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инструменты" sheetId="1" r:id="rId4"/>
    <sheet state="visible" name="базисы поставки" sheetId="2" r:id="rId5"/>
    <sheet state="visible" name="Биржевые товары" sheetId="3" r:id="rId6"/>
    <sheet state="visible" name="Станции" sheetId="4" r:id="rId7"/>
    <sheet state="visible" name="Котировки" sheetId="5" r:id="rId8"/>
    <sheet state="visible" name="Объем" sheetId="6" r:id="rId9"/>
    <sheet state="visible" name="Тарифы" sheetId="7" r:id="rId10"/>
    <sheet state="visible" name="Начало торгов" sheetId="8" r:id="rId11"/>
    <sheet state="visible" name="Сделки" sheetId="9" r:id="rId12"/>
    <sheet state="visible" name="Лист9" sheetId="10" r:id="rId13"/>
    <sheet state="visible" name="Лист10" sheetId="11" r:id="rId14"/>
  </sheets>
  <definedNames/>
  <calcPr/>
</workbook>
</file>

<file path=xl/sharedStrings.xml><?xml version="1.0" encoding="utf-8"?>
<sst xmlns="http://schemas.openxmlformats.org/spreadsheetml/2006/main" count="4288" uniqueCount="1968">
  <si>
    <t>Код инструмента</t>
  </si>
  <si>
    <t>Наименование товара</t>
  </si>
  <si>
    <t>Базис поставки</t>
  </si>
  <si>
    <t>Способ поставки</t>
  </si>
  <si>
    <t>Код товара</t>
  </si>
  <si>
    <t>Размер лота</t>
  </si>
  <si>
    <t>A100STI060F</t>
  </si>
  <si>
    <t>бензин (АИ-100-К5)</t>
  </si>
  <si>
    <t>ст. Стенькино 2</t>
  </si>
  <si>
    <t>F</t>
  </si>
  <si>
    <t>A100UFM060F</t>
  </si>
  <si>
    <t>Уфа - группа станций</t>
  </si>
  <si>
    <t>A100</t>
  </si>
  <si>
    <t>UFM</t>
  </si>
  <si>
    <t>60</t>
  </si>
  <si>
    <t>A101BIN065F</t>
  </si>
  <si>
    <t>ст. Биклянь</t>
  </si>
  <si>
    <t>A101</t>
  </si>
  <si>
    <t>BIN</t>
  </si>
  <si>
    <t>65</t>
  </si>
  <si>
    <t>A101PDK065F</t>
  </si>
  <si>
    <t>Предкомбинатская - группа станций</t>
  </si>
  <si>
    <t>PDK</t>
  </si>
  <si>
    <t>A580BIN065F</t>
  </si>
  <si>
    <t>бензин (АИ-80-К5)</t>
  </si>
  <si>
    <t>A580</t>
  </si>
  <si>
    <t>A580PDK065F</t>
  </si>
  <si>
    <t>A592AKR060F</t>
  </si>
  <si>
    <t>бензин (АИ-92-К5)</t>
  </si>
  <si>
    <t>ст. Аксарайская 2</t>
  </si>
  <si>
    <t>A592</t>
  </si>
  <si>
    <t>AKR</t>
  </si>
  <si>
    <t>A592ALL060F</t>
  </si>
  <si>
    <t>ст. Аллагуват</t>
  </si>
  <si>
    <t>ALL</t>
  </si>
  <si>
    <t>A592ANK060F</t>
  </si>
  <si>
    <t>Ангарск - группа станций</t>
  </si>
  <si>
    <t>ANK</t>
  </si>
  <si>
    <t>A592BIN065F</t>
  </si>
  <si>
    <t>A592DZM060F</t>
  </si>
  <si>
    <t>ст. Дземги</t>
  </si>
  <si>
    <t>DZM</t>
  </si>
  <si>
    <t>A592KOB060F</t>
  </si>
  <si>
    <t>ст. Комбинатская</t>
  </si>
  <si>
    <t>KOB</t>
  </si>
  <si>
    <t>A592LUL060F</t>
  </si>
  <si>
    <t>Волгоград - группа станций</t>
  </si>
  <si>
    <t>LUL</t>
  </si>
  <si>
    <t>A592LUP060F</t>
  </si>
  <si>
    <t>Пермь</t>
  </si>
  <si>
    <t>LUP</t>
  </si>
  <si>
    <t>A592MAA060F</t>
  </si>
  <si>
    <t>ст. Мальта</t>
  </si>
  <si>
    <t>MAA</t>
  </si>
  <si>
    <t>A592NIL065F</t>
  </si>
  <si>
    <t>ст. Никель</t>
  </si>
  <si>
    <t>NIL</t>
  </si>
  <si>
    <t>A592NOV060F</t>
  </si>
  <si>
    <t>ст. Новая Еловка</t>
  </si>
  <si>
    <t>NOV</t>
  </si>
  <si>
    <t>A592NVY060F</t>
  </si>
  <si>
    <t>ст. Новоярославская</t>
  </si>
  <si>
    <t>NVY</t>
  </si>
  <si>
    <t>A592OMK060F</t>
  </si>
  <si>
    <t>ст. Омск-Восточный</t>
  </si>
  <si>
    <t>OMK</t>
  </si>
  <si>
    <t>A592PDK065F</t>
  </si>
  <si>
    <t>A592PUP060F</t>
  </si>
  <si>
    <t>ст. Пурпе</t>
  </si>
  <si>
    <t>PUP</t>
  </si>
  <si>
    <t>A592SAU060F</t>
  </si>
  <si>
    <t>Самара - группа станций</t>
  </si>
  <si>
    <t>SAU</t>
  </si>
  <si>
    <t>A592SSI060F</t>
  </si>
  <si>
    <t>Саратов - группа станций</t>
  </si>
  <si>
    <t>SSI</t>
  </si>
  <si>
    <t>A592STI060F</t>
  </si>
  <si>
    <t>STI</t>
  </si>
  <si>
    <t>A592SUR060F</t>
  </si>
  <si>
    <t>ст. Сургут</t>
  </si>
  <si>
    <t>SUR</t>
  </si>
  <si>
    <t>A592UFM060F</t>
  </si>
  <si>
    <t>A592VLA060F</t>
  </si>
  <si>
    <t>ст. Ветласян</t>
  </si>
  <si>
    <t>VLA</t>
  </si>
  <si>
    <t>A592VON060F</t>
  </si>
  <si>
    <t>ст. Войновка</t>
  </si>
  <si>
    <t>VON</t>
  </si>
  <si>
    <t>A592YAI060F</t>
  </si>
  <si>
    <t>ст. Яничкино</t>
  </si>
  <si>
    <t>YAI</t>
  </si>
  <si>
    <t>A592ZEL060F</t>
  </si>
  <si>
    <t>ст. Зелецино</t>
  </si>
  <si>
    <t>ZEL</t>
  </si>
  <si>
    <t>A595AKR060F</t>
  </si>
  <si>
    <t>бензин (АИ-95-К5)</t>
  </si>
  <si>
    <t>A595</t>
  </si>
  <si>
    <t>A595ALL060F</t>
  </si>
  <si>
    <t>A595ANK060F</t>
  </si>
  <si>
    <t>A595BIN065F</t>
  </si>
  <si>
    <t>A595DZM060F</t>
  </si>
  <si>
    <t>A595LUL060F</t>
  </si>
  <si>
    <t>A595LUP060F</t>
  </si>
  <si>
    <t>A595NIL065F</t>
  </si>
  <si>
    <t>A595NOV060F</t>
  </si>
  <si>
    <t>A595NVY060F</t>
  </si>
  <si>
    <t>A595PDK065F</t>
  </si>
  <si>
    <t>A595SAU060F</t>
  </si>
  <si>
    <t>A595SSI060F</t>
  </si>
  <si>
    <t>A595STI060F</t>
  </si>
  <si>
    <t>A595SUR060F</t>
  </si>
  <si>
    <t>A595UFM060F</t>
  </si>
  <si>
    <t>A595VLA060F</t>
  </si>
  <si>
    <t>A595VON060F</t>
  </si>
  <si>
    <t>A595YAI060F</t>
  </si>
  <si>
    <t>A595ZEL060F</t>
  </si>
  <si>
    <t>A598ANK060F</t>
  </si>
  <si>
    <t>бензин (АИ-98-К5)</t>
  </si>
  <si>
    <t>A598</t>
  </si>
  <si>
    <t>A598BIN065F</t>
  </si>
  <si>
    <t>A598DZM060F</t>
  </si>
  <si>
    <t>A598NVY060F</t>
  </si>
  <si>
    <t>A598PDK065F</t>
  </si>
  <si>
    <t>A598UFM060F</t>
  </si>
  <si>
    <t>A925AIV060F</t>
  </si>
  <si>
    <t>бензин Регуляр-92 (АИ-92-К5)</t>
  </si>
  <si>
    <t>ст. Айвазовская</t>
  </si>
  <si>
    <t>A925</t>
  </si>
  <si>
    <t>AIV</t>
  </si>
  <si>
    <t>A925KII060F</t>
  </si>
  <si>
    <t>ст. Кириши</t>
  </si>
  <si>
    <t>KII</t>
  </si>
  <si>
    <t>A925SUR060F</t>
  </si>
  <si>
    <t>A953KII060F</t>
  </si>
  <si>
    <t>бензин Премиум ЕВРО-95 (АИ-95-К5)</t>
  </si>
  <si>
    <t>A953</t>
  </si>
  <si>
    <t>A953KOB060F</t>
  </si>
  <si>
    <t>A953SUR060F</t>
  </si>
  <si>
    <t>A983KOB060F</t>
  </si>
  <si>
    <t>бензин Супер ЕВРО-98 (АИ-98-К5)</t>
  </si>
  <si>
    <t>A983</t>
  </si>
  <si>
    <t>AG95HAA060F</t>
  </si>
  <si>
    <t>ст. Хабаровск 1</t>
  </si>
  <si>
    <t>AG95</t>
  </si>
  <si>
    <t>HAA</t>
  </si>
  <si>
    <t>AI80VON060F</t>
  </si>
  <si>
    <t>AI80</t>
  </si>
  <si>
    <t>AR92HAA060F</t>
  </si>
  <si>
    <t>бензин Регуляр ЕВРО-92 (АИ-92-К5)</t>
  </si>
  <si>
    <t>AR92</t>
  </si>
  <si>
    <t>BD70ALL065F</t>
  </si>
  <si>
    <t>битум нефтяной дорожный марка БНД 70/100</t>
  </si>
  <si>
    <t>BD70</t>
  </si>
  <si>
    <t>BD70BIN195F</t>
  </si>
  <si>
    <t>95</t>
  </si>
  <si>
    <t>BT50BIN195F</t>
  </si>
  <si>
    <t>битум нефтяной дорожный марка БНД 50/70</t>
  </si>
  <si>
    <t>BT50</t>
  </si>
  <si>
    <t>BTD2ALL065F</t>
  </si>
  <si>
    <t>битум нефтяной дорожный марка БНД 60/90</t>
  </si>
  <si>
    <t>BTD2</t>
  </si>
  <si>
    <t>BTD2NIL065F</t>
  </si>
  <si>
    <t>BTN1NIL065F</t>
  </si>
  <si>
    <t>битум нефтяной дорожный марка БНД 90/130</t>
  </si>
  <si>
    <t>BTN1</t>
  </si>
  <si>
    <t>DA45PDK065F</t>
  </si>
  <si>
    <t>ДТ класс 4 (ДТ-А-К5) минус 44</t>
  </si>
  <si>
    <t>DA45</t>
  </si>
  <si>
    <t>DA54ALL065F</t>
  </si>
  <si>
    <t>ДТ ЕВРО класс 4 (ДТ-А-К5) минус 44</t>
  </si>
  <si>
    <t>DA54</t>
  </si>
  <si>
    <t>DA54LUP065F</t>
  </si>
  <si>
    <t>DA54PDK065F</t>
  </si>
  <si>
    <t>DE05AKR060F</t>
  </si>
  <si>
    <t>ДТ ЕВРО класс 0 (ДТ-З-К5) минус 20</t>
  </si>
  <si>
    <t>DE05</t>
  </si>
  <si>
    <t>DE15BIN065F</t>
  </si>
  <si>
    <t>ДТ ЕВРО класс 1 (ДТ-З-К5) минус 26</t>
  </si>
  <si>
    <t>DE15</t>
  </si>
  <si>
    <t>DE15PDK065F</t>
  </si>
  <si>
    <t>DE15SSI065F</t>
  </si>
  <si>
    <t>DE15STI065F</t>
  </si>
  <si>
    <t>DE15VLA065F</t>
  </si>
  <si>
    <t>DE15ZEL065F</t>
  </si>
  <si>
    <t>DE23HAA060F</t>
  </si>
  <si>
    <t>ДТ ЕВРО класс 2 (ДТ-З-К5) минус 32</t>
  </si>
  <si>
    <t>DE23</t>
  </si>
  <si>
    <t>DE33KOB065F</t>
  </si>
  <si>
    <t>ДТ ЕВРО класс 3 (ДТ-А-К5) минус 38</t>
  </si>
  <si>
    <t>DE33</t>
  </si>
  <si>
    <t>DE35ALL065F</t>
  </si>
  <si>
    <t>ДТ ЕВРО класс 3 (ДТ-З-К5) минус 38</t>
  </si>
  <si>
    <t>DE35</t>
  </si>
  <si>
    <t>DE35DZM065F</t>
  </si>
  <si>
    <t>DE35LUP065F</t>
  </si>
  <si>
    <t>DE35NOV065F</t>
  </si>
  <si>
    <t>DE35UFM065F</t>
  </si>
  <si>
    <t>DE35VON065F</t>
  </si>
  <si>
    <t>DE43KOB065F</t>
  </si>
  <si>
    <t>DE43</t>
  </si>
  <si>
    <t>DE5EAIV060F</t>
  </si>
  <si>
    <t>ДТ ЕВРО сорт E (ДТ-Е-К5) минус 15</t>
  </si>
  <si>
    <t>DE5E</t>
  </si>
  <si>
    <t>DE5EBIN065F</t>
  </si>
  <si>
    <t>DE5ELUP065F</t>
  </si>
  <si>
    <t>DE5ENIL065F</t>
  </si>
  <si>
    <t>DE5ENOV065F</t>
  </si>
  <si>
    <t>DE5ENVY065F</t>
  </si>
  <si>
    <t>DE5EOMK060F</t>
  </si>
  <si>
    <t>DE5EPDK065F</t>
  </si>
  <si>
    <t>DE5ESAU065F</t>
  </si>
  <si>
    <t>DE5ESSI065F</t>
  </si>
  <si>
    <t>DE5ESTI065F</t>
  </si>
  <si>
    <t>DE5EUFM065F</t>
  </si>
  <si>
    <t>DE5EVON065F</t>
  </si>
  <si>
    <t>DE5EZEL065F</t>
  </si>
  <si>
    <t>DE5FAIV060F</t>
  </si>
  <si>
    <t>ДТ ЕВРО сорт F (ДТ-Е-К5) минус 20</t>
  </si>
  <si>
    <t>DE5F</t>
  </si>
  <si>
    <t>DE5FAKR060F</t>
  </si>
  <si>
    <t>DE5FBIN065F</t>
  </si>
  <si>
    <t>DE5FKOB065F</t>
  </si>
  <si>
    <t>DE5FLUL065F</t>
  </si>
  <si>
    <t>DE5FNVY065F</t>
  </si>
  <si>
    <t>DE5FPDK065F</t>
  </si>
  <si>
    <t>DE5FYAI065F</t>
  </si>
  <si>
    <t>DEC3HAA060F</t>
  </si>
  <si>
    <t>ДТ ЕВРО сорт C (ДТ-Л-К5) минус 5</t>
  </si>
  <si>
    <t>DEC3</t>
  </si>
  <si>
    <t>DEF5BIN065F</t>
  </si>
  <si>
    <t>ДТ сорт F (ДТ-Е-К5) минус 20</t>
  </si>
  <si>
    <t>DEF5</t>
  </si>
  <si>
    <t>DEF5PDK065F</t>
  </si>
  <si>
    <t>DS5DAKR060F</t>
  </si>
  <si>
    <t>ДТ ЕВРО сорт D (ДТ-Л-К5) минус 10</t>
  </si>
  <si>
    <t>DS5D</t>
  </si>
  <si>
    <t>DSC5ALL065F</t>
  </si>
  <si>
    <t>DSC5</t>
  </si>
  <si>
    <t>DSC5ANK065F</t>
  </si>
  <si>
    <t>DSC5BIN065F</t>
  </si>
  <si>
    <t>DSC5DZM065F</t>
  </si>
  <si>
    <t>DSC5KII065F</t>
  </si>
  <si>
    <t>DSC5KOB065F</t>
  </si>
  <si>
    <t>DSC5LUL065F</t>
  </si>
  <si>
    <t>DSC5LUP065F</t>
  </si>
  <si>
    <t>DSC5NIL065F</t>
  </si>
  <si>
    <t>DSC5NOV065F</t>
  </si>
  <si>
    <t>DSC5NVY065F</t>
  </si>
  <si>
    <t>DSC5OMK060F</t>
  </si>
  <si>
    <t>DSC5PDK065F</t>
  </si>
  <si>
    <t>DSC5SAU065F</t>
  </si>
  <si>
    <t>DSC5SSI065F</t>
  </si>
  <si>
    <t>DSC5STI065F</t>
  </si>
  <si>
    <t>DSC5UFM065F</t>
  </si>
  <si>
    <t>DSC5VLA065F</t>
  </si>
  <si>
    <t>DSC5VON065F</t>
  </si>
  <si>
    <t>DSC5YAI065F</t>
  </si>
  <si>
    <t>DSC5ZEL065F</t>
  </si>
  <si>
    <t>DT26NIL065F</t>
  </si>
  <si>
    <t>ДТ (ДТ-З-К5) минус 26</t>
  </si>
  <si>
    <t>DT26</t>
  </si>
  <si>
    <t>DT32KOB065F</t>
  </si>
  <si>
    <t>ДТ (ДТ-З-К5) минус 32</t>
  </si>
  <si>
    <t>DT32</t>
  </si>
  <si>
    <t>DT32NVY065F</t>
  </si>
  <si>
    <t>DT38VLA065F</t>
  </si>
  <si>
    <t>ДТ (ДТ-З-К5) минус 38</t>
  </si>
  <si>
    <t>DT38</t>
  </si>
  <si>
    <t>DT54SUR060F</t>
  </si>
  <si>
    <t>ДТ вид 4 (ДТ-А-К5) минус 44</t>
  </si>
  <si>
    <t>DT54</t>
  </si>
  <si>
    <t>DT5LKOB065F</t>
  </si>
  <si>
    <t>ДТ (ДТ-Л-К5) минус 5</t>
  </si>
  <si>
    <t>DT5L</t>
  </si>
  <si>
    <t>DTE3KOB065F</t>
  </si>
  <si>
    <t>ДТ (ДТ-Е-К5) минус 15</t>
  </si>
  <si>
    <t>DTE3</t>
  </si>
  <si>
    <t>DTE6PDK065F</t>
  </si>
  <si>
    <t>ДТ сорт Е (ДТ-Е-К5) минус 15</t>
  </si>
  <si>
    <t>DTE6</t>
  </si>
  <si>
    <t>DTP6BIN065F</t>
  </si>
  <si>
    <t>ДТ класс 2 (ДТ-З-К5) минус 32</t>
  </si>
  <si>
    <t>DTP6</t>
  </si>
  <si>
    <t>DTP6PDK065F</t>
  </si>
  <si>
    <t>DTSOKOB065F</t>
  </si>
  <si>
    <t>DTSO</t>
  </si>
  <si>
    <t>DTSRBIN065F</t>
  </si>
  <si>
    <t>ДТ сорт С (ДТ-Л-К5) минус 5</t>
  </si>
  <si>
    <t>DTSR</t>
  </si>
  <si>
    <t>DTSRPDK065F</t>
  </si>
  <si>
    <t>DTV3SUR060F</t>
  </si>
  <si>
    <t>ДТ вид 3 (ДТ-А-К5) минус 38</t>
  </si>
  <si>
    <t>DTV3</t>
  </si>
  <si>
    <t>DTWBKOB065F</t>
  </si>
  <si>
    <t>ДТ (ДТ-А-К5) минус 45</t>
  </si>
  <si>
    <t>DTWB</t>
  </si>
  <si>
    <t>DTWQKOB065F</t>
  </si>
  <si>
    <t>DTWQ</t>
  </si>
  <si>
    <t>DTWXKOB065F</t>
  </si>
  <si>
    <t>DTWX</t>
  </si>
  <si>
    <t>DTZ2PDK065F</t>
  </si>
  <si>
    <t>DTZ2</t>
  </si>
  <si>
    <t>DTZ3PDK065F</t>
  </si>
  <si>
    <t>DTZ3</t>
  </si>
  <si>
    <t>DTZ4PDK065F</t>
  </si>
  <si>
    <t>ДТ (ДТ-З-К5) минус 44</t>
  </si>
  <si>
    <t>DTZ4</t>
  </si>
  <si>
    <t>DTZ6YAI065F</t>
  </si>
  <si>
    <t>ДТ тип II (ДТ-З-К5) минус 26</t>
  </si>
  <si>
    <t>DTZ6</t>
  </si>
  <si>
    <t>DTZMYAI065F</t>
  </si>
  <si>
    <t>ДТ тип Iм (ДТ-З-К5) минус 26</t>
  </si>
  <si>
    <t>DTZM</t>
  </si>
  <si>
    <t>DW25ALL065F</t>
  </si>
  <si>
    <t>DW25</t>
  </si>
  <si>
    <t>DW25ANK065F</t>
  </si>
  <si>
    <t>DW25BIN065F</t>
  </si>
  <si>
    <t>DW25DZM065F</t>
  </si>
  <si>
    <t>DW25NOV065F</t>
  </si>
  <si>
    <t>DW25PDK065F</t>
  </si>
  <si>
    <t>DW25SAU065F</t>
  </si>
  <si>
    <t>DW25UFM065F</t>
  </si>
  <si>
    <t>DW25VON065F</t>
  </si>
  <si>
    <t>DW32NIL065F</t>
  </si>
  <si>
    <t>DW32</t>
  </si>
  <si>
    <t>DW35KII065F</t>
  </si>
  <si>
    <t>ДТ (ДТ-З-К5) минус 35</t>
  </si>
  <si>
    <t>DW35</t>
  </si>
  <si>
    <t>DW51KII065F</t>
  </si>
  <si>
    <t>ДТ (ДТ-А-К5) минус 51</t>
  </si>
  <si>
    <t>DW51</t>
  </si>
  <si>
    <t>JET-ANK065F</t>
  </si>
  <si>
    <t>топливо для реактивных двигателей ТС-1 высший сорт</t>
  </si>
  <si>
    <t>JET-</t>
  </si>
  <si>
    <t>JET-BIN065F</t>
  </si>
  <si>
    <t>JET-DZM065F</t>
  </si>
  <si>
    <t>JET-KII063F</t>
  </si>
  <si>
    <t>63</t>
  </si>
  <si>
    <t>JET-KOB065F</t>
  </si>
  <si>
    <t>JET-NOV065F</t>
  </si>
  <si>
    <t>JET-NVY065F</t>
  </si>
  <si>
    <t>JET-PDK065F</t>
  </si>
  <si>
    <t>JET-STI065F</t>
  </si>
  <si>
    <t>JET-SUR060F</t>
  </si>
  <si>
    <t>JET-UFM065F</t>
  </si>
  <si>
    <t>JET1NIH065F</t>
  </si>
  <si>
    <t>топливо для реактивных двигателей ТС-1 первый сорт</t>
  </si>
  <si>
    <t>ст. Нижневартовск 2</t>
  </si>
  <si>
    <t>JET1</t>
  </si>
  <si>
    <t>NIH</t>
  </si>
  <si>
    <t>JET1NYG065F</t>
  </si>
  <si>
    <t>ст. Нягань</t>
  </si>
  <si>
    <t>NYG</t>
  </si>
  <si>
    <t>M050ALL065F</t>
  </si>
  <si>
    <t>мазут топочный М100 0,5 малозольный</t>
  </si>
  <si>
    <t>M050</t>
  </si>
  <si>
    <t>M100SBL060F</t>
  </si>
  <si>
    <t>мазут топочный М100</t>
  </si>
  <si>
    <t>ст. Соболеково</t>
  </si>
  <si>
    <t>M100</t>
  </si>
  <si>
    <t>SBL</t>
  </si>
  <si>
    <t>M100YAI065F</t>
  </si>
  <si>
    <t>M102ZUJ060F</t>
  </si>
  <si>
    <t>мазут топочный М100 1,0 малозольный</t>
  </si>
  <si>
    <t>ст. Зуй</t>
  </si>
  <si>
    <t>M102</t>
  </si>
  <si>
    <t>ZUJ</t>
  </si>
  <si>
    <t>M105NIL065F</t>
  </si>
  <si>
    <t>мазут топочный М100 2,5 малозольный</t>
  </si>
  <si>
    <t>M105</t>
  </si>
  <si>
    <t>M106PDK065F</t>
  </si>
  <si>
    <t>мазут топочный M100 3,0 зольный</t>
  </si>
  <si>
    <t>M106</t>
  </si>
  <si>
    <t>M106SAU065F</t>
  </si>
  <si>
    <t>M10ADZM065F</t>
  </si>
  <si>
    <t>мазут топочный М100*</t>
  </si>
  <si>
    <t>M10A</t>
  </si>
  <si>
    <t>M16ANVY065F</t>
  </si>
  <si>
    <t>мазут топочный М100 3,0 малозольный*</t>
  </si>
  <si>
    <t>M16A</t>
  </si>
  <si>
    <t>M16ASTI065F</t>
  </si>
  <si>
    <t>M30AANK065F</t>
  </si>
  <si>
    <t>мазут топочный М100 1,5 малозольный*</t>
  </si>
  <si>
    <t>M30A</t>
  </si>
  <si>
    <t>M30ANOV065F</t>
  </si>
  <si>
    <t>M60AALL065F</t>
  </si>
  <si>
    <t>мазут топочный М100 3,0 зольный*</t>
  </si>
  <si>
    <t>M60A</t>
  </si>
  <si>
    <t>M60ABIN065F</t>
  </si>
  <si>
    <t>M60ASSI065F</t>
  </si>
  <si>
    <t>M60AYAI065F</t>
  </si>
  <si>
    <t>M70ASAU065F</t>
  </si>
  <si>
    <t>мазут топочный М100 3,5 зольный*</t>
  </si>
  <si>
    <t>M70A</t>
  </si>
  <si>
    <t>M70AUFM065F</t>
  </si>
  <si>
    <t>MA10VLA065F</t>
  </si>
  <si>
    <t>MA10</t>
  </si>
  <si>
    <t>MA11ZEL065F</t>
  </si>
  <si>
    <t>MA11</t>
  </si>
  <si>
    <t>O10-ANK065F</t>
  </si>
  <si>
    <t>масло моторное М-10Г2</t>
  </si>
  <si>
    <t>O10-</t>
  </si>
  <si>
    <t>O10-SAU060F</t>
  </si>
  <si>
    <t>O10-UFM065F</t>
  </si>
  <si>
    <t>O10DANK065F</t>
  </si>
  <si>
    <t>масло моторное М-10ДМ</t>
  </si>
  <si>
    <t>O10D</t>
  </si>
  <si>
    <t>O10DSAU060F</t>
  </si>
  <si>
    <t>O10DUFM065F</t>
  </si>
  <si>
    <t>O10FANK065F</t>
  </si>
  <si>
    <t>масло моторное М-10Г2к</t>
  </si>
  <si>
    <t>O10F</t>
  </si>
  <si>
    <t>O10FSAU060F</t>
  </si>
  <si>
    <t>O10FUFM065F</t>
  </si>
  <si>
    <t>O10GANK065F</t>
  </si>
  <si>
    <t>масло моторное М-10Г2ЦС</t>
  </si>
  <si>
    <t>O10G</t>
  </si>
  <si>
    <t>O14SANK065F</t>
  </si>
  <si>
    <t>масло моторное М-14Г2ЦС</t>
  </si>
  <si>
    <t>O14S</t>
  </si>
  <si>
    <t>O14SSAU060F</t>
  </si>
  <si>
    <t>O14SUFM065F</t>
  </si>
  <si>
    <t>O16GUFM065F</t>
  </si>
  <si>
    <t>масло моторное М-16Г2ЦС</t>
  </si>
  <si>
    <t>O16G</t>
  </si>
  <si>
    <t>OBAUUFM065F</t>
  </si>
  <si>
    <t>масло базовое АУ</t>
  </si>
  <si>
    <t>OBAU</t>
  </si>
  <si>
    <t>OBRESAU060F</t>
  </si>
  <si>
    <t>масло базовое остаточное селективной очистки</t>
  </si>
  <si>
    <t>OBRE</t>
  </si>
  <si>
    <t>OBS-UFM065F</t>
  </si>
  <si>
    <t>масло базовое М-20</t>
  </si>
  <si>
    <t>OBS-</t>
  </si>
  <si>
    <t>OC9-UFM065F</t>
  </si>
  <si>
    <t>масло для производства химических волокон С-9</t>
  </si>
  <si>
    <t>OC9-</t>
  </si>
  <si>
    <t>OD14ANK065F</t>
  </si>
  <si>
    <t>масло моторное М-14В2</t>
  </si>
  <si>
    <t>OD14</t>
  </si>
  <si>
    <t>OD14SAU060F</t>
  </si>
  <si>
    <t>OD14UFM065F</t>
  </si>
  <si>
    <t>OES-SAU060F</t>
  </si>
  <si>
    <t>экстракт селективной очистки</t>
  </si>
  <si>
    <t>OES-</t>
  </si>
  <si>
    <t>OES6SAU060F</t>
  </si>
  <si>
    <t>экстракт остаточный селективной очистки ПН-6к</t>
  </si>
  <si>
    <t>OES6</t>
  </si>
  <si>
    <t>OG10UFM065F</t>
  </si>
  <si>
    <t>масло гидравлическое МГБ-10</t>
  </si>
  <si>
    <t>OG10</t>
  </si>
  <si>
    <t>OI12NVY060F</t>
  </si>
  <si>
    <t>масло индустриальное И-12А</t>
  </si>
  <si>
    <t>OI12</t>
  </si>
  <si>
    <t>OI12UFM065F</t>
  </si>
  <si>
    <t>OI15UFM065F</t>
  </si>
  <si>
    <t>масло базовое SN150</t>
  </si>
  <si>
    <t>OI15</t>
  </si>
  <si>
    <t>OI2AANK065F</t>
  </si>
  <si>
    <t>масло индустриальное И-20А</t>
  </si>
  <si>
    <t>OI2A</t>
  </si>
  <si>
    <t>OI2ANVY060F</t>
  </si>
  <si>
    <t>OI2AUFM065F</t>
  </si>
  <si>
    <t>OI35UFM065F</t>
  </si>
  <si>
    <t>масло базовое SN350</t>
  </si>
  <si>
    <t>OI35</t>
  </si>
  <si>
    <t>OI4AANK065F</t>
  </si>
  <si>
    <t>масло индустриальное И-40А</t>
  </si>
  <si>
    <t>OI4A</t>
  </si>
  <si>
    <t>OI4ANVY060F</t>
  </si>
  <si>
    <t>OI4AUFM065F</t>
  </si>
  <si>
    <t>OI5AANK065F</t>
  </si>
  <si>
    <t>масло индустриальное И-50А</t>
  </si>
  <si>
    <t>OI5A</t>
  </si>
  <si>
    <t>OI5ANVY060F</t>
  </si>
  <si>
    <t>OI5ASAU060F</t>
  </si>
  <si>
    <t>OI65UFM065F</t>
  </si>
  <si>
    <t>масло базовое SN650</t>
  </si>
  <si>
    <t>OI65</t>
  </si>
  <si>
    <t>OIBSUFM065F</t>
  </si>
  <si>
    <t>масло базовое BS150</t>
  </si>
  <si>
    <t>OIBS</t>
  </si>
  <si>
    <t>OIL2NVY060F</t>
  </si>
  <si>
    <t>масло базовое MVI-2</t>
  </si>
  <si>
    <t>OIL2</t>
  </si>
  <si>
    <t>OIL4NVY060F</t>
  </si>
  <si>
    <t>масло базовое SN-400</t>
  </si>
  <si>
    <t>OIL4</t>
  </si>
  <si>
    <t>OIL6NVY060F</t>
  </si>
  <si>
    <t>масло базовое VHVI-6</t>
  </si>
  <si>
    <t>OIL6</t>
  </si>
  <si>
    <t>OIL8NVY060F</t>
  </si>
  <si>
    <t>масло базовое VHVI-8</t>
  </si>
  <si>
    <t>OIL8</t>
  </si>
  <si>
    <t>OILBNVY060F</t>
  </si>
  <si>
    <t>масло базовое BS</t>
  </si>
  <si>
    <t>OILB</t>
  </si>
  <si>
    <t>OILNNVY060F</t>
  </si>
  <si>
    <t>масло базовое SN-150</t>
  </si>
  <si>
    <t>OILN</t>
  </si>
  <si>
    <t>OILSNVY060F</t>
  </si>
  <si>
    <t>масло базовое SN-80</t>
  </si>
  <si>
    <t>OILS</t>
  </si>
  <si>
    <t>OILVNVY060F</t>
  </si>
  <si>
    <t>масло базовое VHVI-4</t>
  </si>
  <si>
    <t>OILV</t>
  </si>
  <si>
    <t>OIMAUFM065F</t>
  </si>
  <si>
    <t>масло для гидромеханических гидропередач марка А</t>
  </si>
  <si>
    <t>OIMA</t>
  </si>
  <si>
    <t>OKSNUFM065F</t>
  </si>
  <si>
    <t>масло компрессорное из сернистых нефтей КС-19</t>
  </si>
  <si>
    <t>OKSN</t>
  </si>
  <si>
    <t>OLE2SAU060F</t>
  </si>
  <si>
    <t>OLE2</t>
  </si>
  <si>
    <t>OLE4SAU060F</t>
  </si>
  <si>
    <t>OLE4</t>
  </si>
  <si>
    <t>OM10UFM065F</t>
  </si>
  <si>
    <t>масло моторное М-10В2</t>
  </si>
  <si>
    <t>OM10</t>
  </si>
  <si>
    <t>OM2-ANK065F</t>
  </si>
  <si>
    <t>масло моторное М-8Г2</t>
  </si>
  <si>
    <t>OM2-</t>
  </si>
  <si>
    <t>OM2-UFM065F</t>
  </si>
  <si>
    <t>OM2FANK065F</t>
  </si>
  <si>
    <t>масло моторное М-8Г2к</t>
  </si>
  <si>
    <t>OM2F</t>
  </si>
  <si>
    <t>OM2FUFM065F</t>
  </si>
  <si>
    <t>OM8BANK065F</t>
  </si>
  <si>
    <t>масло моторное М-8В</t>
  </si>
  <si>
    <t>OM8B</t>
  </si>
  <si>
    <t>OM8BSAU060F</t>
  </si>
  <si>
    <t>OM8BUFM065F</t>
  </si>
  <si>
    <t>OM8DANK065F</t>
  </si>
  <si>
    <t>масло моторное М-8ДМ</t>
  </si>
  <si>
    <t>OM8D</t>
  </si>
  <si>
    <t>OM8DSAU060F</t>
  </si>
  <si>
    <t>OM8DUFM065F</t>
  </si>
  <si>
    <t>OMZTSAU065F</t>
  </si>
  <si>
    <t>мазут-Т</t>
  </si>
  <si>
    <t>OMZT</t>
  </si>
  <si>
    <t>OPN6UFM065F</t>
  </si>
  <si>
    <t>масло ПН-6 марка ПН-6к</t>
  </si>
  <si>
    <t>OPN6</t>
  </si>
  <si>
    <t>ORKNUFM060F</t>
  </si>
  <si>
    <t>ортоксилол нефтяной</t>
  </si>
  <si>
    <t>ORKN</t>
  </si>
  <si>
    <t>OTA-UFM065F</t>
  </si>
  <si>
    <t>масло-теплоноситель ароматизированное АМТ-300</t>
  </si>
  <si>
    <t>OTA-</t>
  </si>
  <si>
    <t>OTR-UFM065F</t>
  </si>
  <si>
    <t>масло трансформаторное Т-1500У</t>
  </si>
  <si>
    <t>OTR-</t>
  </si>
  <si>
    <t>OTRAANK065F</t>
  </si>
  <si>
    <t>масло трансформаторное ГК</t>
  </si>
  <si>
    <t>OTRA</t>
  </si>
  <si>
    <t>PCAITOB040F</t>
  </si>
  <si>
    <t>изобутилен марка А</t>
  </si>
  <si>
    <t>ст. Тобольск</t>
  </si>
  <si>
    <t>PCAI</t>
  </si>
  <si>
    <t>TOB</t>
  </si>
  <si>
    <t>40</t>
  </si>
  <si>
    <t>PCANPDK066F</t>
  </si>
  <si>
    <t>кокс нефтяной анодный марка Б</t>
  </si>
  <si>
    <t>PCAN</t>
  </si>
  <si>
    <t>66</t>
  </si>
  <si>
    <t>PCAVSUR040F</t>
  </si>
  <si>
    <t>фракция бутановая</t>
  </si>
  <si>
    <t>PCAV</t>
  </si>
  <si>
    <t>PCBAPRU040F</t>
  </si>
  <si>
    <t>фракция нормального бутана марка А</t>
  </si>
  <si>
    <t>ст. Приютово</t>
  </si>
  <si>
    <t>PCBA</t>
  </si>
  <si>
    <t>PRU</t>
  </si>
  <si>
    <t>PCBATUJ040F</t>
  </si>
  <si>
    <t>ст. Туймазы</t>
  </si>
  <si>
    <t>TUJ</t>
  </si>
  <si>
    <t>PCBMKHH040F</t>
  </si>
  <si>
    <t>фракция нормального бутана марка высшая</t>
  </si>
  <si>
    <t>ст. Кульшарипово</t>
  </si>
  <si>
    <t>PCBM</t>
  </si>
  <si>
    <t>KHH</t>
  </si>
  <si>
    <t>PCBRPDK065F</t>
  </si>
  <si>
    <t>бензол-толуольная фракция</t>
  </si>
  <si>
    <t>PCBR</t>
  </si>
  <si>
    <t>PCBXHII042F</t>
  </si>
  <si>
    <t>ст. Химическая</t>
  </si>
  <si>
    <t>PCBX</t>
  </si>
  <si>
    <t>HII</t>
  </si>
  <si>
    <t>42</t>
  </si>
  <si>
    <t>PCDVHII065F</t>
  </si>
  <si>
    <t>добавка высокооктановая ДВМ</t>
  </si>
  <si>
    <t>PCDV</t>
  </si>
  <si>
    <t>PCEFHII065F</t>
  </si>
  <si>
    <t>эфир метил-трет-бутиловый</t>
  </si>
  <si>
    <t>PCEF</t>
  </si>
  <si>
    <t>PCFDPDK060F</t>
  </si>
  <si>
    <t>дизельная фракция технологическая</t>
  </si>
  <si>
    <t>PCFD</t>
  </si>
  <si>
    <t>PCFELUP520F</t>
  </si>
  <si>
    <t>бутан нормальный марка В</t>
  </si>
  <si>
    <t>PCFE</t>
  </si>
  <si>
    <t>20</t>
  </si>
  <si>
    <t>PCFJKHH035F</t>
  </si>
  <si>
    <t>фракция изобутановая марка высшая</t>
  </si>
  <si>
    <t>PCFJ</t>
  </si>
  <si>
    <t>35</t>
  </si>
  <si>
    <t>PCFLSBL035F</t>
  </si>
  <si>
    <t>фракция пропан-пропиленовая</t>
  </si>
  <si>
    <t>PCFL</t>
  </si>
  <si>
    <t>PCFOSTI050F</t>
  </si>
  <si>
    <t>бензин-растворитель нефрас-С2-80/120</t>
  </si>
  <si>
    <t>PCFO</t>
  </si>
  <si>
    <t>50</t>
  </si>
  <si>
    <t>PCFRKHH035F</t>
  </si>
  <si>
    <t>фракция пропановая</t>
  </si>
  <si>
    <t>PCFR</t>
  </si>
  <si>
    <t>PCFRSBL035F</t>
  </si>
  <si>
    <t>PCFVSTI050F</t>
  </si>
  <si>
    <t>бензин-растворитель нефрас П1-63/75</t>
  </si>
  <si>
    <t>PCFV</t>
  </si>
  <si>
    <t>PCGGBIN060F</t>
  </si>
  <si>
    <t>сера техническая газовая гранулированная сорт 9998</t>
  </si>
  <si>
    <t>PCGG</t>
  </si>
  <si>
    <t>PCGGPDK060F</t>
  </si>
  <si>
    <t>PCGHUFM065F</t>
  </si>
  <si>
    <t>сера техническая газовая гранулированная сорт 9998 марка А</t>
  </si>
  <si>
    <t>PCGH</t>
  </si>
  <si>
    <t>PCGKSAU065F</t>
  </si>
  <si>
    <t>сера техническая газовая комовая сорт 9920</t>
  </si>
  <si>
    <t>PCGK</t>
  </si>
  <si>
    <t>PCGQDZM065F</t>
  </si>
  <si>
    <t>сера техническая газовая гранулированная сорт 9995 марка А</t>
  </si>
  <si>
    <t>PCGQ</t>
  </si>
  <si>
    <t>PCGTNOV065F</t>
  </si>
  <si>
    <t>PCGT</t>
  </si>
  <si>
    <t>PCGYUFM065F</t>
  </si>
  <si>
    <t>сера техническая газовая комовая сорт 9950</t>
  </si>
  <si>
    <t>PCGY</t>
  </si>
  <si>
    <t>PCIOHII042F</t>
  </si>
  <si>
    <t>изопрен первый сорт</t>
  </si>
  <si>
    <t>PCIO</t>
  </si>
  <si>
    <t>PCIZHII042F</t>
  </si>
  <si>
    <t>изопрен высший сорт</t>
  </si>
  <si>
    <t>PCIZ</t>
  </si>
  <si>
    <t>PCK0NVG060F</t>
  </si>
  <si>
    <t>конденсат газовый стабильный</t>
  </si>
  <si>
    <t>ст. Новый Уренгой</t>
  </si>
  <si>
    <t>PCK0</t>
  </si>
  <si>
    <t>NVG</t>
  </si>
  <si>
    <t>PCK0OBK060F</t>
  </si>
  <si>
    <t>ст. Обская</t>
  </si>
  <si>
    <t>OBK</t>
  </si>
  <si>
    <t>PCK0VLA060F</t>
  </si>
  <si>
    <t>Код базиса</t>
  </si>
  <si>
    <t>PCKSFAR060F</t>
  </si>
  <si>
    <t>Конденсат газовый стабильный</t>
  </si>
  <si>
    <t>ст. Фарафонтьевская</t>
  </si>
  <si>
    <t>PCKS</t>
  </si>
  <si>
    <t>Наименование базиса</t>
  </si>
  <si>
    <t>FAR</t>
  </si>
  <si>
    <t>Активных инструментов</t>
  </si>
  <si>
    <t>PCKSKTH060F</t>
  </si>
  <si>
    <t>ACH</t>
  </si>
  <si>
    <t>ОАО Ачинский НПЗ ВНК 662110 Красноярский край Большеулуйский р-н Промзона НПЗ ОАО АНПЗ ВНК</t>
  </si>
  <si>
    <t>ст. Коротчаево</t>
  </si>
  <si>
    <t>KTH</t>
  </si>
  <si>
    <t>ADA</t>
  </si>
  <si>
    <t>БП "Алдан"</t>
  </si>
  <si>
    <t>PCLGNVY065F</t>
  </si>
  <si>
    <t>сера техническая газовая жидкая сорт 9998</t>
  </si>
  <si>
    <t>Айвазовская, Крымская ЖД</t>
  </si>
  <si>
    <t>PCLG</t>
  </si>
  <si>
    <t>Аксарайская II, Приволжская ЖД</t>
  </si>
  <si>
    <t>ALI</t>
  </si>
  <si>
    <t>PCMMSUR055F</t>
  </si>
  <si>
    <t>БП "Алтай"</t>
  </si>
  <si>
    <t>метанол марка А1</t>
  </si>
  <si>
    <t>Аллагуват, Куйбышевская ЖД</t>
  </si>
  <si>
    <t>PCMM</t>
  </si>
  <si>
    <t>ALM</t>
  </si>
  <si>
    <t>Альметьевская, Куйбышевская ЖД</t>
  </si>
  <si>
    <t>ALU</t>
  </si>
  <si>
    <t>55</t>
  </si>
  <si>
    <t>ГНС Александров 601657 Владимирская обл. г. Александров Двориковское ш.</t>
  </si>
  <si>
    <t>PCNGPKA060F</t>
  </si>
  <si>
    <t>нефтегазоконденсатная смесь</t>
  </si>
  <si>
    <t>ст. Протока</t>
  </si>
  <si>
    <t>AMS</t>
  </si>
  <si>
    <t>БП "Амурский"</t>
  </si>
  <si>
    <t>PCNG</t>
  </si>
  <si>
    <t>PKA</t>
  </si>
  <si>
    <t>ANE</t>
  </si>
  <si>
    <t>PCPBANK034F</t>
  </si>
  <si>
    <t>АО Антипинский НПЗ 625047 г. Тюмень 6 км Старого Тобольского тракта д. 20</t>
  </si>
  <si>
    <t>газы углеводородные сжиженные марка ПБТ</t>
  </si>
  <si>
    <t>ANG</t>
  </si>
  <si>
    <t>АО Ангарская НХК 665830 Иркутская обл. г. Ангарск</t>
  </si>
  <si>
    <t>PCPB</t>
  </si>
  <si>
    <t>34</t>
  </si>
  <si>
    <t>PCPBDZM032F</t>
  </si>
  <si>
    <t>ANU</t>
  </si>
  <si>
    <t>32</t>
  </si>
  <si>
    <t>PCPBKHU035F</t>
  </si>
  <si>
    <t>ст. Каучук</t>
  </si>
  <si>
    <t>KHU</t>
  </si>
  <si>
    <t>PCPBKOB036F</t>
  </si>
  <si>
    <t>36</t>
  </si>
  <si>
    <t>PCPBLUP036F</t>
  </si>
  <si>
    <t>ARB</t>
  </si>
  <si>
    <t>ООО А2 346735 Ростовская обл. Аксайский р-н хут. Нижнетемерницкий ул. Гайдара д. 5 лит. БК</t>
  </si>
  <si>
    <t>PCPBPRU025F</t>
  </si>
  <si>
    <t>ASG</t>
  </si>
  <si>
    <t>НБ Астрахань ООО ГЭС Розница 414032 Астраханская обл. г. Астрахань ул. Краматорская д. 190в</t>
  </si>
  <si>
    <t>ASR</t>
  </si>
  <si>
    <t>Астрахань</t>
  </si>
  <si>
    <t>25</t>
  </si>
  <si>
    <t>ASS</t>
  </si>
  <si>
    <t>PCPBSAU035F</t>
  </si>
  <si>
    <t>БП "Аша"</t>
  </si>
  <si>
    <t>AVM</t>
  </si>
  <si>
    <t>СН ООО РН-КНПЗ 681025 Хабаровский край г. Комсомольск-на-Амуре ул. Городская д. 1/2</t>
  </si>
  <si>
    <t>BEF</t>
  </si>
  <si>
    <t>НБ Белогорская 676500 Амурская обл. г. Белогорск ул. Матросская д. 62</t>
  </si>
  <si>
    <t>PCPBTOS036F</t>
  </si>
  <si>
    <t>ст. Томск 2</t>
  </si>
  <si>
    <t>BEL</t>
  </si>
  <si>
    <t>ЛПДС Белгород 308517 Белгородская обл. Белгородский р-н с. Беловское</t>
  </si>
  <si>
    <t>TOS</t>
  </si>
  <si>
    <t>BEP</t>
  </si>
  <si>
    <t>НБ Белорецкая 453506 Респ. Башкортостан Белорецкий р-н с. Железнодорожный ул. Нефтебазовая д. 1</t>
  </si>
  <si>
    <t>PCPBTUJ025F</t>
  </si>
  <si>
    <t>BHK</t>
  </si>
  <si>
    <t>БП "Башкортостан"</t>
  </si>
  <si>
    <t>Биклянь, Куйбышевская ЖД</t>
  </si>
  <si>
    <t>BKB</t>
  </si>
  <si>
    <t>PCPBYAI035F</t>
  </si>
  <si>
    <t>Белгород-Курск-Брянск</t>
  </si>
  <si>
    <t>BLD</t>
  </si>
  <si>
    <t>НБ Белгородская 308009 Белгородская обл. г. Белгород ул. Константина Заслонова д. 82</t>
  </si>
  <si>
    <t>BLF</t>
  </si>
  <si>
    <t>НБ Белореченская 352630 Краснодарский край г. Белореченск Майкопское ш. д. 1</t>
  </si>
  <si>
    <t>PCPCNVY034F</t>
  </si>
  <si>
    <t>BRF</t>
  </si>
  <si>
    <t>НБ Брянская 241004 Брянская обл. г. Брянск пр-кт Московский д. 131а</t>
  </si>
  <si>
    <t>BSA</t>
  </si>
  <si>
    <t>НБ Балашовская 412314 Саратовская область г. Балашов ул. Нефтяная д. 55</t>
  </si>
  <si>
    <t>PCPC</t>
  </si>
  <si>
    <t>BTT</t>
  </si>
  <si>
    <t>БП "Батайск"</t>
  </si>
  <si>
    <t>PCPCSAU035F</t>
  </si>
  <si>
    <t>BUH</t>
  </si>
  <si>
    <t>НБ Бузулукская 461040 Оренбургская обл. г. Бузулук ул. Совхозная д. 1</t>
  </si>
  <si>
    <t>BUM</t>
  </si>
  <si>
    <t>БП "Бугульма"</t>
  </si>
  <si>
    <t>PCPCSTI025F</t>
  </si>
  <si>
    <t>BUP</t>
  </si>
  <si>
    <t>ООО РН-Бузулукское ГПП 461074 Оренбургская обл. Грачевский р-н с. Покровка Покровская УКПГ</t>
  </si>
  <si>
    <t>BYM</t>
  </si>
  <si>
    <t>НБ Быково Московская обл. г. Жуковский</t>
  </si>
  <si>
    <t>BYT</t>
  </si>
  <si>
    <t>PCPCSUR036F</t>
  </si>
  <si>
    <t>БП "Бурятия"</t>
  </si>
  <si>
    <t>BYY</t>
  </si>
  <si>
    <t>НП Брянск 241541 Брянская обл. Брянский р-н</t>
  </si>
  <si>
    <t>CBO</t>
  </si>
  <si>
    <t>БП "Чебоксары-Яранск"</t>
  </si>
  <si>
    <t>PCPCTOB036F</t>
  </si>
  <si>
    <t>CEC</t>
  </si>
  <si>
    <t>БП "Чечня"</t>
  </si>
  <si>
    <t>CEF</t>
  </si>
  <si>
    <t>НБ Черноморская 353971 Краснодарский край г. Новороссийск п. Верхнебаканский ул. Кубанская д. 5</t>
  </si>
  <si>
    <t>CEG</t>
  </si>
  <si>
    <t>PCPCTYP025F</t>
  </si>
  <si>
    <t>НБ Челнинская 423800 Респ. Татарстан Тукаевский р-н п. Нефтебаза</t>
  </si>
  <si>
    <t>ст. Тюльпан</t>
  </si>
  <si>
    <t>CEU</t>
  </si>
  <si>
    <t>Цех № 6 по хранению и реализации нефтепродуктов 157860 Костромская обл. Судиславский р-н п. Судиславль д. Текотово 600 м на юг</t>
  </si>
  <si>
    <t>TYP</t>
  </si>
  <si>
    <t>CEV</t>
  </si>
  <si>
    <t>НБ Челябинская 454036 Челябинская обл. г. Челябинск ул. Верстовая д. 61 стр. 1</t>
  </si>
  <si>
    <t>PCPHKAG040F</t>
  </si>
  <si>
    <t>CEZ</t>
  </si>
  <si>
    <t>фракция пентан-гексановая</t>
  </si>
  <si>
    <t>Цех № 7 по хранению и реализации нефтепродуктов 157531 Костромская обл. Шарьинский р-н г. Шарья п. Ветлужский ул. Нефтебазы д.4а</t>
  </si>
  <si>
    <t>ст. Каргала</t>
  </si>
  <si>
    <t>CHC</t>
  </si>
  <si>
    <t>PCPH</t>
  </si>
  <si>
    <t>НБ Гороховецкая 601470 Владимирская обл. Гороховецкий р-н п. Чулково</t>
  </si>
  <si>
    <t>KAG</t>
  </si>
  <si>
    <t>CHR</t>
  </si>
  <si>
    <t>ЛПДС Черкассы 450901 Респ. Башкортостан Уфимский р-н с. Новые Черкассы</t>
  </si>
  <si>
    <t>PCPVGUK060F</t>
  </si>
  <si>
    <t>топливо моторное Д</t>
  </si>
  <si>
    <t>CIS</t>
  </si>
  <si>
    <t>ст. Гуково</t>
  </si>
  <si>
    <t>НБ Чишминская 452174 Респ. Башкортостан Чишминский р-н р.п. Чишмы ул. Железнодорожная д. 30</t>
  </si>
  <si>
    <t>PCPV</t>
  </si>
  <si>
    <t>CIY</t>
  </si>
  <si>
    <t>НБ Цимлянская Ростовская обл. г. Цимлянск ул. Привокзальная д. 2</t>
  </si>
  <si>
    <t>GUK</t>
  </si>
  <si>
    <t>CNT</t>
  </si>
  <si>
    <t>PCRELUPK40F</t>
  </si>
  <si>
    <t>БП "Центральный регион"</t>
  </si>
  <si>
    <t>Фракция легких углеводородов</t>
  </si>
  <si>
    <t>CPE</t>
  </si>
  <si>
    <t>БП "Чепецкая"</t>
  </si>
  <si>
    <t>Дземги, Дальневосточная ЖД</t>
  </si>
  <si>
    <t>EBL</t>
  </si>
  <si>
    <t>ООО ЭБЛ 624090 Свердловская обл. г. Верхняя Пышма п. Залесье пр-д Индустриальный д. 1 к. 2</t>
  </si>
  <si>
    <t>PCRE</t>
  </si>
  <si>
    <t>EKU</t>
  </si>
  <si>
    <t>БП "Екатеринбург (БП 2)"</t>
  </si>
  <si>
    <t>EME</t>
  </si>
  <si>
    <t>PCRUPUP060F</t>
  </si>
  <si>
    <t>БП "Кемерово"</t>
  </si>
  <si>
    <t>Конденсат газовый</t>
  </si>
  <si>
    <t>ENU</t>
  </si>
  <si>
    <t>ЕНПЗ УТНГП ПАО Татнефть 423450 Респ. Татарстан Альметьевский муниципальный р-н Кичуйская промбаза</t>
  </si>
  <si>
    <t>PCRU</t>
  </si>
  <si>
    <t>ERR</t>
  </si>
  <si>
    <t>Пермь-500</t>
  </si>
  <si>
    <t>PCRYPUP060F</t>
  </si>
  <si>
    <t>EVP</t>
  </si>
  <si>
    <t>конденсат газовый (смесь)</t>
  </si>
  <si>
    <t>станция Евпатория-товарная</t>
  </si>
  <si>
    <t>PCRY</t>
  </si>
  <si>
    <t>Фарафонтьевская, Свердловская ЖД</t>
  </si>
  <si>
    <t>FIA</t>
  </si>
  <si>
    <t>PCSGBIN060F</t>
  </si>
  <si>
    <t>Усть-Кутский цех 666780 Иркутская обл. г. Усть-Кут ул. Нефтяников д. 41</t>
  </si>
  <si>
    <t>FIS</t>
  </si>
  <si>
    <t>Светлоградский цех 356532 Ставропольский край Петровский р-н г. Светлоград ул. Трудовая д. 17</t>
  </si>
  <si>
    <t>PCSG</t>
  </si>
  <si>
    <t>FIT</t>
  </si>
  <si>
    <t>Буденновский цех 356802 Ставропольский край Буденновский р-н г. Буденновск ул. Розы Люксембург д. 23</t>
  </si>
  <si>
    <t>PCSWALM065F</t>
  </si>
  <si>
    <t>сера техническая газовая комовая сорт 9998</t>
  </si>
  <si>
    <t>FIV</t>
  </si>
  <si>
    <t>ст. Альметьевская</t>
  </si>
  <si>
    <t>Георгиевский цех 357820 Ставропольский край г. Георгиевск ул. Дзержинского д. 5</t>
  </si>
  <si>
    <t>FRA</t>
  </si>
  <si>
    <t>PCSW</t>
  </si>
  <si>
    <t>РН-Морской терминал Находка 692929 Приморский край г. Находка ул. Макарова д. 19</t>
  </si>
  <si>
    <t>FTS</t>
  </si>
  <si>
    <t>Самарская группа НПЗ (ОАО «Новокуйбышевский НПЗ», ОАО «Куйбышевский НПЗ», ОАО «Сызранский НПЗ»)</t>
  </si>
  <si>
    <t>PCTBTOS040F</t>
  </si>
  <si>
    <t>газы углеводородные сжиженные марка БТ</t>
  </si>
  <si>
    <t>GAO</t>
  </si>
  <si>
    <t>ООО Газпром добыча Ямбург 629306 ЯНАО Тюменская обл. г. Новый Уренгой ул. Геологоразведчиков д. 9</t>
  </si>
  <si>
    <t>PCTB</t>
  </si>
  <si>
    <t>GAP</t>
  </si>
  <si>
    <t>ООО Газпром нефтехим Салават 453256 Респ. Башкортостан г. Салават ул. Молодогвардейцев д. 30</t>
  </si>
  <si>
    <t>PCTGALM065F</t>
  </si>
  <si>
    <t>GAR</t>
  </si>
  <si>
    <t>сера техническая газовая комовая сорт 9995</t>
  </si>
  <si>
    <t>ООО Газпром добыча Уренгой 629306 ЯНАО г. Новый Уренгой ул. Промысловая д. 19</t>
  </si>
  <si>
    <t>PCTG</t>
  </si>
  <si>
    <t>Гуково, Северо-Кавказская ЖД</t>
  </si>
  <si>
    <t>PCTGSSI065F</t>
  </si>
  <si>
    <t>Хабаровск I, Дальневосточная ЖД</t>
  </si>
  <si>
    <t>Химическая, Куйбышевская ЖД</t>
  </si>
  <si>
    <t>HMA</t>
  </si>
  <si>
    <t>БП "ХМАО-ЯНАО"</t>
  </si>
  <si>
    <t>IRS</t>
  </si>
  <si>
    <t>БП "Иркутск"</t>
  </si>
  <si>
    <t>IZT</t>
  </si>
  <si>
    <t>ДНС Известинского месторождения ЯНАО Пуровский р-н</t>
  </si>
  <si>
    <t>JEF</t>
  </si>
  <si>
    <t>НБ Энгельсская 413122 Саратовская обл. г. Энгельс ул. Нефтяная д. 13</t>
  </si>
  <si>
    <t>Каргала, Южно-Уральская ЖД</t>
  </si>
  <si>
    <t>KBV</t>
  </si>
  <si>
    <t>БП "Хабаровский"</t>
  </si>
  <si>
    <t>KDK</t>
  </si>
  <si>
    <t>НБ Краснодарская 353211 Краснодарский край Динской р-н ст. Новотитаровская ул. Степная д. 2</t>
  </si>
  <si>
    <t>PCTGUFM065F</t>
  </si>
  <si>
    <t>KEF</t>
  </si>
  <si>
    <t>ООО «КИНЕФ» – ООО «Транснефть-Балтика» с дальнейшей транспортировкой до ЛПДС «Невская»</t>
  </si>
  <si>
    <t>KEX</t>
  </si>
  <si>
    <t>PCTTSAU060F</t>
  </si>
  <si>
    <t>Канисай-Экспорт, Южно-Уральская ЖД (код 813008)</t>
  </si>
  <si>
    <t>эфир метил-трет-амиловый марка А</t>
  </si>
  <si>
    <t>KGR</t>
  </si>
  <si>
    <t>РБ Колесниково 641313 Курганская обл. Кетовский р-н с. Колесниково</t>
  </si>
  <si>
    <t>PCTT</t>
  </si>
  <si>
    <t>KGY</t>
  </si>
  <si>
    <t>НБ Когалым 628486 Тюменская обл. ХМАО-Югра г. Когалым ул. Ноябрьская д. 4/10</t>
  </si>
  <si>
    <t>PCUGKOB036F</t>
  </si>
  <si>
    <t>газы углеводородные сжиженные марка ПТ</t>
  </si>
  <si>
    <t>KHD</t>
  </si>
  <si>
    <t>ГНС Хабль 353266 Краснодарский край Северский р-н п. Спутник ул. Станция Хабль</t>
  </si>
  <si>
    <t>PCUG</t>
  </si>
  <si>
    <t>Кульшарипово, Куйбышевская ЖД</t>
  </si>
  <si>
    <t>PCUGSUR032F</t>
  </si>
  <si>
    <t>Каучук, Горьковская ЖД</t>
  </si>
  <si>
    <t>KHZ</t>
  </si>
  <si>
    <t>НБ Хабаровская 680015 Хабаровский край г. Хабаровск ул. Суворова д. 85А</t>
  </si>
  <si>
    <t>PCUUNVY034F</t>
  </si>
  <si>
    <t>Кириши, Октябрьская ЖД</t>
  </si>
  <si>
    <t>KIT</t>
  </si>
  <si>
    <t>ООО КИНЕФ 187110 Ленинградская обл. г. Кириши ш. Энтузиастов д. 1 / ООО «КИНЕФ» – ООО «Транснефть-Балтика»</t>
  </si>
  <si>
    <t>PCUU</t>
  </si>
  <si>
    <t>KKB</t>
  </si>
  <si>
    <t>ООО «КИНЕФ» – ООО «Транснефть - Балтика» с дальнейшей транс-портировкой до ЛПДС «Красный бор»</t>
  </si>
  <si>
    <t>KKN</t>
  </si>
  <si>
    <t>PCUUTYP025F</t>
  </si>
  <si>
    <t>Красноленинский НПЗ 628183 ХМАО-Югра г. Нягань пр-д 2 д. 6 стр. 1</t>
  </si>
  <si>
    <t>KKU</t>
  </si>
  <si>
    <t>НБ Курская 305025 Курская обл. г. Курск ул. 2-я Строительная д. 2</t>
  </si>
  <si>
    <t>KKV</t>
  </si>
  <si>
    <t>НБ Корсаковская 694000 Сахалинская обл. г. Корсаков ул. Вокзальная д. 27</t>
  </si>
  <si>
    <t>KKZ</t>
  </si>
  <si>
    <t>PCWBPDK036F</t>
  </si>
  <si>
    <t>ООО КСС РУС 249020 Калужская обл. Боровский р-н с. Ворсино тер. Северная Промышленная зона влд. 6 стр. 5</t>
  </si>
  <si>
    <t>широкая фракция легких углеводородов марка А</t>
  </si>
  <si>
    <t>KLF</t>
  </si>
  <si>
    <t>НБ Калининградская 236022 Калининградская обл. г. Калининград ул. Комсомольская д. 22Б</t>
  </si>
  <si>
    <t>PCWB</t>
  </si>
  <si>
    <t>KMV</t>
  </si>
  <si>
    <t>НБ Касимовская 391860 Рязанская обл. Касимовский р-н п. Бургаз</t>
  </si>
  <si>
    <t>KNC</t>
  </si>
  <si>
    <t>PCWFKAG036F</t>
  </si>
  <si>
    <t>широкая фракция легких углеводородов марка Б</t>
  </si>
  <si>
    <t>НБ Клинцовская 243140 Брянская обл. г. Клинцы ул. Складочная д. 2</t>
  </si>
  <si>
    <t>PCWF</t>
  </si>
  <si>
    <t>KNP</t>
  </si>
  <si>
    <t>PCXZSAU065F</t>
  </si>
  <si>
    <t>ООО «КИНЕФ» – ООО «Транснефть - Балтика» с дальнейшей транс-портировкой до АП Пулково г. Санкт-Петербург</t>
  </si>
  <si>
    <t>жидкий продукт пиролиза марка Е-3</t>
  </si>
  <si>
    <t>Комбинатская, Западно-Сибирская ЖД</t>
  </si>
  <si>
    <t>PCXZ</t>
  </si>
  <si>
    <t>KSC</t>
  </si>
  <si>
    <t>Косыревский цех 398516 Липецкая обл. Липецкий р-н с. Косыревка</t>
  </si>
  <si>
    <t>PCZBKHH050F</t>
  </si>
  <si>
    <t>фракция изопентановая марка Б</t>
  </si>
  <si>
    <t>PCZB</t>
  </si>
  <si>
    <t>PPA-LAK040F</t>
  </si>
  <si>
    <t>Нормативный документ</t>
  </si>
  <si>
    <t>газы углеводородные сжиженные марка ПА</t>
  </si>
  <si>
    <t>ст. Лапшинская</t>
  </si>
  <si>
    <t>PPA-</t>
  </si>
  <si>
    <t>СТО 44905015-005-2017</t>
  </si>
  <si>
    <t>LAK</t>
  </si>
  <si>
    <t>PPA-PRU025F</t>
  </si>
  <si>
    <t>СТО 78689379-32-2018</t>
  </si>
  <si>
    <t>ГОСТ 32513-2013</t>
  </si>
  <si>
    <t>PPA-SAU035F</t>
  </si>
  <si>
    <t>PPA-SUR032F</t>
  </si>
  <si>
    <t>A805</t>
  </si>
  <si>
    <t>бензин Нормаль-80 (АИ-80-К5)</t>
  </si>
  <si>
    <t>ГОСТ Р 51105-97</t>
  </si>
  <si>
    <t>PPA-YAI035F</t>
  </si>
  <si>
    <t>A92K</t>
  </si>
  <si>
    <t>бензин (АИ-92-К5)-ЕВРО</t>
  </si>
  <si>
    <t>СТБ 1656-2016</t>
  </si>
  <si>
    <t>PPBAKOB036F</t>
  </si>
  <si>
    <t>ГОСТ Р 51866-2002</t>
  </si>
  <si>
    <t>газы углеводородные сжиженные марка ПБА</t>
  </si>
  <si>
    <t>A95K</t>
  </si>
  <si>
    <t>бензин (АИ-95-К5)-ЕВРО</t>
  </si>
  <si>
    <t>PPBA</t>
  </si>
  <si>
    <t>PPBALAK040F</t>
  </si>
  <si>
    <t>A98K</t>
  </si>
  <si>
    <t>бензин (АИ-98-К5)-ЕВРО</t>
  </si>
  <si>
    <t>СТО 05766675-19-2014</t>
  </si>
  <si>
    <t>СТО 73171028-011-2018</t>
  </si>
  <si>
    <t>AI92</t>
  </si>
  <si>
    <t>СТО 19651450-001-2017</t>
  </si>
  <si>
    <t>PPBALUL040F</t>
  </si>
  <si>
    <t>AIE6</t>
  </si>
  <si>
    <t>бензин (АИ-95-К5) "Евро 6"</t>
  </si>
  <si>
    <t>СТО 44905015-006-2017</t>
  </si>
  <si>
    <t>AR80</t>
  </si>
  <si>
    <t>СТО 34003300-001-2016</t>
  </si>
  <si>
    <t>PPBASAU025F</t>
  </si>
  <si>
    <t>BD13</t>
  </si>
  <si>
    <t>битум нефтяной дорожный марка БНД 100/130 (поставка в фасованном виде в кловертейнерах)</t>
  </si>
  <si>
    <t>BD14</t>
  </si>
  <si>
    <t>битум нефтяной дорожный марка БНД 100/130 (поставка наливом)</t>
  </si>
  <si>
    <t>PPBASUR036F</t>
  </si>
  <si>
    <t>ГОСТ 33133-2014</t>
  </si>
  <si>
    <t>PPBATYP025F</t>
  </si>
  <si>
    <t>PPBAVLA036F</t>
  </si>
  <si>
    <t>KSP</t>
  </si>
  <si>
    <t>BD15</t>
  </si>
  <si>
    <t>битум нефтяной дорожный марка БНД 100/130</t>
  </si>
  <si>
    <t>BD51</t>
  </si>
  <si>
    <t>Красное-Экспорт, Московская ЖД</t>
  </si>
  <si>
    <t>битум нефтяной дорожный марка БНД 50/70 (поставка наливом)</t>
  </si>
  <si>
    <t>ГОСТ Р 33133-2014</t>
  </si>
  <si>
    <t>PPBAYAI035F</t>
  </si>
  <si>
    <t>BD52</t>
  </si>
  <si>
    <t>битум нефтяной дорожный марка БНД 50/70 (поставка в фасованном виде в биг-бэгах)</t>
  </si>
  <si>
    <t>Коротчаево, Свердловская ЖД</t>
  </si>
  <si>
    <t>KUB</t>
  </si>
  <si>
    <t>BD53</t>
  </si>
  <si>
    <t>АО Куйбышевский НПЗ 443004 г. Самара ул. Грозненская д. 25</t>
  </si>
  <si>
    <t>битум нефтяной дорожный марка БНД 50/70 (поставка в фасованном виде в кловертейнерах)</t>
  </si>
  <si>
    <t>KYZ</t>
  </si>
  <si>
    <t>RKT-BIN065F</t>
  </si>
  <si>
    <t>Кряжский цех 443065 Самарская обл. г. Самара ул. Эльтонская д. 10</t>
  </si>
  <si>
    <t>топливо для реактивных двигателей РТ высший сорт</t>
  </si>
  <si>
    <t>BD71</t>
  </si>
  <si>
    <t>KZK</t>
  </si>
  <si>
    <t>битум нефтяной дорожный марка БНД 70/100 (поставка наливом)</t>
  </si>
  <si>
    <t>Калужский производственный цех 248009 Калужская обл. г. Калуга ул. Грабцевское шоссе д. 178</t>
  </si>
  <si>
    <t>RKT-</t>
  </si>
  <si>
    <t>BD72</t>
  </si>
  <si>
    <t>KZR</t>
  </si>
  <si>
    <t>битум нефтяной дорожный марка БНД 70/100 (поставка в фасованном виде в биг-бэгах)</t>
  </si>
  <si>
    <t>ГНС Казанская 420051 Респ. Татарстан г. Казань ул. Северо-Западная д.10</t>
  </si>
  <si>
    <t>RKT-HAA060F</t>
  </si>
  <si>
    <t>BD73</t>
  </si>
  <si>
    <t>битум нефтяной дорожный марка БНД 70/100 (поставка в фасованном виде в кловертейнерах)</t>
  </si>
  <si>
    <t>Лапшинская</t>
  </si>
  <si>
    <t>BDBY</t>
  </si>
  <si>
    <t>LEA</t>
  </si>
  <si>
    <t>БП "Лена"</t>
  </si>
  <si>
    <t>битум нефтяной дорожный марка 70/100</t>
  </si>
  <si>
    <t>RKT-NIL065F</t>
  </si>
  <si>
    <t>ТУ BY 400091131.009-2011</t>
  </si>
  <si>
    <t>LHI</t>
  </si>
  <si>
    <t>НБ Лиховская 347820 Ростовская обл. п. Лиховской ул. Советская д. 253</t>
  </si>
  <si>
    <t>LNI</t>
  </si>
  <si>
    <t>ООО ЛУКОЙЛ-Нижегороднефтеоргсинтез 607650 Нижегородская обл. г. Кстово</t>
  </si>
  <si>
    <t>BTD1</t>
  </si>
  <si>
    <t>битум нефтяной дорожный марка БНД 90/130 (поставка наливом)</t>
  </si>
  <si>
    <t>RKT-SAU065F</t>
  </si>
  <si>
    <t>LOG</t>
  </si>
  <si>
    <t>ГОСТ 22245-90</t>
  </si>
  <si>
    <t>ООО Логистера Ленинградская обл. г. Санкт-Петербург п. Шушары ш. Московское уч-к 26 стр. 3</t>
  </si>
  <si>
    <t>LOI</t>
  </si>
  <si>
    <t>НБ Лосиная 623710 Свердловская обл. г. Березовский п. Лосиный Северо-западная промзона д. 7</t>
  </si>
  <si>
    <t>LSA</t>
  </si>
  <si>
    <t>ЛПДС Салават 453250 Респ. Башкортостан г. Салават промзона</t>
  </si>
  <si>
    <t>BTDF</t>
  </si>
  <si>
    <t>TKM7KOB065F</t>
  </si>
  <si>
    <t>битум нефтяной дорожный марка БНД 90/130 (поставка в фасованном виде)</t>
  </si>
  <si>
    <t>LSS</t>
  </si>
  <si>
    <t>мазут топочный TKM-16*</t>
  </si>
  <si>
    <t>Лискинский цех 397931 Воронежская обл. Лискинский р-н хут. Старая Покровка</t>
  </si>
  <si>
    <t>LTV</t>
  </si>
  <si>
    <t>TKM7</t>
  </si>
  <si>
    <t>Липецк-Тамбов-Волгоград</t>
  </si>
  <si>
    <t>TMSSPDK065F</t>
  </si>
  <si>
    <t>судовое маловязкое топливо вид А</t>
  </si>
  <si>
    <t>BTRV</t>
  </si>
  <si>
    <t>битум нефтяной дорожный марка БНД 100/130 (поставка в фасованном виде)</t>
  </si>
  <si>
    <t>DA44</t>
  </si>
  <si>
    <t>TMSS</t>
  </si>
  <si>
    <t>ДТ (ДТ-А-К5) минус 44</t>
  </si>
  <si>
    <t>ГОСТ Р 55475-2013</t>
  </si>
  <si>
    <t>TMSTBIN065F</t>
  </si>
  <si>
    <t>LUD</t>
  </si>
  <si>
    <t>судовое маловязкое топливо вид II</t>
  </si>
  <si>
    <t>НБ Людиновская 249402 Калужская обл. г. Людиново ул. Плеханова д. 2А</t>
  </si>
  <si>
    <t>СТО 11605031-085-2014</t>
  </si>
  <si>
    <t>TMST</t>
  </si>
  <si>
    <t>TMSTPDK065F</t>
  </si>
  <si>
    <t>ГОСТ 32511-2013 (ЕН590:2009)</t>
  </si>
  <si>
    <t>LVL</t>
  </si>
  <si>
    <t>ООО ЛУКОЙЛ-Волгограднефтепереработка 400029 Волгоградская обл. г. Волгоград ул. 40 лет ВЛКСМ д. 55</t>
  </si>
  <si>
    <t>DAI5</t>
  </si>
  <si>
    <t>TSOJHAA060F</t>
  </si>
  <si>
    <t>Мальта, Восточно-Сибирская ЖД</t>
  </si>
  <si>
    <t>топливо судовое остаточное 100 марка RMG 380 вид II</t>
  </si>
  <si>
    <t>СТО 00044428-001-2010</t>
  </si>
  <si>
    <t>MAZ</t>
  </si>
  <si>
    <t>DAI6</t>
  </si>
  <si>
    <t>НБ Мазутное хозяйство 187110 Ленинградская обл. г. Кириши Северо-восточная промзона</t>
  </si>
  <si>
    <t>TSOJ</t>
  </si>
  <si>
    <t>ДТ (ДТ-А-К5) минус 50</t>
  </si>
  <si>
    <t>MEO</t>
  </si>
  <si>
    <t>«Мегион-150»</t>
  </si>
  <si>
    <t>DE03</t>
  </si>
  <si>
    <t>MHA</t>
  </si>
  <si>
    <t>ГОСТ Р 52368-2005 (ЕН 590:2004)</t>
  </si>
  <si>
    <t>БП "МАУ"</t>
  </si>
  <si>
    <t>MID</t>
  </si>
  <si>
    <t>Минеральные Воды</t>
  </si>
  <si>
    <t>ГОСТ 32511-2013 (EN 590:2009)</t>
  </si>
  <si>
    <t>MIE</t>
  </si>
  <si>
    <t>НБ Миллеровская Ростовская обл. г. Миллерово ул. Советская д. 50</t>
  </si>
  <si>
    <t>DE13</t>
  </si>
  <si>
    <t>MIT</t>
  </si>
  <si>
    <t>ГНС Минеральные Воды 357200 Ставропольский край г. Минеральные Воды Восточная промзона</t>
  </si>
  <si>
    <t>ГОСТ Р 52368-2005</t>
  </si>
  <si>
    <t>MOB</t>
  </si>
  <si>
    <t>Московская область Северо-Восток</t>
  </si>
  <si>
    <t>MOL</t>
  </si>
  <si>
    <t>Московская область Юго-Запад</t>
  </si>
  <si>
    <t>MST</t>
  </si>
  <si>
    <t>БП "Москва-Товарная"</t>
  </si>
  <si>
    <t>ГОСТ Р 52368-2005 (ЕН 590:2009)</t>
  </si>
  <si>
    <t>MTI</t>
  </si>
  <si>
    <t>НБ АО РН-Москва 141006 Московская обл. г. Мытищи Олимпийский пр-кт Северная промзона пр-д 4532 д. 5</t>
  </si>
  <si>
    <t>MUE</t>
  </si>
  <si>
    <t>ГОСТ Р 52368-2005 (ЕН590:2009)</t>
  </si>
  <si>
    <t>НБ Мурсалимкинская 452485 Респ. Башкортостан Салаватский р-н с. Мурсалимкино ул. Крупская д. 1</t>
  </si>
  <si>
    <t>MUK</t>
  </si>
  <si>
    <t>БП "Мурманск</t>
  </si>
  <si>
    <t>ГОСТ 32511-2013 (EN590:2009)</t>
  </si>
  <si>
    <t>MYD</t>
  </si>
  <si>
    <t>ГНП Мыльджинского ГКМ Томская обл. Каргасокский р-н</t>
  </si>
  <si>
    <t>NAF</t>
  </si>
  <si>
    <t>НБ Нафта АЗС 624800 Свердловская обл. г. Сухой Лог ул. Восточная д. 5Б</t>
  </si>
  <si>
    <t>NBK</t>
  </si>
  <si>
    <t>НБ в г. Курган 640027 Курганская обл. г. Курган пер. Омский д. 9</t>
  </si>
  <si>
    <t>NBS</t>
  </si>
  <si>
    <t>НБ в г. Шадринск 641800 Курганская обл. г. Шадринск Курганский тракт д. 14</t>
  </si>
  <si>
    <t>NEG</t>
  </si>
  <si>
    <t>БП "Нерюнгри"</t>
  </si>
  <si>
    <t>NEH</t>
  </si>
  <si>
    <t>Нефтегазохранилище 356244 Ставропольский край Шпаковский р-н х. Вязники ул. Первомайская д. 1а</t>
  </si>
  <si>
    <t>NFE</t>
  </si>
  <si>
    <t>НБ ООО Энергия топлива 630041 Новосибирская обл. г. Новосибирск ул. Хинганская д. 1</t>
  </si>
  <si>
    <t>DED3</t>
  </si>
  <si>
    <t>NFI</t>
  </si>
  <si>
    <t>НБ Дунай Терминал 675028 г. Благовещенск ул. Промышленная д. 7</t>
  </si>
  <si>
    <t>NFO</t>
  </si>
  <si>
    <t>НБ ООО Компас-Ойл 692771 Приморский край г. Артем ул. Оренбургская д. 1</t>
  </si>
  <si>
    <t>DEE3</t>
  </si>
  <si>
    <t>NFP</t>
  </si>
  <si>
    <t>АО Нефтегорский ГПЗ 446600 Самарская обл. г. Нефтегорск</t>
  </si>
  <si>
    <t>NFT</t>
  </si>
  <si>
    <t>DEF3</t>
  </si>
  <si>
    <t>НБ Ростовская 344090 Ростовская обл. г. Ростов-на-Дону ул. Доватора д. 158/8</t>
  </si>
  <si>
    <t>NFY</t>
  </si>
  <si>
    <t>НБ Нефтекамская 452680 Респ. Башкортостан г. Нефтекамск ул. Заводская д. 2А</t>
  </si>
  <si>
    <t>NGR</t>
  </si>
  <si>
    <t>НС Нагорная 141214 Московская обл. Пушкинский р-н дер. Жуковка</t>
  </si>
  <si>
    <t>DM01</t>
  </si>
  <si>
    <t>NIC</t>
  </si>
  <si>
    <t>бензин Регуляр-92 (АИ-92-К5) / бензин (АИ-92-К5) (Аллагуват)</t>
  </si>
  <si>
    <t>Нижнеудинский цех 665110 Иркутская обл. г. Нижнеудинск пер. Парковый д. 5</t>
  </si>
  <si>
    <t>ГОСТ Р 51105-97 / ГОСТ 32513-2013</t>
  </si>
  <si>
    <t>NIF</t>
  </si>
  <si>
    <t>DM02</t>
  </si>
  <si>
    <t>НБ Никифоровская 393000 Тамбовская обл. Никифоровский р-н р.п. Дмитриевка ул. Спортивная д. 1</t>
  </si>
  <si>
    <t>бензин Премиум ЕВРО-95 (АИ-95-К5) (Аллагуват)</t>
  </si>
  <si>
    <t>Нижневартовск II, Свердловская ЖД</t>
  </si>
  <si>
    <t>NIK</t>
  </si>
  <si>
    <t>ЛПДС Никольское-1 393740 Тамбовская обл. Мичуринский р-н с. Новоникольское</t>
  </si>
  <si>
    <t>Никель, Южно-Уральская ЖД</t>
  </si>
  <si>
    <t>NIR</t>
  </si>
  <si>
    <t>ООО Нижневартовское НПО ХМАО-Югра г. Нижневартовск</t>
  </si>
  <si>
    <t>DM03</t>
  </si>
  <si>
    <t>ДТ ЕВРО сорт С (ДТ-Л-К5) минус 5 (Аллагуват)</t>
  </si>
  <si>
    <t>Новая Еловка, Красноярская ЖД</t>
  </si>
  <si>
    <t>NPA</t>
  </si>
  <si>
    <t>АО ТАНЕКО 423570 Респ. Татарстан г. Нижнекамск</t>
  </si>
  <si>
    <t>DM04</t>
  </si>
  <si>
    <t>газы углеводородные сжиженные марка ПБА (Сургут)</t>
  </si>
  <si>
    <t>NPT</t>
  </si>
  <si>
    <t>ГОСТ Р 52087-2018</t>
  </si>
  <si>
    <t>DM05</t>
  </si>
  <si>
    <t>NRF</t>
  </si>
  <si>
    <t>конденсат газовый стабильный (Новый Уренгой)</t>
  </si>
  <si>
    <t>НБ АО РН-Москва 143300 Московская обл. г. Наро-Фоминск ул. Московская д. 3</t>
  </si>
  <si>
    <t>ГОСТ Р 54389-2011</t>
  </si>
  <si>
    <t>NTE</t>
  </si>
  <si>
    <t>НБ АО РН-Москва 142100 Московская обл. г. Климовск 1-й км Симферопольско-Брестского ш. д. 1</t>
  </si>
  <si>
    <t>DM06</t>
  </si>
  <si>
    <t>конденсат газовый стабильный (Обская)</t>
  </si>
  <si>
    <t>NVD</t>
  </si>
  <si>
    <t>НБ Новгородская 173502 Новгородская обл. Новгородский р-н с/п Трубичинское Производственная база стр. 15</t>
  </si>
  <si>
    <t>DS55</t>
  </si>
  <si>
    <t>Новый Уренгой, Свердловская ЖД</t>
  </si>
  <si>
    <t>СТО 05766480-010-2011</t>
  </si>
  <si>
    <t>NVH</t>
  </si>
  <si>
    <t>ГНП Новосельцевское Томская обл. Парабельский р-н Новосельцевское с/п протока Кольджа 1,3 км ниже устья реки Чигас</t>
  </si>
  <si>
    <t>NVI</t>
  </si>
  <si>
    <t>БП "Новый Уренгой"</t>
  </si>
  <si>
    <t>ГОСТ 32511-2013</t>
  </si>
  <si>
    <t>NVL</t>
  </si>
  <si>
    <t>ЛПДС Невская Ленинградская обл. Всеволожский р-н 32 км Мурманского ш.</t>
  </si>
  <si>
    <t>NVM</t>
  </si>
  <si>
    <t>НБ Новомосковская 301670 Тульская обл. г. Новомосковск Узловский пр-д д. 13</t>
  </si>
  <si>
    <t>NVO</t>
  </si>
  <si>
    <t>АО Новокуйбышевская нефтехимическая компания 446214 Самарская обл. г. Новокуйбышевск</t>
  </si>
  <si>
    <t>СТО 05034205-010-2018</t>
  </si>
  <si>
    <t>Новоярославская, Северная ЖД</t>
  </si>
  <si>
    <t>Нягань, Свердловская ЖД</t>
  </si>
  <si>
    <t>NYU</t>
  </si>
  <si>
    <t>«Новый Уренгой-25»</t>
  </si>
  <si>
    <t>NZH</t>
  </si>
  <si>
    <t>БП "Нижний Новгород"</t>
  </si>
  <si>
    <t>NZI</t>
  </si>
  <si>
    <t>ТУ 0251-083-00151638-2011</t>
  </si>
  <si>
    <t>Нижний Новгород-500</t>
  </si>
  <si>
    <t>NZK</t>
  </si>
  <si>
    <t>ПАО Нижнекамскнефтехим 423574 Респ. Татарстан Нижнекамский р-н г. Нижнекамск ул. Соболековская здание 23 оф. 129</t>
  </si>
  <si>
    <t>ТУ 38.301-19-155-2009</t>
  </si>
  <si>
    <t>DTC5</t>
  </si>
  <si>
    <t>NZT</t>
  </si>
  <si>
    <t>Нижнетемерницкий</t>
  </si>
  <si>
    <t>Обская, Северная ЖД</t>
  </si>
  <si>
    <t>ТУ 0251-001-90289518-2011</t>
  </si>
  <si>
    <t>OGZ</t>
  </si>
  <si>
    <t>АО Отрадненский ГПЗ 446300 Самарская обл. г. Отрадный Промзона 3</t>
  </si>
  <si>
    <t>Омск-Восточный, Западно-Сибирская ЖД</t>
  </si>
  <si>
    <t>OMV</t>
  </si>
  <si>
    <t>БП "Омск-Восточный"</t>
  </si>
  <si>
    <t>DTL5</t>
  </si>
  <si>
    <t>OMX</t>
  </si>
  <si>
    <t>СТО 70428969-004-2014</t>
  </si>
  <si>
    <t>ЛПДС Омск 644033 Омская обл. г. Омск ул. Красный путь д. 111 стр. 1</t>
  </si>
  <si>
    <t>ORF</t>
  </si>
  <si>
    <t>ООО ОрскНефтеСнаб 462431 Оренбургская обл. г. Орск Орское ш. д. 2</t>
  </si>
  <si>
    <t>ORG</t>
  </si>
  <si>
    <t>НБ Орел ООО ГЭС розница 302507 Орловская обл. Орловский р-н с/п Платоновское ул. Северный парк д. 11</t>
  </si>
  <si>
    <t>DTSN</t>
  </si>
  <si>
    <t>ORR</t>
  </si>
  <si>
    <t>НБ Оренбургская 460009 Оренбургская обл. г. Оренбург ул. Деповская д. 49</t>
  </si>
  <si>
    <t>СТБ 1658-2015</t>
  </si>
  <si>
    <t>Код ЕСР</t>
  </si>
  <si>
    <t>OSS</t>
  </si>
  <si>
    <t>НБ Осташковская 172730 Тверская обл. г. Осташков ул. Загородная д. 56г</t>
  </si>
  <si>
    <t>Краткое наименование</t>
  </si>
  <si>
    <t>ТУ 0251-001-90289518-2011 с изм.1-2</t>
  </si>
  <si>
    <t>OSU</t>
  </si>
  <si>
    <t>Полное наименование</t>
  </si>
  <si>
    <t>УН ООО ОСК 460539 Оренбургская обл. Оренбургский р-н с. Черноречье автодорога Оренбург-Самара 35 км</t>
  </si>
  <si>
    <t>Регион</t>
  </si>
  <si>
    <t>ЖД</t>
  </si>
  <si>
    <t>OTA</t>
  </si>
  <si>
    <t>АО ТАИФ-НК 423574 Респ. Татарстан Нижнекамский р-н г. Нижнекамск ул. Соболековская здание 45 оф. 108</t>
  </si>
  <si>
    <t>Омск-вост</t>
  </si>
  <si>
    <t>ОМСК-ВОСТОЧНЫЙ</t>
  </si>
  <si>
    <t>OZA</t>
  </si>
  <si>
    <t>ОМСКАЯ ОБЛАСТЬ</t>
  </si>
  <si>
    <t>ГНС Озеро Андреевское Тюменская обл. Тюменский р-н п. Боровский 16 км Ялуторовского тракта</t>
  </si>
  <si>
    <t>Западно-сибирская</t>
  </si>
  <si>
    <t>OZI</t>
  </si>
  <si>
    <t>Озинки-Экспорт</t>
  </si>
  <si>
    <t>Герби</t>
  </si>
  <si>
    <t>ГЕРБИ</t>
  </si>
  <si>
    <t>ХАБАРОВСКИЙ КРАЙ</t>
  </si>
  <si>
    <t>Предкомбинатская – группа станций</t>
  </si>
  <si>
    <t>Дальневосточная</t>
  </si>
  <si>
    <t>PDL</t>
  </si>
  <si>
    <t>НБ АО РН-Москва 142101 Московская обл. г. Подольск Нефтебазовский пр-д д. 5</t>
  </si>
  <si>
    <t>DTWI</t>
  </si>
  <si>
    <t>Джамку</t>
  </si>
  <si>
    <t>ДТ класс 1 (ДТ-З-К5) минус 26</t>
  </si>
  <si>
    <t>PIM</t>
  </si>
  <si>
    <t>ДЖАМКУ</t>
  </si>
  <si>
    <t>БП "Приморский"</t>
  </si>
  <si>
    <t>PIO</t>
  </si>
  <si>
    <t>НБ Приобская Тюменская обл. Ханты-Мансийский АО-Югра Приобское месторождение правый берег склад ГСМ</t>
  </si>
  <si>
    <t>Эворон</t>
  </si>
  <si>
    <t>ЭВОРОН</t>
  </si>
  <si>
    <t>PIV</t>
  </si>
  <si>
    <t>БП "Приволжье"</t>
  </si>
  <si>
    <t>Протока, Северо-Кавказская ЖД</t>
  </si>
  <si>
    <t>PNN</t>
  </si>
  <si>
    <t>СТО 78689379-40-2019</t>
  </si>
  <si>
    <t>НБ Пензенская 440013 Пензенская обл. г. Пенза ул. Нейтральная 104Б</t>
  </si>
  <si>
    <t>Приютово, Куйбышевская ЖД</t>
  </si>
  <si>
    <t>PSY</t>
  </si>
  <si>
    <t>НБ Псковская 180005 Псковская обл. г. Псков ул. Пригородная д. 25</t>
  </si>
  <si>
    <t>PTE</t>
  </si>
  <si>
    <t>БП "Петелино"</t>
  </si>
  <si>
    <t>PTK</t>
  </si>
  <si>
    <t>НБ Протокская 353560 Краснодарский край г. Славянск-на-Кубани Маевское ш. д. 23</t>
  </si>
  <si>
    <t>PUF</t>
  </si>
  <si>
    <t>ПАО Уфаоргсинтез 450037 Респ. Башкортостан г. Уфа Промзона</t>
  </si>
  <si>
    <t>PUN</t>
  </si>
  <si>
    <t>Пункт автоналива ОАО Славнефть- ЯНОС 150023 Ярславская обл. г. Ярославль Московский пр-кт д. 130</t>
  </si>
  <si>
    <t>DTZ5</t>
  </si>
  <si>
    <t>ДТ тип I (ДТ-З-К5) минус 20</t>
  </si>
  <si>
    <t>Пурпе, Свердловская ЖД</t>
  </si>
  <si>
    <t>ТУ 38.401-58-170-96</t>
  </si>
  <si>
    <t>PYG</t>
  </si>
  <si>
    <t>БП "Пятигорск"</t>
  </si>
  <si>
    <t>PYY</t>
  </si>
  <si>
    <t>БП "Пыть-Ях"</t>
  </si>
  <si>
    <t>RAA</t>
  </si>
  <si>
    <t>НБ Раевская 452120 Респ. Башкортостан Альшеевский р-н с. Раевский ул. Комплексная д. 6А</t>
  </si>
  <si>
    <t>RAO</t>
  </si>
  <si>
    <t>БП "Красноярск (БП 1)"</t>
  </si>
  <si>
    <t>RBK</t>
  </si>
  <si>
    <t>РБ Конарский 429907 Чувашская Респ. Цивильский р-н п. Конар</t>
  </si>
  <si>
    <t>DW15</t>
  </si>
  <si>
    <t>RCU</t>
  </si>
  <si>
    <t>БП "Ручьи"</t>
  </si>
  <si>
    <t>RFF</t>
  </si>
  <si>
    <t>БП "РФ"</t>
  </si>
  <si>
    <t>RNS</t>
  </si>
  <si>
    <t>ГОСТ 32511-2013 (ЕN 590:2009)</t>
  </si>
  <si>
    <t>Склад №19 АО НК Роснефть - Ставрополье 357820 Ставропольский край г. Георгиевск ул. Октябрьская д. 167</t>
  </si>
  <si>
    <t>RNT</t>
  </si>
  <si>
    <t>АО РНПК 390011 Рязанская обл. г. Рязань ул. Южный промузел д. 8</t>
  </si>
  <si>
    <t>СТО 05034205-019-2019</t>
  </si>
  <si>
    <t>RNU</t>
  </si>
  <si>
    <t>ООО РН-Туапсинский НПЗ 352800 Краснодарский край г. Туапсе ул. Сочинская д. 1</t>
  </si>
  <si>
    <t>ROD</t>
  </si>
  <si>
    <t>Ростов-на-Дону</t>
  </si>
  <si>
    <t>ROR</t>
  </si>
  <si>
    <t>НБ Серпуховская 142205 Московская обл. г. Серпухов ул. 2-я Новоселок д. 10</t>
  </si>
  <si>
    <t>RSN</t>
  </si>
  <si>
    <t>DW5A</t>
  </si>
  <si>
    <t>Краснодар</t>
  </si>
  <si>
    <t>ДТ (ДТ-А-К5) минус 40</t>
  </si>
  <si>
    <t>RST</t>
  </si>
  <si>
    <t>БП "Ростов"</t>
  </si>
  <si>
    <t>DWA4</t>
  </si>
  <si>
    <t>RTH</t>
  </si>
  <si>
    <t>НБ Ртищевская 412031 Саратовская обл. г. Ртищево ул. Автодорожная д. 1</t>
  </si>
  <si>
    <t>RTO</t>
  </si>
  <si>
    <t>DWF5</t>
  </si>
  <si>
    <t>Ростов-25</t>
  </si>
  <si>
    <t>ДТ сорт F (ДТ-З-К5) минус 20</t>
  </si>
  <si>
    <t>RUA</t>
  </si>
  <si>
    <t>НБ Рузаевская 431444 Респ. Мордовия г. Рузаевка ул. Строительная д. 9</t>
  </si>
  <si>
    <t>DWK2</t>
  </si>
  <si>
    <t>RUY</t>
  </si>
  <si>
    <t>Рудня-Экспорт, Московская ЖД</t>
  </si>
  <si>
    <t>RYR</t>
  </si>
  <si>
    <t>НБ Ряжская 391910 Рязанская обл. г. Ряжск ул. Ильича д.80</t>
  </si>
  <si>
    <t>RYY</t>
  </si>
  <si>
    <t>СННА АО РНК 390011 Рязанская обл. г. Рязань ул. Южный промузел д. 8</t>
  </si>
  <si>
    <t>SAD</t>
  </si>
  <si>
    <t>БП "Самара"</t>
  </si>
  <si>
    <t>ГОСТ 10227-86</t>
  </si>
  <si>
    <t>Соболеково, Куйбышевская ЖД</t>
  </si>
  <si>
    <t>ГОСТ 10585-2013</t>
  </si>
  <si>
    <t>SCI</t>
  </si>
  <si>
    <t>НБ Адлерская 354351 Краснодарский край г. Сочи ул. Авиационная д. 17/10</t>
  </si>
  <si>
    <t>SEF</t>
  </si>
  <si>
    <t>НБ Уманская 353740 Краснодарский край Ленинградский р-н ст-ца Ленинградская Промзона</t>
  </si>
  <si>
    <t>ГОСТ10585-2013</t>
  </si>
  <si>
    <t>SER</t>
  </si>
  <si>
    <t>БП "Северо-Запад"</t>
  </si>
  <si>
    <t>SGE</t>
  </si>
  <si>
    <t>Сергиев Посад</t>
  </si>
  <si>
    <t>SGS</t>
  </si>
  <si>
    <t>Сургутский ЗСК ООО Газпром переработка 628452 ХМАО-Югра Сургутский р-н пгт. Солнечный</t>
  </si>
  <si>
    <t>M103</t>
  </si>
  <si>
    <t>мазут топочный М100 1,5 малозольный</t>
  </si>
  <si>
    <t>SGT</t>
  </si>
  <si>
    <t>time</t>
  </si>
  <si>
    <t>БП "Сургут"</t>
  </si>
  <si>
    <t>bestBuyPrice</t>
  </si>
  <si>
    <t>SIE</t>
  </si>
  <si>
    <t>bestBuyAmount</t>
  </si>
  <si>
    <t>БП "Синеглазово (БП 2)"</t>
  </si>
  <si>
    <t>bestSellPrice</t>
  </si>
  <si>
    <t>bestSellAmount</t>
  </si>
  <si>
    <t>SIK</t>
  </si>
  <si>
    <t>АО Сибур-Химпром 614055 Пермский край г. Пермь ул. Промышленная д. 98</t>
  </si>
  <si>
    <t>lastDealPrice</t>
  </si>
  <si>
    <t>lastDealAmount</t>
  </si>
  <si>
    <t>SIO</t>
  </si>
  <si>
    <t>ООО Тольяттикаучук 445007 Самарская обл. г. Тольятти ул. Новозаводская д. 8</t>
  </si>
  <si>
    <t>SKP</t>
  </si>
  <si>
    <t>M107</t>
  </si>
  <si>
    <t>ООО Шкаповское ГПП 452017 Респ. Башкортостан Белебеевский р-н п. Приютово</t>
  </si>
  <si>
    <t>мазут топочный М100 3,5 зольный</t>
  </si>
  <si>
    <t>SKR</t>
  </si>
  <si>
    <t>НБ Сковородинская 676011 Амурская обл. г. Сковородино ул. Красноармейская д. 98</t>
  </si>
  <si>
    <t>SKY</t>
  </si>
  <si>
    <t>НБ Саракташская 462100 Оренбургская обл. Саракташский р-н п. Саракташ ул. Южная д. 2</t>
  </si>
  <si>
    <t>ГОСТ 10585-2013; дополнительные качественные характеристики</t>
  </si>
  <si>
    <t>SLF</t>
  </si>
  <si>
    <t>ОАО Славнефть-ЯНОС 150023 Ярославская обл. г. Ярославль Московский пр-кт д. 130</t>
  </si>
  <si>
    <t>SLN</t>
  </si>
  <si>
    <t>НС Солнечногорская 141532 Московская обл. Солнечногорский р-н дер. Дурыкино</t>
  </si>
  <si>
    <t>SLS</t>
  </si>
  <si>
    <t>M16M</t>
  </si>
  <si>
    <t>НБ Сальская Ростовская обл. г. Сальск ул. Н. Островского д. 1</t>
  </si>
  <si>
    <t>мазут топочный М100 3,0 малозольный</t>
  </si>
  <si>
    <t>SMK</t>
  </si>
  <si>
    <t>НБ Смоленская 215012 Смоленская обл. Смоленский р-н. п. Талашкино</t>
  </si>
  <si>
    <t>SNE</t>
  </si>
  <si>
    <t>Санкт-Петербург-500</t>
  </si>
  <si>
    <t>SNR</t>
  </si>
  <si>
    <t>M40-</t>
  </si>
  <si>
    <t>«Санкт-Петербург-150»</t>
  </si>
  <si>
    <t>SPE</t>
  </si>
  <si>
    <t>ООО Спецторг плюс 150006 Ярославская обл. г. Ярославль Тормозное ш. д. 93</t>
  </si>
  <si>
    <t>SPO</t>
  </si>
  <si>
    <t>Ставрополь</t>
  </si>
  <si>
    <t>мазут топочный М40</t>
  </si>
  <si>
    <t>SPR</t>
  </si>
  <si>
    <t>ГНС Саперная 196655 Санкт-Петербург г. Колпино Вознесенское шоссе д.75</t>
  </si>
  <si>
    <t>SRC</t>
  </si>
  <si>
    <t>НБ Сорочинская 461900 Оренбургская обл. Сорочинский р-н г. Сорочинск ул. Дзержинского д. 91</t>
  </si>
  <si>
    <t>СТО 05747181-034-2017</t>
  </si>
  <si>
    <t>SSG</t>
  </si>
  <si>
    <t>Сосногорский ГПЗ ООО Газпром переработка 169500 Респ. Коми г. Сосногорск ул. Энергетиков д. 15</t>
  </si>
  <si>
    <t>СТО 05747181-034-2017; дополнительные качественные характеристики</t>
  </si>
  <si>
    <t>Стенькино II, Московская ЖД</t>
  </si>
  <si>
    <t>MFF5</t>
  </si>
  <si>
    <t>мазут флотский Ф5</t>
  </si>
  <si>
    <t>SUP</t>
  </si>
  <si>
    <t>Сургут</t>
  </si>
  <si>
    <t>Сургут, Свердловская ЖД</t>
  </si>
  <si>
    <t>ГОСТ 8581-78 с изм.1-10</t>
  </si>
  <si>
    <t>SVS</t>
  </si>
  <si>
    <t>НБ Увекская 410055 Саратовская обл. г. Саратов п. Увек ул. Увекская д. 106</t>
  </si>
  <si>
    <t>SVZ</t>
  </si>
  <si>
    <t>НБ Связь-Петролеум 422541 Респ. Татарстан Зеленодольский р-н г. Зеленодольск ул. Футбольная д. 10</t>
  </si>
  <si>
    <t>SYC</t>
  </si>
  <si>
    <t>Сызранский цех 446014 Самарская обл. г. Сызрань ул. Нефтебазная д. 1</t>
  </si>
  <si>
    <t>ГОСТ 8581-78</t>
  </si>
  <si>
    <t>SYZ</t>
  </si>
  <si>
    <t>АО Сызранский НПЗ 446009 Самарская обл. г. Сызрань ул. Астраханская д.1</t>
  </si>
  <si>
    <t>TAP</t>
  </si>
  <si>
    <t>ООО Татнефтьавиасервис 420017 Респ. Татарстан Лаишевский р-н международный аэропорт Казань</t>
  </si>
  <si>
    <t>ГОСТ 12337-84</t>
  </si>
  <si>
    <t>TBL</t>
  </si>
  <si>
    <t>Тобольск</t>
  </si>
  <si>
    <t>O14D</t>
  </si>
  <si>
    <t>масло моторное М-14Д2</t>
  </si>
  <si>
    <t>TEI</t>
  </si>
  <si>
    <t>СТО 17321872-018-2017</t>
  </si>
  <si>
    <t>НБ ООО Терминал-Ойл 650051 Кемеровская обл. г. Кемерово пр-кт Кузнецкий д. 137А</t>
  </si>
  <si>
    <t>TIC</t>
  </si>
  <si>
    <t>НБ Тихорецкая 352121 Краснодарский край г. Тихорецк ул. Набережная д. 2Г</t>
  </si>
  <si>
    <t>TIF</t>
  </si>
  <si>
    <t>АО ТАИФ-НК 423570 Респ. Татарстан г. Нижнекамск-11</t>
  </si>
  <si>
    <t>TIS</t>
  </si>
  <si>
    <t>Тайшетский цех 66500 Иркутская обл. г. Тайшет ул. Осипенко д. 1</t>
  </si>
  <si>
    <t>TIV</t>
  </si>
  <si>
    <t>НБ Тимашевская 352700 Краснодарский край г. Тимашевск ул. Зорге д. 8</t>
  </si>
  <si>
    <t>TLU</t>
  </si>
  <si>
    <t>ТУ 38.1011212-89</t>
  </si>
  <si>
    <t>НБ Тульская 300002 Тульская обл. г. Тула ул. Сызранская д. 11</t>
  </si>
  <si>
    <t>TMB</t>
  </si>
  <si>
    <t>OBHC</t>
  </si>
  <si>
    <t>НБ Тамбовская 392005 Тамбовская обл. г. Тамбов ул. Астраханская д. 173</t>
  </si>
  <si>
    <t>масло базовое HC4</t>
  </si>
  <si>
    <t>ТУ BY 300042199.037-2015</t>
  </si>
  <si>
    <t>TMO</t>
  </si>
  <si>
    <t>НБ Томская перевалочная 634024 Томская обл. г. Томск ул. Причальная д. 11 стр. 56</t>
  </si>
  <si>
    <t>OBI2</t>
  </si>
  <si>
    <t>масло базовое изопарафиновое HVI-2 вид II</t>
  </si>
  <si>
    <t>ТУ 38.401-58-416-2014 "Масло базовое изопарафиновое ТАТНЕФТЬ HVI-2 ".</t>
  </si>
  <si>
    <t>Тобольск, Свердловская ЖД</t>
  </si>
  <si>
    <t>OBI4</t>
  </si>
  <si>
    <t>Томск II, Западно-Сибирская ЖД</t>
  </si>
  <si>
    <t>масло базовое изопарафиновое VHVI-4</t>
  </si>
  <si>
    <t>TOZ</t>
  </si>
  <si>
    <t>ТУ 38.401-58-415-2014 "Масло базовое изопарафиновое ТАТНЕФТЬ VHVI-4 ".</t>
  </si>
  <si>
    <t>ООО Томскнефтехим 634067 Томская обл. г. Томск Кузовлевский тракт д. 2 стр. 202</t>
  </si>
  <si>
    <t>OBMC</t>
  </si>
  <si>
    <t>масло базовое МС-8</t>
  </si>
  <si>
    <t>ТУ 38.101678-81</t>
  </si>
  <si>
    <t>TPK</t>
  </si>
  <si>
    <t>ООО ТПТК Волганефтьхолдинг 428003 Чувашская Респ. г. Чебоксары Автозаправочный пр-д д. 5</t>
  </si>
  <si>
    <t>TRK</t>
  </si>
  <si>
    <t>ТУ 38.101760-82</t>
  </si>
  <si>
    <t>НБ Травники-Ойл 456402 Челябинская обл. Чебаркульский р-н с. Травники ул. Победы</t>
  </si>
  <si>
    <t>TSK</t>
  </si>
  <si>
    <t>Томск</t>
  </si>
  <si>
    <t>ТУ 38.101523-00</t>
  </si>
  <si>
    <t>TTN</t>
  </si>
  <si>
    <t>ООО Татнефть-Нижнекамскнефтехим-Ойл Респ. Татарстан г. Нижнекамск Промзона 2</t>
  </si>
  <si>
    <t>OBSN</t>
  </si>
  <si>
    <t>масло базовое SN 500</t>
  </si>
  <si>
    <t>ТУ BY 300042199.060-2016</t>
  </si>
  <si>
    <t>Туймазы, Куйбышевская ЖД</t>
  </si>
  <si>
    <t>TUK</t>
  </si>
  <si>
    <t>Тулунский цех 665257 Иркутская обл. г. Тулун ул. Совхозная д. 70</t>
  </si>
  <si>
    <t>ТУ 38.10133-01</t>
  </si>
  <si>
    <t>TUY</t>
  </si>
  <si>
    <t>НБ Туймазинская 452756 Респ. Башкортостан г. Туймазы ул. Советская д. 2</t>
  </si>
  <si>
    <t>TUZ</t>
  </si>
  <si>
    <t>ООО Туймазинское ГПП 452774 Респ. Башкортостан Туймазинский р-н д. Нуркеево ул. Промышленная д. 42</t>
  </si>
  <si>
    <t>ГОСТ 12337-84 с изм.1-6</t>
  </si>
  <si>
    <t>TVR</t>
  </si>
  <si>
    <t>НБ Тверская 170025 Тверская обл. г. Тверь ул. Бочкина д. 29</t>
  </si>
  <si>
    <t>ТУ 0258-019-48120848-2001</t>
  </si>
  <si>
    <t>Тюльпан</t>
  </si>
  <si>
    <t>UFS</t>
  </si>
  <si>
    <t>ТУ 0258-018-48120848-2002</t>
  </si>
  <si>
    <t>НБ Уфимская 450051 Респ. Башкортостан г. Уфа ул. Чекмагушевская д. 2</t>
  </si>
  <si>
    <t>UKK</t>
  </si>
  <si>
    <t>Курск</t>
  </si>
  <si>
    <t>ТУ 0253-002-05766528-97</t>
  </si>
  <si>
    <t>UPG</t>
  </si>
  <si>
    <t>УПГ ПАО Сургутнефтегаз 628452 ХМАО-Югра Сургутский р-н п. Солнечный</t>
  </si>
  <si>
    <t>OGE-</t>
  </si>
  <si>
    <t>масло для гидрообъемных передач МГЕ-46В</t>
  </si>
  <si>
    <t>UPP</t>
  </si>
  <si>
    <t>ТУ 38.001347-00</t>
  </si>
  <si>
    <t>УППНГ на Приразломном м/р АО БерезкаГаз Обь ХМАО Нефтеюганский р-н 846 км P404 Приразломное м/р ЦППН-6</t>
  </si>
  <si>
    <t>UPR</t>
  </si>
  <si>
    <t>УТНГП ПАО Татнефть 423460 Респ. Татарстан г. Альметьевск-10</t>
  </si>
  <si>
    <t>ТУ 0253-043-48120848-2005 изм. 1-3</t>
  </si>
  <si>
    <t>URF</t>
  </si>
  <si>
    <t>ТПП Урайнефтегаз 628285 Тюменская обл. ХМАО-Югра г. Урай ул. Ленина д. 116а</t>
  </si>
  <si>
    <t>URG</t>
  </si>
  <si>
    <t>БП "Курган"</t>
  </si>
  <si>
    <t>СТО 67826761-001-2014</t>
  </si>
  <si>
    <t>URK</t>
  </si>
  <si>
    <t>ООО Уральский нефтяной терминал 453618 Челябинская обл. г. Магнитогорск ул. 50 лет Победы д. 7а</t>
  </si>
  <si>
    <t>URT</t>
  </si>
  <si>
    <t>ГОСТ 20799-88 с изм.1-5</t>
  </si>
  <si>
    <t>«Сургут-25»</t>
  </si>
  <si>
    <t>USK</t>
  </si>
  <si>
    <t>БП "Усть-Кут"</t>
  </si>
  <si>
    <t>VAA</t>
  </si>
  <si>
    <t>БП "Владимир (БП 1)"</t>
  </si>
  <si>
    <t>OI3A</t>
  </si>
  <si>
    <t>VAC</t>
  </si>
  <si>
    <t>НБ Владикавказ ООО ГЭС розница 362013 Респ. Северная Осетия - Алания г. Владикавказ ул. 6-я Промышленная д. 19</t>
  </si>
  <si>
    <t>VAZ</t>
  </si>
  <si>
    <t>масло индустриальное И-30А</t>
  </si>
  <si>
    <t>ГНС Владикавказ 362002 Респ. Северная Осетия-Алания г. Владикавказ ул. Неизвестного Солдата д. 23</t>
  </si>
  <si>
    <t>ГОСТ 20799-88</t>
  </si>
  <si>
    <t>VDR</t>
  </si>
  <si>
    <t>Владимирская область</t>
  </si>
  <si>
    <t>VEM</t>
  </si>
  <si>
    <t>Верхняя Пышма</t>
  </si>
  <si>
    <t>VGD</t>
  </si>
  <si>
    <t>OI54</t>
  </si>
  <si>
    <t>Волгодонск</t>
  </si>
  <si>
    <t>масло гидравлическое всесезонное ВМГЗ-45</t>
  </si>
  <si>
    <t>VGE</t>
  </si>
  <si>
    <t>НБ Волгоград №2 ООО ГЭС розница 403018 Волгоградская обл Городищенский р-н п. Самофаловка ст. Котлубань</t>
  </si>
  <si>
    <t>OI56</t>
  </si>
  <si>
    <t>масло гидравлическое всесезонное ВМГЗ-55</t>
  </si>
  <si>
    <t>VIK</t>
  </si>
  <si>
    <t>Вихоревский цех 665772 Иркутская обл. Братский р-н г. Вихоревка ул. Нефтяников д. 30</t>
  </si>
  <si>
    <t>Ветласян, Северная ЖД</t>
  </si>
  <si>
    <t>VLB</t>
  </si>
  <si>
    <t>БП "Владимир (БП3)"</t>
  </si>
  <si>
    <t>OI60</t>
  </si>
  <si>
    <t>масло гидравлическое всесезонное ВМГЗ-60</t>
  </si>
  <si>
    <t>VLD</t>
  </si>
  <si>
    <t>ЛПДС Володарская 140162 Московская обл. Раменский р-н с. Константиново</t>
  </si>
  <si>
    <t>VLF</t>
  </si>
  <si>
    <t>НБ Великолукская 182111 Псковская обл. г. Великие Луки ул. Литейная д. 19</t>
  </si>
  <si>
    <t>VNZ</t>
  </si>
  <si>
    <t>Воронеж-500</t>
  </si>
  <si>
    <t>Войновка, Свердловская ЖД</t>
  </si>
  <si>
    <t>OIEX</t>
  </si>
  <si>
    <t>экстракт нефтяной</t>
  </si>
  <si>
    <t>VPK</t>
  </si>
  <si>
    <t>ТУ РБ 05778477-25-93</t>
  </si>
  <si>
    <t>Второй пусковой комплекс опытно-промышленной установки переработки (подготовки) газа УПГ-102 Ковыктинского ГКМ ООО Газпром добыча Иркутск</t>
  </si>
  <si>
    <t>VRB</t>
  </si>
  <si>
    <t>БП "Воронеж"</t>
  </si>
  <si>
    <t>СТО 00149765-007-2016</t>
  </si>
  <si>
    <t>VRI</t>
  </si>
  <si>
    <t>Ворсино</t>
  </si>
  <si>
    <t>VRK</t>
  </si>
  <si>
    <t>СТО 00149765-003-2010</t>
  </si>
  <si>
    <t>БП "Верхняя терраса"</t>
  </si>
  <si>
    <t>VRL</t>
  </si>
  <si>
    <t>Воронеж-Липецк</t>
  </si>
  <si>
    <t>VRN</t>
  </si>
  <si>
    <t>ЛПДС Воронеж 396333 Воронежская обл. Новоусманский р-н п. Софьино д. 1а</t>
  </si>
  <si>
    <t>VRZ</t>
  </si>
  <si>
    <t>Воронежский цех 394002 Воронежская обл. г. Воронеж ул. Димитрова д. 134</t>
  </si>
  <si>
    <t>VSC</t>
  </si>
  <si>
    <t>БП "Восточная Сибирь"</t>
  </si>
  <si>
    <t>Яничкино, Московская ЖД</t>
  </si>
  <si>
    <t>YLK</t>
  </si>
  <si>
    <t>ООО ЮЛК 603032 Нижегородская обл. г. Нижний Новгород ул. Баумана д. 76</t>
  </si>
  <si>
    <t>YRC</t>
  </si>
  <si>
    <t>НБ Ярцевская 215801 Смоленская обл. Ярцевский р-н. г. Ярцево ул. Прохорова д. 17</t>
  </si>
  <si>
    <t>YRV</t>
  </si>
  <si>
    <t>БП "Ярославль"</t>
  </si>
  <si>
    <t>YYA</t>
  </si>
  <si>
    <t>БП "Якутия"</t>
  </si>
  <si>
    <t>ZAH</t>
  </si>
  <si>
    <t>Завережье-Экспорт, Октябрьская ЖД</t>
  </si>
  <si>
    <t>ZAZ</t>
  </si>
  <si>
    <t>НБ Завьяловская 427006 Удмуртская Респ. Завьяловский р-н д. Вожой</t>
  </si>
  <si>
    <t>ТУ 0253-016-15301184-2007 с изм.1</t>
  </si>
  <si>
    <t>ZBA</t>
  </si>
  <si>
    <t>БП "Забайкалье"</t>
  </si>
  <si>
    <t>OIS2</t>
  </si>
  <si>
    <t>масло базовое SN 1200</t>
  </si>
  <si>
    <t>Зелецино, Горьковская ЖД</t>
  </si>
  <si>
    <t>ZEY</t>
  </si>
  <si>
    <t>OIS5</t>
  </si>
  <si>
    <t>БП "Зеленый Дол"</t>
  </si>
  <si>
    <t>масло базовое SN 150к</t>
  </si>
  <si>
    <t>ZHL</t>
  </si>
  <si>
    <t>Жилкинский цех 664014 Иркутская обл. г. Иркутск ул. Полярная д. 199</t>
  </si>
  <si>
    <t>ZLY</t>
  </si>
  <si>
    <t>Злынка-Экспорт, Московская ЖД</t>
  </si>
  <si>
    <t>ГОСТ 9243-75</t>
  </si>
  <si>
    <t>Зуй, Восточно-Сибирская ЖД</t>
  </si>
  <si>
    <t>ZVZ</t>
  </si>
  <si>
    <t>ТУ 0253-043-48120848-2005</t>
  </si>
  <si>
    <t>ООО Звезда 141308 Московская обл. г. Сергиев Посад ул. Симоненкова д. 10А</t>
  </si>
  <si>
    <t>ГОСТ 10541-78 изм. 1-10</t>
  </si>
  <si>
    <t>ТУ 0252-025- 48120848-2005</t>
  </si>
  <si>
    <t>OPAO</t>
  </si>
  <si>
    <t>масло базовое ПАОМ-2 тип 1</t>
  </si>
  <si>
    <t>ТУ 0253-014-54409843-2007</t>
  </si>
  <si>
    <t>ТУ 38.1011217-89</t>
  </si>
  <si>
    <t>OPTR</t>
  </si>
  <si>
    <t>масло трансформаторное</t>
  </si>
  <si>
    <t>ТУ 38.101254-72</t>
  </si>
  <si>
    <t>OSNA</t>
  </si>
  <si>
    <t>масло трансмиссионное</t>
  </si>
  <si>
    <t>ТУ 0253-033-00219158</t>
  </si>
  <si>
    <t>current</t>
  </si>
  <si>
    <t>forecast</t>
  </si>
  <si>
    <t>ТУ 38.401-58-358-2005</t>
  </si>
  <si>
    <t>OTEP</t>
  </si>
  <si>
    <t>масло трансмиссионное ТЭп-15</t>
  </si>
  <si>
    <t>ГОСТ 23652-79</t>
  </si>
  <si>
    <t>ТУ 38.401-58-107-94</t>
  </si>
  <si>
    <t>ТУ 38.1011025-85</t>
  </si>
  <si>
    <t>PC10</t>
  </si>
  <si>
    <t>парафин нефтяной жидкий фракция С10-С13</t>
  </si>
  <si>
    <t>ТУ 0255-021-05766480-2006</t>
  </si>
  <si>
    <t>PC13</t>
  </si>
  <si>
    <t>парафин нефтяной жидкий фракция С13</t>
  </si>
  <si>
    <t>ТУ 0255-022-05766480-2006</t>
  </si>
  <si>
    <t>PC14</t>
  </si>
  <si>
    <t>парафин нефтяной жидкий фракция С14-С17</t>
  </si>
  <si>
    <t>ТУ 0255-023-05766480-2006</t>
  </si>
  <si>
    <t>PC2G</t>
  </si>
  <si>
    <t>2-этилгексанол</t>
  </si>
  <si>
    <t>ТС-СХП-02/2019</t>
  </si>
  <si>
    <t>PC4E</t>
  </si>
  <si>
    <t>сера техническая чешуированная</t>
  </si>
  <si>
    <t>СТО 05753448-005-2012</t>
  </si>
  <si>
    <t>PC6N</t>
  </si>
  <si>
    <t>углерод технический для производства резины марка N660</t>
  </si>
  <si>
    <t>PC70</t>
  </si>
  <si>
    <t>сера техническая газовая комовая сорт 7000</t>
  </si>
  <si>
    <t>ТУ 2112-080-05780913-2007</t>
  </si>
  <si>
    <t>PCAH</t>
  </si>
  <si>
    <t>ТУ 0272-084-00151638-2011</t>
  </si>
  <si>
    <t>ТУ 38.103504-81</t>
  </si>
  <si>
    <t>PCAL</t>
  </si>
  <si>
    <t>компонент бензиновый высокооктановый</t>
  </si>
  <si>
    <t>ТУ BY 400091131.001-2008</t>
  </si>
  <si>
    <t>СТО 78689379-03-2016</t>
  </si>
  <si>
    <t>PCAP</t>
  </si>
  <si>
    <t>ТУ 0272-082-00151638-2010</t>
  </si>
  <si>
    <t>PCAW</t>
  </si>
  <si>
    <t>аммиак безводный сжиженный марка Б</t>
  </si>
  <si>
    <t>ГОСТ 6221-90</t>
  </si>
  <si>
    <t>PCAZ</t>
  </si>
  <si>
    <t>газы углеводородные сжиженные для автомобильного транспорта</t>
  </si>
  <si>
    <t>СТО 73171028-016-2019</t>
  </si>
  <si>
    <t>PCB-</t>
  </si>
  <si>
    <t>ГОСТ 20448-2018</t>
  </si>
  <si>
    <t>PCB1</t>
  </si>
  <si>
    <t>бутадиен-1,3</t>
  </si>
  <si>
    <t>ТУ 0272-026-00151638-99</t>
  </si>
  <si>
    <t>PCBD</t>
  </si>
  <si>
    <t>фракция бутан-бутиленовая марка Б</t>
  </si>
  <si>
    <t>ТУ 0272-027-00151638-99</t>
  </si>
  <si>
    <t>PCBI</t>
  </si>
  <si>
    <t>фракция изобутановая марка Б</t>
  </si>
  <si>
    <t>ТУ 0272-025-00151638-99</t>
  </si>
  <si>
    <t>ТУ 0272-026-00151638-99 с изм.1,2</t>
  </si>
  <si>
    <t>PCBN</t>
  </si>
  <si>
    <t>фракция нормального бутана марка Б</t>
  </si>
  <si>
    <t>СТО 78689379-12-2019</t>
  </si>
  <si>
    <t>PCBU</t>
  </si>
  <si>
    <t>бензин-растворитель нефрас С2-80/120 высший сорт</t>
  </si>
  <si>
    <t>ТУ РБ 100006485.148-2002</t>
  </si>
  <si>
    <t>PCBV</t>
  </si>
  <si>
    <t>бензин-растворитель нефрас С2-80/120 первый сорт</t>
  </si>
  <si>
    <t>PCBW</t>
  </si>
  <si>
    <t>фракция бутановая марка А</t>
  </si>
  <si>
    <t>ТУ 0272-533-04864476-2009</t>
  </si>
  <si>
    <t>ТУ 2411-020-48158319-2001</t>
  </si>
  <si>
    <t>PCBY</t>
  </si>
  <si>
    <t>фракция нормального бутана марка В</t>
  </si>
  <si>
    <t>PCCF</t>
  </si>
  <si>
    <t>фракция углеводородная</t>
  </si>
  <si>
    <t>ТУ 0272-078-00151638-2016</t>
  </si>
  <si>
    <t>PCCG</t>
  </si>
  <si>
    <t>конденсат газовый</t>
  </si>
  <si>
    <t>ТУ 38.401-58-424-2015</t>
  </si>
  <si>
    <t>PCCS</t>
  </si>
  <si>
    <t>сера техническая газовая гранулированная марка М</t>
  </si>
  <si>
    <t>ТУ 2112-134-31323949-2005</t>
  </si>
  <si>
    <t>PCCT</t>
  </si>
  <si>
    <t>сера техническая</t>
  </si>
  <si>
    <t>ГОСТ 127.1-93</t>
  </si>
  <si>
    <t>PCDH</t>
  </si>
  <si>
    <t>дистиллят газового конденсата средний вид II</t>
  </si>
  <si>
    <t>СТО 78689379-02-2016</t>
  </si>
  <si>
    <t>ТУ 0257-003-48158319-2001</t>
  </si>
  <si>
    <t>PCEC</t>
  </si>
  <si>
    <t>присадка для дизельных топлив цетаноповышающая Экоцетан</t>
  </si>
  <si>
    <t>ТУ 0257-103-07510508-2012</t>
  </si>
  <si>
    <t>PCED</t>
  </si>
  <si>
    <t>эфир диизопропиловый второй сорт</t>
  </si>
  <si>
    <t>ТУ 38.402-62-133-92</t>
  </si>
  <si>
    <t>ТУ 38.103704-90</t>
  </si>
  <si>
    <t>PCEK</t>
  </si>
  <si>
    <t>каучук СКЭПТ-50</t>
  </si>
  <si>
    <t>ТУ 2294-087-05766563-2010</t>
  </si>
  <si>
    <t>PCEL</t>
  </si>
  <si>
    <t>присадка для дизельных топлив цетаноповышающая</t>
  </si>
  <si>
    <t>ТУ 0257-081-07511608-2009</t>
  </si>
  <si>
    <t>PCET</t>
  </si>
  <si>
    <t>PCEX</t>
  </si>
  <si>
    <t>полипропилен SIBEX PP R003 EX/1</t>
  </si>
  <si>
    <t>ТУ 2211-112-70353562-2015</t>
  </si>
  <si>
    <t>PCFB</t>
  </si>
  <si>
    <t>фракция нормального бутана</t>
  </si>
  <si>
    <t>PCFC</t>
  </si>
  <si>
    <t>фенол синтетический технический</t>
  </si>
  <si>
    <t>СТО 78689379-04-2016</t>
  </si>
  <si>
    <t>СТО 00148636-033-2015</t>
  </si>
  <si>
    <t>PCFF</t>
  </si>
  <si>
    <t>фракция изобутановая</t>
  </si>
  <si>
    <t>PCFK</t>
  </si>
  <si>
    <t>фракция изобутановая марка А</t>
  </si>
  <si>
    <t>СТО 48671436-007-2011</t>
  </si>
  <si>
    <t>PCFM</t>
  </si>
  <si>
    <t>фракция изобутановая марка В</t>
  </si>
  <si>
    <t>ТУ 38.401–67-108-92</t>
  </si>
  <si>
    <t>PCFQ</t>
  </si>
  <si>
    <t>бензолсодержащая фракция</t>
  </si>
  <si>
    <t>СТО 0251-018-05034205-2008</t>
  </si>
  <si>
    <t>ТУ 0272-023-00151638-99</t>
  </si>
  <si>
    <t>ТУ 38.1011228-90</t>
  </si>
  <si>
    <t>PCFW</t>
  </si>
  <si>
    <t>бензин-растворитель нефрас С 50/170</t>
  </si>
  <si>
    <t>ГОСТ 8505-80</t>
  </si>
  <si>
    <t>PCGA</t>
  </si>
  <si>
    <t>бензин газовый стабильный марка БЛ</t>
  </si>
  <si>
    <t>ТУ 0272-020-00148300-06 с изм. 1</t>
  </si>
  <si>
    <t>ТУ 2112-144-31323949-2010</t>
  </si>
  <si>
    <t>ТУ 2112-002-05766540-2008</t>
  </si>
  <si>
    <t>PCGM</t>
  </si>
  <si>
    <t>СТО 05766480-008-2011</t>
  </si>
  <si>
    <t>PCGN</t>
  </si>
  <si>
    <t>ТУ 06.10.10.410-012-00153784-2017</t>
  </si>
  <si>
    <t>ТУ 2112-140-31323949-2008</t>
  </si>
  <si>
    <t>ТУ 2112-077-00151638-2007</t>
  </si>
  <si>
    <t>PCGU</t>
  </si>
  <si>
    <t>сера техническая газовая гранулированная марка С сорт 9998</t>
  </si>
  <si>
    <t>ГОСТ 127,1-93</t>
  </si>
  <si>
    <t>PCH7</t>
  </si>
  <si>
    <t>ТУ 2112-532-04864476-2008</t>
  </si>
  <si>
    <t>PCH8</t>
  </si>
  <si>
    <t>сера техническая газовая комовая сорт 8000</t>
  </si>
  <si>
    <t>PCH9</t>
  </si>
  <si>
    <t>сера техническая газовая комовая сорт 9000</t>
  </si>
  <si>
    <t>PCHG</t>
  </si>
  <si>
    <t>изобутан марка Г</t>
  </si>
  <si>
    <t>СТО 00148636-034-2015</t>
  </si>
  <si>
    <t>PCHL</t>
  </si>
  <si>
    <t>широкая фракция легких углеводородов</t>
  </si>
  <si>
    <t>П4-04 СТО-001 ЮЛ-412</t>
  </si>
  <si>
    <t>PCIA</t>
  </si>
  <si>
    <t>изобутан марка А</t>
  </si>
  <si>
    <t>СТО 05766480-004-2010</t>
  </si>
  <si>
    <t>PCIF</t>
  </si>
  <si>
    <t>фракция изопентановая</t>
  </si>
  <si>
    <t>ТУ 0272-028-00151638-99 с изм. 1-8</t>
  </si>
  <si>
    <t>ТУ 2411-005-48158319-2010</t>
  </si>
  <si>
    <t>PCK2</t>
  </si>
  <si>
    <t>керосин технический марка КТ-1</t>
  </si>
  <si>
    <t>СТО 11605031-010-2007</t>
  </si>
  <si>
    <t>PCKA</t>
  </si>
  <si>
    <t>алкилбензолсульфокислота марка А</t>
  </si>
  <si>
    <t>ТУ 2481-026-05766480-2006</t>
  </si>
  <si>
    <t>PCKC</t>
  </si>
  <si>
    <t>ТУ 19.20.32.115-001-91165706-2016</t>
  </si>
  <si>
    <t>PCKD</t>
  </si>
  <si>
    <t>дизельная фракция керосино-газойлевая</t>
  </si>
  <si>
    <t>СТО 67350749-002-2001</t>
  </si>
  <si>
    <t>PCKM</t>
  </si>
  <si>
    <t>газы углеводородные сжиженные</t>
  </si>
  <si>
    <t>ТУ 0272-001-46753839-08</t>
  </si>
  <si>
    <t>PCKP</t>
  </si>
  <si>
    <t>каучук СКЭПТ-40</t>
  </si>
  <si>
    <t>СТО 001-2008</t>
  </si>
  <si>
    <t>PCKX</t>
  </si>
  <si>
    <t>Керосин технический экспортный</t>
  </si>
  <si>
    <t>PCLA</t>
  </si>
  <si>
    <t>алкилбензол линейный марка А</t>
  </si>
  <si>
    <t>ТУ 2481-028-05766480-2006</t>
  </si>
  <si>
    <t>PCLH</t>
  </si>
  <si>
    <t>аммиак безводный сжиженный марка А</t>
  </si>
  <si>
    <t>PCLY</t>
  </si>
  <si>
    <t>СТО 05753490-0900-9-2017</t>
  </si>
  <si>
    <t>ТУ 2421-076-00151638-2007</t>
  </si>
  <si>
    <t>PCN1</t>
  </si>
  <si>
    <t>углерод технический для производства резины марка N121</t>
  </si>
  <si>
    <t>PCN2</t>
  </si>
  <si>
    <t>углерод технический для производства резины марка N220</t>
  </si>
  <si>
    <t>PCN4</t>
  </si>
  <si>
    <t>углерод технический для производства резины марка N234</t>
  </si>
  <si>
    <t>PCN5</t>
  </si>
  <si>
    <t>углерод технический для производства резины марка N326</t>
  </si>
  <si>
    <t>PCN6</t>
  </si>
  <si>
    <t>углерод технический для производства резины марка N330</t>
  </si>
  <si>
    <t>PCN7</t>
  </si>
  <si>
    <t>углерод технический для производства резины марка N339</t>
  </si>
  <si>
    <t>PCN8</t>
  </si>
  <si>
    <t>углерод технический для производства резины марка N375</t>
  </si>
  <si>
    <t>PCN9</t>
  </si>
  <si>
    <t>углерод технический для производства резины марка N550</t>
  </si>
  <si>
    <t>PCNA</t>
  </si>
  <si>
    <t>бутан нормальный марка А</t>
  </si>
  <si>
    <t>СТО 05766480-005-2010</t>
  </si>
  <si>
    <t>PCNB</t>
  </si>
  <si>
    <t>бутан нормальный</t>
  </si>
  <si>
    <t>ТУ 38.301-19-57-97</t>
  </si>
  <si>
    <t>ТУ 06.10.10.310-011-00153784-2017</t>
  </si>
  <si>
    <t>PCNM</t>
  </si>
  <si>
    <t>бутан нормальный марка Б</t>
  </si>
  <si>
    <t>PCNV</t>
  </si>
  <si>
    <t>бензол нефтяной высшей очистки</t>
  </si>
  <si>
    <t>СТО 00148725-006-2014</t>
  </si>
  <si>
    <t>PCO9</t>
  </si>
  <si>
    <t>флотореагент-оксаль марка Т-92</t>
  </si>
  <si>
    <t>ТУ 2452-015-48158319-2009</t>
  </si>
  <si>
    <t>PCOO</t>
  </si>
  <si>
    <t>флотореагент-оксаль марка Оксанол</t>
  </si>
  <si>
    <t>PCP3</t>
  </si>
  <si>
    <t>углерод технический для производства резины марка П234</t>
  </si>
  <si>
    <t>PCP4</t>
  </si>
  <si>
    <t>углерод технический для производства резины марка П245</t>
  </si>
  <si>
    <t>PCP5</t>
  </si>
  <si>
    <t>углерод технический для производства резины марка П324</t>
  </si>
  <si>
    <t>PCP7</t>
  </si>
  <si>
    <t>углерод технический для производства резины марка П514</t>
  </si>
  <si>
    <t>PCPA</t>
  </si>
  <si>
    <t>полиалкилбензол марка ПАБ-С</t>
  </si>
  <si>
    <t>ТУ 2414-025-05766480-2006</t>
  </si>
  <si>
    <t>PCPE</t>
  </si>
  <si>
    <t>фракция пропан-бутан-пентановая марка Б</t>
  </si>
  <si>
    <t>ТУ 0272-031-00151638-99</t>
  </si>
  <si>
    <t>PCPF</t>
  </si>
  <si>
    <t>фракция пропиленовая</t>
  </si>
  <si>
    <t>ТУ 38.10276-87</t>
  </si>
  <si>
    <t>ТУ 51-525-98</t>
  </si>
  <si>
    <t>PCPL</t>
  </si>
  <si>
    <t>парафин нефтяной жидкий широкая фракция вид 1</t>
  </si>
  <si>
    <t>СТО 05766480-003-2010</t>
  </si>
  <si>
    <t>PCPN</t>
  </si>
  <si>
    <t>параксилол нефтяной высшей очистки</t>
  </si>
  <si>
    <t>ТУ 38.101255-87</t>
  </si>
  <si>
    <t>PCPU</t>
  </si>
  <si>
    <t>фракция пропан-пропиленовая марка А</t>
  </si>
  <si>
    <t>ТУ 0272-024-00151638-99</t>
  </si>
  <si>
    <t>СТО 73312316-001-2017</t>
  </si>
  <si>
    <t>PCPY</t>
  </si>
  <si>
    <t>полиэтилен высокого давления марка 15803-020</t>
  </si>
  <si>
    <t>ГОСТ 16337-77</t>
  </si>
  <si>
    <t>PCQF</t>
  </si>
  <si>
    <t>фракция метилацетилен-алленовая</t>
  </si>
  <si>
    <t>PCQQ</t>
  </si>
  <si>
    <t>ангидрид хромовый технический</t>
  </si>
  <si>
    <t>ГОСТ 2548-77</t>
  </si>
  <si>
    <t>PCR1</t>
  </si>
  <si>
    <t>пропилен</t>
  </si>
  <si>
    <t>ГОСТ 25043-2013</t>
  </si>
  <si>
    <t>PCRA</t>
  </si>
  <si>
    <t>рафинат фракции С4 марка А</t>
  </si>
  <si>
    <t>СТО 05742746-011-2014</t>
  </si>
  <si>
    <t>ТУ 0272-095-00151638-2014</t>
  </si>
  <si>
    <t>СТО 19.20.32-09798927-002-2017</t>
  </si>
  <si>
    <t>СТО 19.20.32-09798927-003-2017</t>
  </si>
  <si>
    <t>PCS1</t>
  </si>
  <si>
    <t>кислота серная контактная техническая первый сорт</t>
  </si>
  <si>
    <t>ГОСТ 2184</t>
  </si>
  <si>
    <t>PCS2</t>
  </si>
  <si>
    <t>кислота серная контактная техническая второй сорт</t>
  </si>
  <si>
    <t>ГОСТ 2184-77 имз.1-4 прим.4,7</t>
  </si>
  <si>
    <t>PCSC</t>
  </si>
  <si>
    <t>сольвент нефтяной сверхтяжелый</t>
  </si>
  <si>
    <t>ТУ 38.1011049-98</t>
  </si>
  <si>
    <t>PCSD</t>
  </si>
  <si>
    <t>бутан нормальный марка Г</t>
  </si>
  <si>
    <t>PCSF</t>
  </si>
  <si>
    <t>бензол нефтяной для синтеза высший сорт</t>
  </si>
  <si>
    <t>ГОСТ 9572-93</t>
  </si>
  <si>
    <t>ТУ 2112</t>
  </si>
  <si>
    <t>PCSL</t>
  </si>
  <si>
    <t>PCSM</t>
  </si>
  <si>
    <t>компаунд масел смазочных марка А вид 1</t>
  </si>
  <si>
    <t>PCSN</t>
  </si>
  <si>
    <t>ТУ 2435-412-05742686-98</t>
  </si>
  <si>
    <t>PCSU</t>
  </si>
  <si>
    <t>смесь ароматических углеводородов С-10</t>
  </si>
  <si>
    <t>ТУ BY 300220696.030-2005</t>
  </si>
  <si>
    <t>PCSV</t>
  </si>
  <si>
    <t>сера техническая газовая гранулированная</t>
  </si>
  <si>
    <t>ТУ 2112-133-31323949-2005</t>
  </si>
  <si>
    <t>PCSY</t>
  </si>
  <si>
    <t>спирт изопропиловый абсолютированный</t>
  </si>
  <si>
    <t>ГОСТ 9805-84</t>
  </si>
  <si>
    <t>PCTM</t>
  </si>
  <si>
    <t>метанол технический марка А</t>
  </si>
  <si>
    <t>ГОСТ 2222-95</t>
  </si>
  <si>
    <t>PCTO</t>
  </si>
  <si>
    <t>толуол нефтяной</t>
  </si>
  <si>
    <t>ГОСТ 14710-78 изм.1-6</t>
  </si>
  <si>
    <t>PCTR</t>
  </si>
  <si>
    <t>тяжелый риформат - компонент АБ вид 1</t>
  </si>
  <si>
    <t>СТО 91051486-006-2012</t>
  </si>
  <si>
    <t>PCUL</t>
  </si>
  <si>
    <t>фракция легких углеводородов</t>
  </si>
  <si>
    <t>ТУ 0251-001-78192756-2012</t>
  </si>
  <si>
    <t>ТУ 38.101524-2015</t>
  </si>
  <si>
    <t>PCWC</t>
  </si>
  <si>
    <t>PCXB</t>
  </si>
  <si>
    <t>пропан-бутановая фракция</t>
  </si>
  <si>
    <t>СТО 04803457-3.1-332-2010</t>
  </si>
  <si>
    <t>ТУ 2451-178-72042240-2006</t>
  </si>
  <si>
    <t>PCZA</t>
  </si>
  <si>
    <t>фракция изопентановая марка А</t>
  </si>
  <si>
    <t>ТУ 0272-028-00151638-99</t>
  </si>
  <si>
    <t>PCZZ</t>
  </si>
  <si>
    <t>фракция гексановая марка Б</t>
  </si>
  <si>
    <t>ТУ 2411-032-05766801-95</t>
  </si>
  <si>
    <t>PPB-</t>
  </si>
  <si>
    <t>ГОСТ 27578-87, изм. 1</t>
  </si>
  <si>
    <t>PV12</t>
  </si>
  <si>
    <t>полимерно-битумное вяжущее марка ПБВ 60</t>
  </si>
  <si>
    <t>ГОСТ Р 52056-2003</t>
  </si>
  <si>
    <t>PV23</t>
  </si>
  <si>
    <t>полимерно-битумное вяжущее марка ПБВ 60 (поставка наливом)</t>
  </si>
  <si>
    <t>PV34</t>
  </si>
  <si>
    <t>полимерно-битумное вяжущее марка ПБВ 60 (поставка в фасованном виде в биг-бэгах)</t>
  </si>
  <si>
    <t>PVDC</t>
  </si>
  <si>
    <t>полимерно-битумное вяжущее марка ПБВ 60 (поставка в фасованном виде в кловертейнерах)</t>
  </si>
  <si>
    <t>TKM6</t>
  </si>
  <si>
    <t>мазут топочный TKM-16</t>
  </si>
  <si>
    <t>ТУ 38.401-58-74-2005</t>
  </si>
  <si>
    <t>ТУ 38.401-58-74-2005 ; дополнительные качественные характеристики</t>
  </si>
  <si>
    <t>TMS1</t>
  </si>
  <si>
    <t>судовое маловязкое топливо вид I</t>
  </si>
  <si>
    <t>ТУ 38.101567-2005</t>
  </si>
  <si>
    <t>TMSB</t>
  </si>
  <si>
    <t>топливо нефтяное гидроочищенное марка А вид 1</t>
  </si>
  <si>
    <t>TMSD</t>
  </si>
  <si>
    <t>топливо нефтяное гидроочищенное марка А вид 2</t>
  </si>
  <si>
    <t>TMSG</t>
  </si>
  <si>
    <t>топливо нефтяное гидроочищенное марка А вид 3</t>
  </si>
  <si>
    <t>TMSH</t>
  </si>
  <si>
    <t>топливо нефтяное гидроочищенное марка Б вид 1</t>
  </si>
  <si>
    <t>TMSJ</t>
  </si>
  <si>
    <t>топливо нефтяное гидроочищенное марка Б вид 2</t>
  </si>
  <si>
    <t>TMSK</t>
  </si>
  <si>
    <t>топливо нефтяное гидроочищенное марка Б вид 3</t>
  </si>
  <si>
    <t>ТУ 38.101567-2014</t>
  </si>
  <si>
    <t>TPBU</t>
  </si>
  <si>
    <t>топливо печное бытовое</t>
  </si>
  <si>
    <t>СТО 05753490-0900-12-2019</t>
  </si>
  <si>
    <t>TRD-</t>
  </si>
  <si>
    <t>топливо для реактивных двигателей марок РТ в/с ТС-1 в/с</t>
  </si>
  <si>
    <t>ГОСТ 10227-86, изм.1-4</t>
  </si>
  <si>
    <t>СТО 05766675-22-2015</t>
  </si>
  <si>
    <t>TSSU</t>
  </si>
  <si>
    <t>судовое топливо</t>
  </si>
  <si>
    <t>СТО 05753490-0900-7-2017</t>
  </si>
  <si>
    <t>TTAE</t>
  </si>
  <si>
    <t>топливо технологическое Э-4</t>
  </si>
  <si>
    <t>destinationBasis</t>
  </si>
  <si>
    <t>price</t>
  </si>
  <si>
    <t>shipmentTime</t>
  </si>
  <si>
    <t>travelTime</t>
  </si>
  <si>
    <t>tradingStartUTCMinutes</t>
  </si>
  <si>
    <t>dealId</t>
  </si>
  <si>
    <t>timestamp</t>
  </si>
  <si>
    <t>amount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</si>
</sst>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 h:mm:ss"/>
  </numFmts>
  <fonts count="4">
    <font>
      <sz val="10.0"/>
      <color rgb="FF000000"/>
      <name val="Arial"/>
    </font>
    <font>
      <color theme="1"/>
      <name val="Arial"/>
    </font>
    <font/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3" numFmtId="0" xfId="0" applyAlignment="1" applyFill="1" applyFont="1">
      <alignment readingOrder="0"/>
    </xf>
    <xf borderId="0" fillId="0" fontId="1" numFmtId="0" xfId="0" applyFont="1"/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5.71"/>
    <col customWidth="1" min="2" max="2" width="24.14"/>
    <col customWidth="1" min="3" max="3" width="33.57"/>
    <col customWidth="1" min="4" max="7" width="15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tr">
        <f t="array" ref="E2:E368">MID(A2:A368,1,4)</f>
        <v>A100</v>
      </c>
      <c r="F2" s="1" t="str">
        <f t="array" ref="F2:F368">MID(A2:A368,5,3)</f>
        <v>STI</v>
      </c>
      <c r="G2" s="1" t="str">
        <f t="array" ref="G2:G368">MID(A2:A368,9,2)</f>
        <v>60</v>
      </c>
    </row>
    <row r="3">
      <c r="A3" s="1" t="s">
        <v>10</v>
      </c>
      <c r="B3" s="1" t="s">
        <v>7</v>
      </c>
      <c r="C3" s="1" t="s">
        <v>11</v>
      </c>
      <c r="D3" s="1" t="s">
        <v>9</v>
      </c>
      <c r="E3" s="1" t="s">
        <v>12</v>
      </c>
      <c r="F3" s="1" t="s">
        <v>13</v>
      </c>
      <c r="G3" s="1" t="s">
        <v>14</v>
      </c>
    </row>
    <row r="4">
      <c r="A4" s="1" t="s">
        <v>15</v>
      </c>
      <c r="B4" s="1" t="s">
        <v>7</v>
      </c>
      <c r="C4" s="1" t="s">
        <v>16</v>
      </c>
      <c r="D4" s="1" t="s">
        <v>9</v>
      </c>
      <c r="E4" s="1" t="s">
        <v>17</v>
      </c>
      <c r="F4" s="1" t="s">
        <v>18</v>
      </c>
      <c r="G4" s="1" t="s">
        <v>19</v>
      </c>
    </row>
    <row r="5">
      <c r="A5" s="1" t="s">
        <v>20</v>
      </c>
      <c r="B5" s="1" t="s">
        <v>7</v>
      </c>
      <c r="C5" s="1" t="s">
        <v>21</v>
      </c>
      <c r="D5" s="1" t="s">
        <v>9</v>
      </c>
      <c r="E5" s="1" t="s">
        <v>17</v>
      </c>
      <c r="F5" s="1" t="s">
        <v>22</v>
      </c>
      <c r="G5" s="1" t="s">
        <v>19</v>
      </c>
    </row>
    <row r="6">
      <c r="A6" s="1" t="s">
        <v>23</v>
      </c>
      <c r="B6" s="1" t="s">
        <v>24</v>
      </c>
      <c r="C6" s="1" t="s">
        <v>16</v>
      </c>
      <c r="D6" s="1" t="s">
        <v>9</v>
      </c>
      <c r="E6" s="1" t="s">
        <v>25</v>
      </c>
      <c r="F6" s="1" t="s">
        <v>18</v>
      </c>
      <c r="G6" s="1" t="s">
        <v>19</v>
      </c>
    </row>
    <row r="7">
      <c r="A7" s="1" t="s">
        <v>26</v>
      </c>
      <c r="B7" s="1" t="s">
        <v>24</v>
      </c>
      <c r="C7" s="1" t="s">
        <v>21</v>
      </c>
      <c r="D7" s="1" t="s">
        <v>9</v>
      </c>
      <c r="E7" s="1" t="s">
        <v>25</v>
      </c>
      <c r="F7" s="1" t="s">
        <v>22</v>
      </c>
      <c r="G7" s="1" t="s">
        <v>19</v>
      </c>
    </row>
    <row r="8">
      <c r="A8" s="1" t="s">
        <v>27</v>
      </c>
      <c r="B8" s="1" t="s">
        <v>28</v>
      </c>
      <c r="C8" s="1" t="s">
        <v>29</v>
      </c>
      <c r="D8" s="1" t="s">
        <v>9</v>
      </c>
      <c r="E8" s="1" t="s">
        <v>30</v>
      </c>
      <c r="F8" s="1" t="s">
        <v>31</v>
      </c>
      <c r="G8" s="1" t="s">
        <v>14</v>
      </c>
    </row>
    <row r="9">
      <c r="A9" s="1" t="s">
        <v>32</v>
      </c>
      <c r="B9" s="1" t="s">
        <v>28</v>
      </c>
      <c r="C9" s="1" t="s">
        <v>33</v>
      </c>
      <c r="D9" s="1" t="s">
        <v>9</v>
      </c>
      <c r="E9" s="1" t="s">
        <v>30</v>
      </c>
      <c r="F9" s="1" t="s">
        <v>34</v>
      </c>
      <c r="G9" s="1" t="s">
        <v>14</v>
      </c>
    </row>
    <row r="10">
      <c r="A10" s="1" t="s">
        <v>35</v>
      </c>
      <c r="B10" s="1" t="s">
        <v>28</v>
      </c>
      <c r="C10" s="1" t="s">
        <v>36</v>
      </c>
      <c r="D10" s="1" t="s">
        <v>9</v>
      </c>
      <c r="E10" s="1" t="s">
        <v>30</v>
      </c>
      <c r="F10" s="1" t="s">
        <v>37</v>
      </c>
      <c r="G10" s="1" t="s">
        <v>14</v>
      </c>
    </row>
    <row r="11">
      <c r="A11" s="1" t="s">
        <v>38</v>
      </c>
      <c r="B11" s="1" t="s">
        <v>28</v>
      </c>
      <c r="C11" s="1" t="s">
        <v>16</v>
      </c>
      <c r="D11" s="1" t="s">
        <v>9</v>
      </c>
      <c r="E11" s="1" t="s">
        <v>30</v>
      </c>
      <c r="F11" s="1" t="s">
        <v>18</v>
      </c>
      <c r="G11" s="1" t="s">
        <v>19</v>
      </c>
    </row>
    <row r="12">
      <c r="A12" s="1" t="s">
        <v>39</v>
      </c>
      <c r="B12" s="1" t="s">
        <v>28</v>
      </c>
      <c r="C12" s="1" t="s">
        <v>40</v>
      </c>
      <c r="D12" s="1" t="s">
        <v>9</v>
      </c>
      <c r="E12" s="1" t="s">
        <v>30</v>
      </c>
      <c r="F12" s="1" t="s">
        <v>41</v>
      </c>
      <c r="G12" s="1" t="s">
        <v>14</v>
      </c>
    </row>
    <row r="13">
      <c r="A13" s="1" t="s">
        <v>42</v>
      </c>
      <c r="B13" s="1" t="s">
        <v>28</v>
      </c>
      <c r="C13" s="1" t="s">
        <v>43</v>
      </c>
      <c r="D13" s="1" t="s">
        <v>9</v>
      </c>
      <c r="E13" s="1" t="s">
        <v>30</v>
      </c>
      <c r="F13" s="1" t="s">
        <v>44</v>
      </c>
      <c r="G13" s="1" t="s">
        <v>14</v>
      </c>
    </row>
    <row r="14">
      <c r="A14" s="1" t="s">
        <v>45</v>
      </c>
      <c r="B14" s="1" t="s">
        <v>28</v>
      </c>
      <c r="C14" s="1" t="s">
        <v>46</v>
      </c>
      <c r="D14" s="1" t="s">
        <v>9</v>
      </c>
      <c r="E14" s="1" t="s">
        <v>30</v>
      </c>
      <c r="F14" s="1" t="s">
        <v>47</v>
      </c>
      <c r="G14" s="1" t="s">
        <v>14</v>
      </c>
    </row>
    <row r="15">
      <c r="A15" s="1" t="s">
        <v>48</v>
      </c>
      <c r="B15" s="1" t="s">
        <v>28</v>
      </c>
      <c r="C15" s="1" t="s">
        <v>49</v>
      </c>
      <c r="D15" s="1" t="s">
        <v>9</v>
      </c>
      <c r="E15" s="1" t="s">
        <v>30</v>
      </c>
      <c r="F15" s="1" t="s">
        <v>50</v>
      </c>
      <c r="G15" s="1" t="s">
        <v>14</v>
      </c>
    </row>
    <row r="16">
      <c r="A16" s="1" t="s">
        <v>51</v>
      </c>
      <c r="B16" s="1" t="s">
        <v>28</v>
      </c>
      <c r="C16" s="1" t="s">
        <v>52</v>
      </c>
      <c r="D16" s="1" t="s">
        <v>9</v>
      </c>
      <c r="E16" s="1" t="s">
        <v>30</v>
      </c>
      <c r="F16" s="1" t="s">
        <v>53</v>
      </c>
      <c r="G16" s="1" t="s">
        <v>14</v>
      </c>
    </row>
    <row r="17">
      <c r="A17" s="1" t="s">
        <v>54</v>
      </c>
      <c r="B17" s="1" t="s">
        <v>28</v>
      </c>
      <c r="C17" s="1" t="s">
        <v>55</v>
      </c>
      <c r="D17" s="1" t="s">
        <v>9</v>
      </c>
      <c r="E17" s="1" t="s">
        <v>30</v>
      </c>
      <c r="F17" s="1" t="s">
        <v>56</v>
      </c>
      <c r="G17" s="1" t="s">
        <v>19</v>
      </c>
    </row>
    <row r="18">
      <c r="A18" s="1" t="s">
        <v>57</v>
      </c>
      <c r="B18" s="1" t="s">
        <v>28</v>
      </c>
      <c r="C18" s="1" t="s">
        <v>58</v>
      </c>
      <c r="D18" s="1" t="s">
        <v>9</v>
      </c>
      <c r="E18" s="1" t="s">
        <v>30</v>
      </c>
      <c r="F18" s="1" t="s">
        <v>59</v>
      </c>
      <c r="G18" s="1" t="s">
        <v>14</v>
      </c>
    </row>
    <row r="19">
      <c r="A19" s="1" t="s">
        <v>60</v>
      </c>
      <c r="B19" s="1" t="s">
        <v>28</v>
      </c>
      <c r="C19" s="1" t="s">
        <v>61</v>
      </c>
      <c r="D19" s="1" t="s">
        <v>9</v>
      </c>
      <c r="E19" s="1" t="s">
        <v>30</v>
      </c>
      <c r="F19" s="1" t="s">
        <v>62</v>
      </c>
      <c r="G19" s="1" t="s">
        <v>14</v>
      </c>
    </row>
    <row r="20">
      <c r="A20" s="1" t="s">
        <v>63</v>
      </c>
      <c r="B20" s="1" t="s">
        <v>28</v>
      </c>
      <c r="C20" s="1" t="s">
        <v>64</v>
      </c>
      <c r="D20" s="1" t="s">
        <v>9</v>
      </c>
      <c r="E20" s="1" t="s">
        <v>30</v>
      </c>
      <c r="F20" s="1" t="s">
        <v>65</v>
      </c>
      <c r="G20" s="1" t="s">
        <v>14</v>
      </c>
    </row>
    <row r="21">
      <c r="A21" s="1" t="s">
        <v>66</v>
      </c>
      <c r="B21" s="1" t="s">
        <v>28</v>
      </c>
      <c r="C21" s="1" t="s">
        <v>21</v>
      </c>
      <c r="D21" s="1" t="s">
        <v>9</v>
      </c>
      <c r="E21" s="1" t="s">
        <v>30</v>
      </c>
      <c r="F21" s="1" t="s">
        <v>22</v>
      </c>
      <c r="G21" s="1" t="s">
        <v>19</v>
      </c>
    </row>
    <row r="22">
      <c r="A22" s="1" t="s">
        <v>67</v>
      </c>
      <c r="B22" s="1" t="s">
        <v>28</v>
      </c>
      <c r="C22" s="1" t="s">
        <v>68</v>
      </c>
      <c r="D22" s="1" t="s">
        <v>9</v>
      </c>
      <c r="E22" s="1" t="s">
        <v>30</v>
      </c>
      <c r="F22" s="1" t="s">
        <v>69</v>
      </c>
      <c r="G22" s="1" t="s">
        <v>14</v>
      </c>
    </row>
    <row r="23">
      <c r="A23" s="1" t="s">
        <v>70</v>
      </c>
      <c r="B23" s="1" t="s">
        <v>28</v>
      </c>
      <c r="C23" s="1" t="s">
        <v>71</v>
      </c>
      <c r="D23" s="1" t="s">
        <v>9</v>
      </c>
      <c r="E23" s="1" t="s">
        <v>30</v>
      </c>
      <c r="F23" s="1" t="s">
        <v>72</v>
      </c>
      <c r="G23" s="1" t="s">
        <v>14</v>
      </c>
    </row>
    <row r="24">
      <c r="A24" s="1" t="s">
        <v>73</v>
      </c>
      <c r="B24" s="1" t="s">
        <v>28</v>
      </c>
      <c r="C24" s="1" t="s">
        <v>74</v>
      </c>
      <c r="D24" s="1" t="s">
        <v>9</v>
      </c>
      <c r="E24" s="1" t="s">
        <v>30</v>
      </c>
      <c r="F24" s="1" t="s">
        <v>75</v>
      </c>
      <c r="G24" s="1" t="s">
        <v>14</v>
      </c>
    </row>
    <row r="25">
      <c r="A25" s="1" t="s">
        <v>76</v>
      </c>
      <c r="B25" s="1" t="s">
        <v>28</v>
      </c>
      <c r="C25" s="1" t="s">
        <v>8</v>
      </c>
      <c r="D25" s="1" t="s">
        <v>9</v>
      </c>
      <c r="E25" s="1" t="s">
        <v>30</v>
      </c>
      <c r="F25" s="1" t="s">
        <v>77</v>
      </c>
      <c r="G25" s="1" t="s">
        <v>14</v>
      </c>
    </row>
    <row r="26">
      <c r="A26" s="1" t="s">
        <v>78</v>
      </c>
      <c r="B26" s="1" t="s">
        <v>28</v>
      </c>
      <c r="C26" s="1" t="s">
        <v>79</v>
      </c>
      <c r="D26" s="1" t="s">
        <v>9</v>
      </c>
      <c r="E26" s="1" t="s">
        <v>30</v>
      </c>
      <c r="F26" s="1" t="s">
        <v>80</v>
      </c>
      <c r="G26" s="1" t="s">
        <v>14</v>
      </c>
    </row>
    <row r="27">
      <c r="A27" s="1" t="s">
        <v>81</v>
      </c>
      <c r="B27" s="1" t="s">
        <v>28</v>
      </c>
      <c r="C27" s="1" t="s">
        <v>11</v>
      </c>
      <c r="D27" s="1" t="s">
        <v>9</v>
      </c>
      <c r="E27" s="1" t="s">
        <v>30</v>
      </c>
      <c r="F27" s="1" t="s">
        <v>13</v>
      </c>
      <c r="G27" s="1" t="s">
        <v>14</v>
      </c>
    </row>
    <row r="28">
      <c r="A28" s="1" t="s">
        <v>82</v>
      </c>
      <c r="B28" s="1" t="s">
        <v>28</v>
      </c>
      <c r="C28" s="1" t="s">
        <v>83</v>
      </c>
      <c r="D28" s="1" t="s">
        <v>9</v>
      </c>
      <c r="E28" s="1" t="s">
        <v>30</v>
      </c>
      <c r="F28" s="1" t="s">
        <v>84</v>
      </c>
      <c r="G28" s="1" t="s">
        <v>14</v>
      </c>
    </row>
    <row r="29">
      <c r="A29" s="1" t="s">
        <v>85</v>
      </c>
      <c r="B29" s="1" t="s">
        <v>28</v>
      </c>
      <c r="C29" s="1" t="s">
        <v>86</v>
      </c>
      <c r="D29" s="1" t="s">
        <v>9</v>
      </c>
      <c r="E29" s="1" t="s">
        <v>30</v>
      </c>
      <c r="F29" s="1" t="s">
        <v>87</v>
      </c>
      <c r="G29" s="1" t="s">
        <v>14</v>
      </c>
    </row>
    <row r="30">
      <c r="A30" s="1" t="s">
        <v>88</v>
      </c>
      <c r="B30" s="1" t="s">
        <v>28</v>
      </c>
      <c r="C30" s="1" t="s">
        <v>89</v>
      </c>
      <c r="D30" s="1" t="s">
        <v>9</v>
      </c>
      <c r="E30" s="1" t="s">
        <v>30</v>
      </c>
      <c r="F30" s="1" t="s">
        <v>90</v>
      </c>
      <c r="G30" s="1" t="s">
        <v>14</v>
      </c>
    </row>
    <row r="31">
      <c r="A31" s="1" t="s">
        <v>91</v>
      </c>
      <c r="B31" s="1" t="s">
        <v>28</v>
      </c>
      <c r="C31" s="1" t="s">
        <v>92</v>
      </c>
      <c r="D31" s="1" t="s">
        <v>9</v>
      </c>
      <c r="E31" s="1" t="s">
        <v>30</v>
      </c>
      <c r="F31" s="1" t="s">
        <v>93</v>
      </c>
      <c r="G31" s="1" t="s">
        <v>14</v>
      </c>
    </row>
    <row r="32">
      <c r="A32" s="1" t="s">
        <v>94</v>
      </c>
      <c r="B32" s="1" t="s">
        <v>95</v>
      </c>
      <c r="C32" s="1" t="s">
        <v>29</v>
      </c>
      <c r="D32" s="1" t="s">
        <v>9</v>
      </c>
      <c r="E32" s="1" t="s">
        <v>96</v>
      </c>
      <c r="F32" s="1" t="s">
        <v>31</v>
      </c>
      <c r="G32" s="1" t="s">
        <v>14</v>
      </c>
    </row>
    <row r="33">
      <c r="A33" s="1" t="s">
        <v>97</v>
      </c>
      <c r="B33" s="1" t="s">
        <v>95</v>
      </c>
      <c r="C33" s="1" t="s">
        <v>33</v>
      </c>
      <c r="D33" s="1" t="s">
        <v>9</v>
      </c>
      <c r="E33" s="1" t="s">
        <v>96</v>
      </c>
      <c r="F33" s="1" t="s">
        <v>34</v>
      </c>
      <c r="G33" s="1" t="s">
        <v>14</v>
      </c>
    </row>
    <row r="34">
      <c r="A34" s="1" t="s">
        <v>98</v>
      </c>
      <c r="B34" s="1" t="s">
        <v>95</v>
      </c>
      <c r="C34" s="1" t="s">
        <v>36</v>
      </c>
      <c r="D34" s="1" t="s">
        <v>9</v>
      </c>
      <c r="E34" s="1" t="s">
        <v>96</v>
      </c>
      <c r="F34" s="1" t="s">
        <v>37</v>
      </c>
      <c r="G34" s="1" t="s">
        <v>14</v>
      </c>
    </row>
    <row r="35">
      <c r="A35" s="1" t="s">
        <v>99</v>
      </c>
      <c r="B35" s="1" t="s">
        <v>95</v>
      </c>
      <c r="C35" s="1" t="s">
        <v>16</v>
      </c>
      <c r="D35" s="1" t="s">
        <v>9</v>
      </c>
      <c r="E35" s="1" t="s">
        <v>96</v>
      </c>
      <c r="F35" s="1" t="s">
        <v>18</v>
      </c>
      <c r="G35" s="1" t="s">
        <v>19</v>
      </c>
    </row>
    <row r="36">
      <c r="A36" s="1" t="s">
        <v>100</v>
      </c>
      <c r="B36" s="1" t="s">
        <v>95</v>
      </c>
      <c r="C36" s="1" t="s">
        <v>40</v>
      </c>
      <c r="D36" s="1" t="s">
        <v>9</v>
      </c>
      <c r="E36" s="1" t="s">
        <v>96</v>
      </c>
      <c r="F36" s="1" t="s">
        <v>41</v>
      </c>
      <c r="G36" s="1" t="s">
        <v>14</v>
      </c>
    </row>
    <row r="37">
      <c r="A37" s="1" t="s">
        <v>101</v>
      </c>
      <c r="B37" s="1" t="s">
        <v>95</v>
      </c>
      <c r="C37" s="1" t="s">
        <v>46</v>
      </c>
      <c r="D37" s="1" t="s">
        <v>9</v>
      </c>
      <c r="E37" s="1" t="s">
        <v>96</v>
      </c>
      <c r="F37" s="1" t="s">
        <v>47</v>
      </c>
      <c r="G37" s="1" t="s">
        <v>14</v>
      </c>
    </row>
    <row r="38">
      <c r="A38" s="1" t="s">
        <v>102</v>
      </c>
      <c r="B38" s="1" t="s">
        <v>95</v>
      </c>
      <c r="C38" s="1" t="s">
        <v>49</v>
      </c>
      <c r="D38" s="1" t="s">
        <v>9</v>
      </c>
      <c r="E38" s="1" t="s">
        <v>96</v>
      </c>
      <c r="F38" s="1" t="s">
        <v>50</v>
      </c>
      <c r="G38" s="1" t="s">
        <v>14</v>
      </c>
    </row>
    <row r="39">
      <c r="A39" s="1" t="s">
        <v>103</v>
      </c>
      <c r="B39" s="1" t="s">
        <v>95</v>
      </c>
      <c r="C39" s="1" t="s">
        <v>55</v>
      </c>
      <c r="D39" s="1" t="s">
        <v>9</v>
      </c>
      <c r="E39" s="1" t="s">
        <v>96</v>
      </c>
      <c r="F39" s="1" t="s">
        <v>56</v>
      </c>
      <c r="G39" s="1" t="s">
        <v>19</v>
      </c>
    </row>
    <row r="40">
      <c r="A40" s="1" t="s">
        <v>104</v>
      </c>
      <c r="B40" s="1" t="s">
        <v>95</v>
      </c>
      <c r="C40" s="1" t="s">
        <v>58</v>
      </c>
      <c r="D40" s="1" t="s">
        <v>9</v>
      </c>
      <c r="E40" s="1" t="s">
        <v>96</v>
      </c>
      <c r="F40" s="1" t="s">
        <v>59</v>
      </c>
      <c r="G40" s="1" t="s">
        <v>14</v>
      </c>
    </row>
    <row r="41">
      <c r="A41" s="1" t="s">
        <v>105</v>
      </c>
      <c r="B41" s="1" t="s">
        <v>95</v>
      </c>
      <c r="C41" s="1" t="s">
        <v>61</v>
      </c>
      <c r="D41" s="1" t="s">
        <v>9</v>
      </c>
      <c r="E41" s="1" t="s">
        <v>96</v>
      </c>
      <c r="F41" s="1" t="s">
        <v>62</v>
      </c>
      <c r="G41" s="1" t="s">
        <v>14</v>
      </c>
    </row>
    <row r="42">
      <c r="A42" s="1" t="s">
        <v>106</v>
      </c>
      <c r="B42" s="1" t="s">
        <v>95</v>
      </c>
      <c r="C42" s="1" t="s">
        <v>21</v>
      </c>
      <c r="D42" s="1" t="s">
        <v>9</v>
      </c>
      <c r="E42" s="1" t="s">
        <v>96</v>
      </c>
      <c r="F42" s="1" t="s">
        <v>22</v>
      </c>
      <c r="G42" s="1" t="s">
        <v>19</v>
      </c>
    </row>
    <row r="43">
      <c r="A43" s="1" t="s">
        <v>107</v>
      </c>
      <c r="B43" s="1" t="s">
        <v>95</v>
      </c>
      <c r="C43" s="1" t="s">
        <v>71</v>
      </c>
      <c r="D43" s="1" t="s">
        <v>9</v>
      </c>
      <c r="E43" s="1" t="s">
        <v>96</v>
      </c>
      <c r="F43" s="1" t="s">
        <v>72</v>
      </c>
      <c r="G43" s="1" t="s">
        <v>14</v>
      </c>
    </row>
    <row r="44">
      <c r="A44" s="1" t="s">
        <v>108</v>
      </c>
      <c r="B44" s="1" t="s">
        <v>95</v>
      </c>
      <c r="C44" s="1" t="s">
        <v>74</v>
      </c>
      <c r="D44" s="1" t="s">
        <v>9</v>
      </c>
      <c r="E44" s="1" t="s">
        <v>96</v>
      </c>
      <c r="F44" s="1" t="s">
        <v>75</v>
      </c>
      <c r="G44" s="1" t="s">
        <v>14</v>
      </c>
    </row>
    <row r="45">
      <c r="A45" s="1" t="s">
        <v>109</v>
      </c>
      <c r="B45" s="1" t="s">
        <v>95</v>
      </c>
      <c r="C45" s="1" t="s">
        <v>8</v>
      </c>
      <c r="D45" s="1" t="s">
        <v>9</v>
      </c>
      <c r="E45" s="1" t="s">
        <v>96</v>
      </c>
      <c r="F45" s="1" t="s">
        <v>77</v>
      </c>
      <c r="G45" s="1" t="s">
        <v>14</v>
      </c>
    </row>
    <row r="46">
      <c r="A46" s="1" t="s">
        <v>110</v>
      </c>
      <c r="B46" s="1" t="s">
        <v>95</v>
      </c>
      <c r="C46" s="1" t="s">
        <v>79</v>
      </c>
      <c r="D46" s="1" t="s">
        <v>9</v>
      </c>
      <c r="E46" s="1" t="s">
        <v>96</v>
      </c>
      <c r="F46" s="1" t="s">
        <v>80</v>
      </c>
      <c r="G46" s="1" t="s">
        <v>14</v>
      </c>
    </row>
    <row r="47">
      <c r="A47" s="1" t="s">
        <v>111</v>
      </c>
      <c r="B47" s="1" t="s">
        <v>95</v>
      </c>
      <c r="C47" s="1" t="s">
        <v>11</v>
      </c>
      <c r="D47" s="1" t="s">
        <v>9</v>
      </c>
      <c r="E47" s="1" t="s">
        <v>96</v>
      </c>
      <c r="F47" s="1" t="s">
        <v>13</v>
      </c>
      <c r="G47" s="1" t="s">
        <v>14</v>
      </c>
    </row>
    <row r="48">
      <c r="A48" s="1" t="s">
        <v>112</v>
      </c>
      <c r="B48" s="1" t="s">
        <v>95</v>
      </c>
      <c r="C48" s="1" t="s">
        <v>83</v>
      </c>
      <c r="D48" s="1" t="s">
        <v>9</v>
      </c>
      <c r="E48" s="1" t="s">
        <v>96</v>
      </c>
      <c r="F48" s="1" t="s">
        <v>84</v>
      </c>
      <c r="G48" s="1" t="s">
        <v>14</v>
      </c>
    </row>
    <row r="49">
      <c r="A49" s="1" t="s">
        <v>113</v>
      </c>
      <c r="B49" s="1" t="s">
        <v>95</v>
      </c>
      <c r="C49" s="1" t="s">
        <v>86</v>
      </c>
      <c r="D49" s="1" t="s">
        <v>9</v>
      </c>
      <c r="E49" s="1" t="s">
        <v>96</v>
      </c>
      <c r="F49" s="1" t="s">
        <v>87</v>
      </c>
      <c r="G49" s="1" t="s">
        <v>14</v>
      </c>
    </row>
    <row r="50">
      <c r="A50" s="1" t="s">
        <v>114</v>
      </c>
      <c r="B50" s="1" t="s">
        <v>95</v>
      </c>
      <c r="C50" s="1" t="s">
        <v>89</v>
      </c>
      <c r="D50" s="1" t="s">
        <v>9</v>
      </c>
      <c r="E50" s="1" t="s">
        <v>96</v>
      </c>
      <c r="F50" s="1" t="s">
        <v>90</v>
      </c>
      <c r="G50" s="1" t="s">
        <v>14</v>
      </c>
    </row>
    <row r="51">
      <c r="A51" s="1" t="s">
        <v>115</v>
      </c>
      <c r="B51" s="1" t="s">
        <v>95</v>
      </c>
      <c r="C51" s="1" t="s">
        <v>92</v>
      </c>
      <c r="D51" s="1" t="s">
        <v>9</v>
      </c>
      <c r="E51" s="1" t="s">
        <v>96</v>
      </c>
      <c r="F51" s="1" t="s">
        <v>93</v>
      </c>
      <c r="G51" s="1" t="s">
        <v>14</v>
      </c>
    </row>
    <row r="52">
      <c r="A52" s="1" t="s">
        <v>116</v>
      </c>
      <c r="B52" s="1" t="s">
        <v>117</v>
      </c>
      <c r="C52" s="1" t="s">
        <v>36</v>
      </c>
      <c r="D52" s="1" t="s">
        <v>9</v>
      </c>
      <c r="E52" s="1" t="s">
        <v>118</v>
      </c>
      <c r="F52" s="1" t="s">
        <v>37</v>
      </c>
      <c r="G52" s="1" t="s">
        <v>14</v>
      </c>
    </row>
    <row r="53">
      <c r="A53" s="1" t="s">
        <v>119</v>
      </c>
      <c r="B53" s="1" t="s">
        <v>117</v>
      </c>
      <c r="C53" s="1" t="s">
        <v>16</v>
      </c>
      <c r="D53" s="1" t="s">
        <v>9</v>
      </c>
      <c r="E53" s="1" t="s">
        <v>118</v>
      </c>
      <c r="F53" s="1" t="s">
        <v>18</v>
      </c>
      <c r="G53" s="1" t="s">
        <v>19</v>
      </c>
    </row>
    <row r="54">
      <c r="A54" s="1" t="s">
        <v>120</v>
      </c>
      <c r="B54" s="1" t="s">
        <v>117</v>
      </c>
      <c r="C54" s="1" t="s">
        <v>40</v>
      </c>
      <c r="D54" s="1" t="s">
        <v>9</v>
      </c>
      <c r="E54" s="1" t="s">
        <v>118</v>
      </c>
      <c r="F54" s="1" t="s">
        <v>41</v>
      </c>
      <c r="G54" s="1" t="s">
        <v>14</v>
      </c>
    </row>
    <row r="55">
      <c r="A55" s="1" t="s">
        <v>121</v>
      </c>
      <c r="B55" s="1" t="s">
        <v>117</v>
      </c>
      <c r="C55" s="1" t="s">
        <v>61</v>
      </c>
      <c r="D55" s="1" t="s">
        <v>9</v>
      </c>
      <c r="E55" s="1" t="s">
        <v>118</v>
      </c>
      <c r="F55" s="1" t="s">
        <v>62</v>
      </c>
      <c r="G55" s="1" t="s">
        <v>14</v>
      </c>
    </row>
    <row r="56">
      <c r="A56" s="1" t="s">
        <v>122</v>
      </c>
      <c r="B56" s="1" t="s">
        <v>117</v>
      </c>
      <c r="C56" s="1" t="s">
        <v>21</v>
      </c>
      <c r="D56" s="1" t="s">
        <v>9</v>
      </c>
      <c r="E56" s="1" t="s">
        <v>118</v>
      </c>
      <c r="F56" s="1" t="s">
        <v>22</v>
      </c>
      <c r="G56" s="1" t="s">
        <v>19</v>
      </c>
    </row>
    <row r="57">
      <c r="A57" s="1" t="s">
        <v>123</v>
      </c>
      <c r="B57" s="1" t="s">
        <v>117</v>
      </c>
      <c r="C57" s="1" t="s">
        <v>11</v>
      </c>
      <c r="D57" s="1" t="s">
        <v>9</v>
      </c>
      <c r="E57" s="1" t="s">
        <v>118</v>
      </c>
      <c r="F57" s="1" t="s">
        <v>13</v>
      </c>
      <c r="G57" s="1" t="s">
        <v>14</v>
      </c>
    </row>
    <row r="58">
      <c r="A58" s="1" t="s">
        <v>124</v>
      </c>
      <c r="B58" s="1" t="s">
        <v>125</v>
      </c>
      <c r="C58" s="1" t="s">
        <v>126</v>
      </c>
      <c r="D58" s="1" t="s">
        <v>9</v>
      </c>
      <c r="E58" s="1" t="s">
        <v>127</v>
      </c>
      <c r="F58" s="1" t="s">
        <v>128</v>
      </c>
      <c r="G58" s="1" t="s">
        <v>14</v>
      </c>
    </row>
    <row r="59">
      <c r="A59" s="1" t="s">
        <v>129</v>
      </c>
      <c r="B59" s="1" t="s">
        <v>125</v>
      </c>
      <c r="C59" s="1" t="s">
        <v>130</v>
      </c>
      <c r="D59" s="1" t="s">
        <v>9</v>
      </c>
      <c r="E59" s="1" t="s">
        <v>127</v>
      </c>
      <c r="F59" s="1" t="s">
        <v>131</v>
      </c>
      <c r="G59" s="1" t="s">
        <v>14</v>
      </c>
    </row>
    <row r="60">
      <c r="A60" s="1" t="s">
        <v>132</v>
      </c>
      <c r="B60" s="1" t="s">
        <v>125</v>
      </c>
      <c r="C60" s="1" t="s">
        <v>79</v>
      </c>
      <c r="D60" s="1" t="s">
        <v>9</v>
      </c>
      <c r="E60" s="1" t="s">
        <v>127</v>
      </c>
      <c r="F60" s="1" t="s">
        <v>80</v>
      </c>
      <c r="G60" s="1" t="s">
        <v>14</v>
      </c>
    </row>
    <row r="61">
      <c r="A61" s="1" t="s">
        <v>133</v>
      </c>
      <c r="B61" s="1" t="s">
        <v>134</v>
      </c>
      <c r="C61" s="1" t="s">
        <v>130</v>
      </c>
      <c r="D61" s="1" t="s">
        <v>9</v>
      </c>
      <c r="E61" s="1" t="s">
        <v>135</v>
      </c>
      <c r="F61" s="1" t="s">
        <v>131</v>
      </c>
      <c r="G61" s="1" t="s">
        <v>14</v>
      </c>
    </row>
    <row r="62">
      <c r="A62" s="1" t="s">
        <v>136</v>
      </c>
      <c r="B62" s="1" t="s">
        <v>134</v>
      </c>
      <c r="C62" s="1" t="s">
        <v>43</v>
      </c>
      <c r="D62" s="1" t="s">
        <v>9</v>
      </c>
      <c r="E62" s="1" t="s">
        <v>135</v>
      </c>
      <c r="F62" s="1" t="s">
        <v>44</v>
      </c>
      <c r="G62" s="1" t="s">
        <v>14</v>
      </c>
    </row>
    <row r="63">
      <c r="A63" s="1" t="s">
        <v>137</v>
      </c>
      <c r="B63" s="1" t="s">
        <v>134</v>
      </c>
      <c r="C63" s="1" t="s">
        <v>79</v>
      </c>
      <c r="D63" s="1" t="s">
        <v>9</v>
      </c>
      <c r="E63" s="1" t="s">
        <v>135</v>
      </c>
      <c r="F63" s="1" t="s">
        <v>80</v>
      </c>
      <c r="G63" s="1" t="s">
        <v>14</v>
      </c>
    </row>
    <row r="64">
      <c r="A64" s="1" t="s">
        <v>138</v>
      </c>
      <c r="B64" s="1" t="s">
        <v>139</v>
      </c>
      <c r="C64" s="1" t="s">
        <v>43</v>
      </c>
      <c r="D64" s="1" t="s">
        <v>9</v>
      </c>
      <c r="E64" s="1" t="s">
        <v>140</v>
      </c>
      <c r="F64" s="1" t="s">
        <v>44</v>
      </c>
      <c r="G64" s="1" t="s">
        <v>14</v>
      </c>
    </row>
    <row r="65">
      <c r="A65" s="1" t="s">
        <v>141</v>
      </c>
      <c r="B65" s="1" t="s">
        <v>134</v>
      </c>
      <c r="C65" s="1" t="s">
        <v>142</v>
      </c>
      <c r="D65" s="1" t="s">
        <v>9</v>
      </c>
      <c r="E65" s="1" t="s">
        <v>143</v>
      </c>
      <c r="F65" s="1" t="s">
        <v>144</v>
      </c>
      <c r="G65" s="1" t="s">
        <v>14</v>
      </c>
    </row>
    <row r="66">
      <c r="A66" s="1" t="s">
        <v>145</v>
      </c>
      <c r="B66" s="1" t="s">
        <v>24</v>
      </c>
      <c r="C66" s="1" t="s">
        <v>86</v>
      </c>
      <c r="D66" s="1" t="s">
        <v>9</v>
      </c>
      <c r="E66" s="1" t="s">
        <v>146</v>
      </c>
      <c r="F66" s="1" t="s">
        <v>87</v>
      </c>
      <c r="G66" s="1" t="s">
        <v>14</v>
      </c>
    </row>
    <row r="67">
      <c r="A67" s="1" t="s">
        <v>147</v>
      </c>
      <c r="B67" s="1" t="s">
        <v>148</v>
      </c>
      <c r="C67" s="1" t="s">
        <v>142</v>
      </c>
      <c r="D67" s="1" t="s">
        <v>9</v>
      </c>
      <c r="E67" s="1" t="s">
        <v>149</v>
      </c>
      <c r="F67" s="1" t="s">
        <v>144</v>
      </c>
      <c r="G67" s="1" t="s">
        <v>14</v>
      </c>
    </row>
    <row r="68">
      <c r="A68" s="1" t="s">
        <v>150</v>
      </c>
      <c r="B68" s="1" t="s">
        <v>151</v>
      </c>
      <c r="C68" s="1" t="s">
        <v>33</v>
      </c>
      <c r="D68" s="1" t="s">
        <v>9</v>
      </c>
      <c r="E68" s="1" t="s">
        <v>152</v>
      </c>
      <c r="F68" s="1" t="s">
        <v>34</v>
      </c>
      <c r="G68" s="1" t="s">
        <v>19</v>
      </c>
    </row>
    <row r="69">
      <c r="A69" s="1" t="s">
        <v>153</v>
      </c>
      <c r="B69" s="1" t="s">
        <v>151</v>
      </c>
      <c r="C69" s="1" t="s">
        <v>16</v>
      </c>
      <c r="D69" s="1" t="s">
        <v>9</v>
      </c>
      <c r="E69" s="1" t="s">
        <v>152</v>
      </c>
      <c r="F69" s="1" t="s">
        <v>18</v>
      </c>
      <c r="G69" s="1" t="s">
        <v>154</v>
      </c>
    </row>
    <row r="70">
      <c r="A70" s="1" t="s">
        <v>155</v>
      </c>
      <c r="B70" s="1" t="s">
        <v>156</v>
      </c>
      <c r="C70" s="1" t="s">
        <v>16</v>
      </c>
      <c r="D70" s="1" t="s">
        <v>9</v>
      </c>
      <c r="E70" s="1" t="s">
        <v>157</v>
      </c>
      <c r="F70" s="1" t="s">
        <v>18</v>
      </c>
      <c r="G70" s="1" t="s">
        <v>154</v>
      </c>
    </row>
    <row r="71">
      <c r="A71" s="1" t="s">
        <v>158</v>
      </c>
      <c r="B71" s="1" t="s">
        <v>159</v>
      </c>
      <c r="C71" s="1" t="s">
        <v>33</v>
      </c>
      <c r="D71" s="1" t="s">
        <v>9</v>
      </c>
      <c r="E71" s="1" t="s">
        <v>160</v>
      </c>
      <c r="F71" s="1" t="s">
        <v>34</v>
      </c>
      <c r="G71" s="1" t="s">
        <v>19</v>
      </c>
    </row>
    <row r="72">
      <c r="A72" s="1" t="s">
        <v>161</v>
      </c>
      <c r="B72" s="1" t="s">
        <v>159</v>
      </c>
      <c r="C72" s="1" t="s">
        <v>55</v>
      </c>
      <c r="D72" s="1" t="s">
        <v>9</v>
      </c>
      <c r="E72" s="1" t="s">
        <v>160</v>
      </c>
      <c r="F72" s="1" t="s">
        <v>56</v>
      </c>
      <c r="G72" s="1" t="s">
        <v>19</v>
      </c>
    </row>
    <row r="73">
      <c r="A73" s="1" t="s">
        <v>162</v>
      </c>
      <c r="B73" s="1" t="s">
        <v>163</v>
      </c>
      <c r="C73" s="1" t="s">
        <v>55</v>
      </c>
      <c r="D73" s="1" t="s">
        <v>9</v>
      </c>
      <c r="E73" s="1" t="s">
        <v>164</v>
      </c>
      <c r="F73" s="1" t="s">
        <v>56</v>
      </c>
      <c r="G73" s="1" t="s">
        <v>19</v>
      </c>
    </row>
    <row r="74">
      <c r="A74" s="1" t="s">
        <v>165</v>
      </c>
      <c r="B74" s="1" t="s">
        <v>166</v>
      </c>
      <c r="C74" s="1" t="s">
        <v>21</v>
      </c>
      <c r="D74" s="1" t="s">
        <v>9</v>
      </c>
      <c r="E74" s="1" t="s">
        <v>167</v>
      </c>
      <c r="F74" s="1" t="s">
        <v>22</v>
      </c>
      <c r="G74" s="1" t="s">
        <v>19</v>
      </c>
    </row>
    <row r="75">
      <c r="A75" s="1" t="s">
        <v>168</v>
      </c>
      <c r="B75" s="1" t="s">
        <v>169</v>
      </c>
      <c r="C75" s="1" t="s">
        <v>33</v>
      </c>
      <c r="D75" s="1" t="s">
        <v>9</v>
      </c>
      <c r="E75" s="1" t="s">
        <v>170</v>
      </c>
      <c r="F75" s="1" t="s">
        <v>34</v>
      </c>
      <c r="G75" s="1" t="s">
        <v>19</v>
      </c>
    </row>
    <row r="76">
      <c r="A76" s="1" t="s">
        <v>171</v>
      </c>
      <c r="B76" s="1" t="s">
        <v>169</v>
      </c>
      <c r="C76" s="1" t="s">
        <v>49</v>
      </c>
      <c r="D76" s="1" t="s">
        <v>9</v>
      </c>
      <c r="E76" s="1" t="s">
        <v>170</v>
      </c>
      <c r="F76" s="1" t="s">
        <v>50</v>
      </c>
      <c r="G76" s="1" t="s">
        <v>19</v>
      </c>
    </row>
    <row r="77">
      <c r="A77" s="1" t="s">
        <v>172</v>
      </c>
      <c r="B77" s="1" t="s">
        <v>169</v>
      </c>
      <c r="C77" s="1" t="s">
        <v>21</v>
      </c>
      <c r="D77" s="1" t="s">
        <v>9</v>
      </c>
      <c r="E77" s="1" t="s">
        <v>170</v>
      </c>
      <c r="F77" s="1" t="s">
        <v>22</v>
      </c>
      <c r="G77" s="1" t="s">
        <v>19</v>
      </c>
    </row>
    <row r="78">
      <c r="A78" s="1" t="s">
        <v>173</v>
      </c>
      <c r="B78" s="1" t="s">
        <v>174</v>
      </c>
      <c r="C78" s="1" t="s">
        <v>29</v>
      </c>
      <c r="D78" s="1" t="s">
        <v>9</v>
      </c>
      <c r="E78" s="1" t="s">
        <v>175</v>
      </c>
      <c r="F78" s="1" t="s">
        <v>31</v>
      </c>
      <c r="G78" s="1" t="s">
        <v>14</v>
      </c>
    </row>
    <row r="79">
      <c r="A79" s="1" t="s">
        <v>176</v>
      </c>
      <c r="B79" s="1" t="s">
        <v>177</v>
      </c>
      <c r="C79" s="1" t="s">
        <v>16</v>
      </c>
      <c r="D79" s="1" t="s">
        <v>9</v>
      </c>
      <c r="E79" s="1" t="s">
        <v>178</v>
      </c>
      <c r="F79" s="1" t="s">
        <v>18</v>
      </c>
      <c r="G79" s="1" t="s">
        <v>19</v>
      </c>
    </row>
    <row r="80">
      <c r="A80" s="1" t="s">
        <v>179</v>
      </c>
      <c r="B80" s="1" t="s">
        <v>177</v>
      </c>
      <c r="C80" s="1" t="s">
        <v>21</v>
      </c>
      <c r="D80" s="1" t="s">
        <v>9</v>
      </c>
      <c r="E80" s="1" t="s">
        <v>178</v>
      </c>
      <c r="F80" s="1" t="s">
        <v>22</v>
      </c>
      <c r="G80" s="1" t="s">
        <v>19</v>
      </c>
    </row>
    <row r="81">
      <c r="A81" s="1" t="s">
        <v>180</v>
      </c>
      <c r="B81" s="1" t="s">
        <v>177</v>
      </c>
      <c r="C81" s="1" t="s">
        <v>74</v>
      </c>
      <c r="D81" s="1" t="s">
        <v>9</v>
      </c>
      <c r="E81" s="1" t="s">
        <v>178</v>
      </c>
      <c r="F81" s="1" t="s">
        <v>75</v>
      </c>
      <c r="G81" s="1" t="s">
        <v>19</v>
      </c>
    </row>
    <row r="82">
      <c r="A82" s="1" t="s">
        <v>181</v>
      </c>
      <c r="B82" s="1" t="s">
        <v>177</v>
      </c>
      <c r="C82" s="1" t="s">
        <v>8</v>
      </c>
      <c r="D82" s="1" t="s">
        <v>9</v>
      </c>
      <c r="E82" s="1" t="s">
        <v>178</v>
      </c>
      <c r="F82" s="1" t="s">
        <v>77</v>
      </c>
      <c r="G82" s="1" t="s">
        <v>19</v>
      </c>
    </row>
    <row r="83">
      <c r="A83" s="1" t="s">
        <v>182</v>
      </c>
      <c r="B83" s="1" t="s">
        <v>177</v>
      </c>
      <c r="C83" s="1" t="s">
        <v>83</v>
      </c>
      <c r="D83" s="1" t="s">
        <v>9</v>
      </c>
      <c r="E83" s="1" t="s">
        <v>178</v>
      </c>
      <c r="F83" s="1" t="s">
        <v>84</v>
      </c>
      <c r="G83" s="1" t="s">
        <v>19</v>
      </c>
    </row>
    <row r="84">
      <c r="A84" s="1" t="s">
        <v>183</v>
      </c>
      <c r="B84" s="1" t="s">
        <v>177</v>
      </c>
      <c r="C84" s="1" t="s">
        <v>92</v>
      </c>
      <c r="D84" s="1" t="s">
        <v>9</v>
      </c>
      <c r="E84" s="1" t="s">
        <v>178</v>
      </c>
      <c r="F84" s="1" t="s">
        <v>93</v>
      </c>
      <c r="G84" s="1" t="s">
        <v>19</v>
      </c>
    </row>
    <row r="85">
      <c r="A85" s="1" t="s">
        <v>184</v>
      </c>
      <c r="B85" s="1" t="s">
        <v>185</v>
      </c>
      <c r="C85" s="1" t="s">
        <v>142</v>
      </c>
      <c r="D85" s="1" t="s">
        <v>9</v>
      </c>
      <c r="E85" s="1" t="s">
        <v>186</v>
      </c>
      <c r="F85" s="1" t="s">
        <v>144</v>
      </c>
      <c r="G85" s="1" t="s">
        <v>14</v>
      </c>
    </row>
    <row r="86">
      <c r="A86" s="1" t="s">
        <v>187</v>
      </c>
      <c r="B86" s="1" t="s">
        <v>188</v>
      </c>
      <c r="C86" s="1" t="s">
        <v>43</v>
      </c>
      <c r="D86" s="1" t="s">
        <v>9</v>
      </c>
      <c r="E86" s="1" t="s">
        <v>189</v>
      </c>
      <c r="F86" s="1" t="s">
        <v>44</v>
      </c>
      <c r="G86" s="1" t="s">
        <v>19</v>
      </c>
    </row>
    <row r="87">
      <c r="A87" s="1" t="s">
        <v>190</v>
      </c>
      <c r="B87" s="1" t="s">
        <v>191</v>
      </c>
      <c r="C87" s="1" t="s">
        <v>33</v>
      </c>
      <c r="D87" s="1" t="s">
        <v>9</v>
      </c>
      <c r="E87" s="1" t="s">
        <v>192</v>
      </c>
      <c r="F87" s="1" t="s">
        <v>34</v>
      </c>
      <c r="G87" s="1" t="s">
        <v>19</v>
      </c>
    </row>
    <row r="88">
      <c r="A88" s="1" t="s">
        <v>193</v>
      </c>
      <c r="B88" s="1" t="s">
        <v>191</v>
      </c>
      <c r="C88" s="1" t="s">
        <v>40</v>
      </c>
      <c r="D88" s="1" t="s">
        <v>9</v>
      </c>
      <c r="E88" s="1" t="s">
        <v>192</v>
      </c>
      <c r="F88" s="1" t="s">
        <v>41</v>
      </c>
      <c r="G88" s="1" t="s">
        <v>19</v>
      </c>
    </row>
    <row r="89">
      <c r="A89" s="1" t="s">
        <v>194</v>
      </c>
      <c r="B89" s="1" t="s">
        <v>191</v>
      </c>
      <c r="C89" s="1" t="s">
        <v>49</v>
      </c>
      <c r="D89" s="1" t="s">
        <v>9</v>
      </c>
      <c r="E89" s="1" t="s">
        <v>192</v>
      </c>
      <c r="F89" s="1" t="s">
        <v>50</v>
      </c>
      <c r="G89" s="1" t="s">
        <v>19</v>
      </c>
    </row>
    <row r="90">
      <c r="A90" s="1" t="s">
        <v>195</v>
      </c>
      <c r="B90" s="1" t="s">
        <v>191</v>
      </c>
      <c r="C90" s="1" t="s">
        <v>58</v>
      </c>
      <c r="D90" s="1" t="s">
        <v>9</v>
      </c>
      <c r="E90" s="1" t="s">
        <v>192</v>
      </c>
      <c r="F90" s="1" t="s">
        <v>59</v>
      </c>
      <c r="G90" s="1" t="s">
        <v>19</v>
      </c>
    </row>
    <row r="91">
      <c r="A91" s="1" t="s">
        <v>196</v>
      </c>
      <c r="B91" s="1" t="s">
        <v>191</v>
      </c>
      <c r="C91" s="1" t="s">
        <v>11</v>
      </c>
      <c r="D91" s="1" t="s">
        <v>9</v>
      </c>
      <c r="E91" s="1" t="s">
        <v>192</v>
      </c>
      <c r="F91" s="1" t="s">
        <v>13</v>
      </c>
      <c r="G91" s="1" t="s">
        <v>19</v>
      </c>
    </row>
    <row r="92">
      <c r="A92" s="1" t="s">
        <v>197</v>
      </c>
      <c r="B92" s="1" t="s">
        <v>191</v>
      </c>
      <c r="C92" s="1" t="s">
        <v>86</v>
      </c>
      <c r="D92" s="1" t="s">
        <v>9</v>
      </c>
      <c r="E92" s="1" t="s">
        <v>192</v>
      </c>
      <c r="F92" s="1" t="s">
        <v>87</v>
      </c>
      <c r="G92" s="1" t="s">
        <v>19</v>
      </c>
    </row>
    <row r="93">
      <c r="A93" s="1" t="s">
        <v>198</v>
      </c>
      <c r="B93" s="1" t="s">
        <v>169</v>
      </c>
      <c r="C93" s="1" t="s">
        <v>43</v>
      </c>
      <c r="D93" s="1" t="s">
        <v>9</v>
      </c>
      <c r="E93" s="1" t="s">
        <v>199</v>
      </c>
      <c r="F93" s="1" t="s">
        <v>44</v>
      </c>
      <c r="G93" s="1" t="s">
        <v>19</v>
      </c>
    </row>
    <row r="94">
      <c r="A94" s="1" t="s">
        <v>200</v>
      </c>
      <c r="B94" s="1" t="s">
        <v>201</v>
      </c>
      <c r="C94" s="1" t="s">
        <v>126</v>
      </c>
      <c r="D94" s="1" t="s">
        <v>9</v>
      </c>
      <c r="E94" s="1" t="s">
        <v>202</v>
      </c>
      <c r="F94" s="1" t="s">
        <v>128</v>
      </c>
      <c r="G94" s="1" t="s">
        <v>14</v>
      </c>
    </row>
    <row r="95">
      <c r="A95" s="1" t="s">
        <v>203</v>
      </c>
      <c r="B95" s="1" t="s">
        <v>201</v>
      </c>
      <c r="C95" s="1" t="s">
        <v>16</v>
      </c>
      <c r="D95" s="1" t="s">
        <v>9</v>
      </c>
      <c r="E95" s="1" t="s">
        <v>202</v>
      </c>
      <c r="F95" s="1" t="s">
        <v>18</v>
      </c>
      <c r="G95" s="1" t="s">
        <v>19</v>
      </c>
    </row>
    <row r="96">
      <c r="A96" s="1" t="s">
        <v>204</v>
      </c>
      <c r="B96" s="1" t="s">
        <v>201</v>
      </c>
      <c r="C96" s="1" t="s">
        <v>49</v>
      </c>
      <c r="D96" s="1" t="s">
        <v>9</v>
      </c>
      <c r="E96" s="1" t="s">
        <v>202</v>
      </c>
      <c r="F96" s="1" t="s">
        <v>50</v>
      </c>
      <c r="G96" s="1" t="s">
        <v>19</v>
      </c>
    </row>
    <row r="97">
      <c r="A97" s="1" t="s">
        <v>205</v>
      </c>
      <c r="B97" s="1" t="s">
        <v>201</v>
      </c>
      <c r="C97" s="1" t="s">
        <v>55</v>
      </c>
      <c r="D97" s="1" t="s">
        <v>9</v>
      </c>
      <c r="E97" s="1" t="s">
        <v>202</v>
      </c>
      <c r="F97" s="1" t="s">
        <v>56</v>
      </c>
      <c r="G97" s="1" t="s">
        <v>19</v>
      </c>
    </row>
    <row r="98">
      <c r="A98" s="1" t="s">
        <v>206</v>
      </c>
      <c r="B98" s="1" t="s">
        <v>201</v>
      </c>
      <c r="C98" s="1" t="s">
        <v>58</v>
      </c>
      <c r="D98" s="1" t="s">
        <v>9</v>
      </c>
      <c r="E98" s="1" t="s">
        <v>202</v>
      </c>
      <c r="F98" s="1" t="s">
        <v>59</v>
      </c>
      <c r="G98" s="1" t="s">
        <v>19</v>
      </c>
    </row>
    <row r="99">
      <c r="A99" s="1" t="s">
        <v>207</v>
      </c>
      <c r="B99" s="1" t="s">
        <v>201</v>
      </c>
      <c r="C99" s="1" t="s">
        <v>61</v>
      </c>
      <c r="D99" s="1" t="s">
        <v>9</v>
      </c>
      <c r="E99" s="1" t="s">
        <v>202</v>
      </c>
      <c r="F99" s="1" t="s">
        <v>62</v>
      </c>
      <c r="G99" s="1" t="s">
        <v>19</v>
      </c>
    </row>
    <row r="100">
      <c r="A100" s="1" t="s">
        <v>208</v>
      </c>
      <c r="B100" s="1" t="s">
        <v>201</v>
      </c>
      <c r="C100" s="1" t="s">
        <v>64</v>
      </c>
      <c r="D100" s="1" t="s">
        <v>9</v>
      </c>
      <c r="E100" s="1" t="s">
        <v>202</v>
      </c>
      <c r="F100" s="1" t="s">
        <v>65</v>
      </c>
      <c r="G100" s="1" t="s">
        <v>14</v>
      </c>
    </row>
    <row r="101">
      <c r="A101" s="1" t="s">
        <v>209</v>
      </c>
      <c r="B101" s="1" t="s">
        <v>201</v>
      </c>
      <c r="C101" s="1" t="s">
        <v>21</v>
      </c>
      <c r="D101" s="1" t="s">
        <v>9</v>
      </c>
      <c r="E101" s="1" t="s">
        <v>202</v>
      </c>
      <c r="F101" s="1" t="s">
        <v>22</v>
      </c>
      <c r="G101" s="1" t="s">
        <v>19</v>
      </c>
    </row>
    <row r="102">
      <c r="A102" s="1" t="s">
        <v>210</v>
      </c>
      <c r="B102" s="1" t="s">
        <v>201</v>
      </c>
      <c r="C102" s="1" t="s">
        <v>71</v>
      </c>
      <c r="D102" s="1" t="s">
        <v>9</v>
      </c>
      <c r="E102" s="1" t="s">
        <v>202</v>
      </c>
      <c r="F102" s="1" t="s">
        <v>72</v>
      </c>
      <c r="G102" s="1" t="s">
        <v>19</v>
      </c>
    </row>
    <row r="103">
      <c r="A103" s="1" t="s">
        <v>211</v>
      </c>
      <c r="B103" s="1" t="s">
        <v>201</v>
      </c>
      <c r="C103" s="1" t="s">
        <v>74</v>
      </c>
      <c r="D103" s="1" t="s">
        <v>9</v>
      </c>
      <c r="E103" s="1" t="s">
        <v>202</v>
      </c>
      <c r="F103" s="1" t="s">
        <v>75</v>
      </c>
      <c r="G103" s="1" t="s">
        <v>19</v>
      </c>
    </row>
    <row r="104">
      <c r="A104" s="1" t="s">
        <v>212</v>
      </c>
      <c r="B104" s="1" t="s">
        <v>201</v>
      </c>
      <c r="C104" s="1" t="s">
        <v>8</v>
      </c>
      <c r="D104" s="1" t="s">
        <v>9</v>
      </c>
      <c r="E104" s="1" t="s">
        <v>202</v>
      </c>
      <c r="F104" s="1" t="s">
        <v>77</v>
      </c>
      <c r="G104" s="1" t="s">
        <v>19</v>
      </c>
    </row>
    <row r="105">
      <c r="A105" s="1" t="s">
        <v>213</v>
      </c>
      <c r="B105" s="1" t="s">
        <v>201</v>
      </c>
      <c r="C105" s="1" t="s">
        <v>11</v>
      </c>
      <c r="D105" s="1" t="s">
        <v>9</v>
      </c>
      <c r="E105" s="1" t="s">
        <v>202</v>
      </c>
      <c r="F105" s="1" t="s">
        <v>13</v>
      </c>
      <c r="G105" s="1" t="s">
        <v>19</v>
      </c>
    </row>
    <row r="106">
      <c r="A106" s="1" t="s">
        <v>214</v>
      </c>
      <c r="B106" s="1" t="s">
        <v>201</v>
      </c>
      <c r="C106" s="1" t="s">
        <v>86</v>
      </c>
      <c r="D106" s="1" t="s">
        <v>9</v>
      </c>
      <c r="E106" s="1" t="s">
        <v>202</v>
      </c>
      <c r="F106" s="1" t="s">
        <v>87</v>
      </c>
      <c r="G106" s="1" t="s">
        <v>19</v>
      </c>
    </row>
    <row r="107">
      <c r="A107" s="1" t="s">
        <v>215</v>
      </c>
      <c r="B107" s="1" t="s">
        <v>201</v>
      </c>
      <c r="C107" s="1" t="s">
        <v>92</v>
      </c>
      <c r="D107" s="1" t="s">
        <v>9</v>
      </c>
      <c r="E107" s="1" t="s">
        <v>202</v>
      </c>
      <c r="F107" s="1" t="s">
        <v>93</v>
      </c>
      <c r="G107" s="1" t="s">
        <v>19</v>
      </c>
    </row>
    <row r="108">
      <c r="A108" s="1" t="s">
        <v>216</v>
      </c>
      <c r="B108" s="1" t="s">
        <v>217</v>
      </c>
      <c r="C108" s="1" t="s">
        <v>126</v>
      </c>
      <c r="D108" s="1" t="s">
        <v>9</v>
      </c>
      <c r="E108" s="1" t="s">
        <v>218</v>
      </c>
      <c r="F108" s="1" t="s">
        <v>128</v>
      </c>
      <c r="G108" s="1" t="s">
        <v>14</v>
      </c>
    </row>
    <row r="109">
      <c r="A109" s="1" t="s">
        <v>219</v>
      </c>
      <c r="B109" s="1" t="s">
        <v>217</v>
      </c>
      <c r="C109" s="1" t="s">
        <v>29</v>
      </c>
      <c r="D109" s="1" t="s">
        <v>9</v>
      </c>
      <c r="E109" s="1" t="s">
        <v>218</v>
      </c>
      <c r="F109" s="1" t="s">
        <v>31</v>
      </c>
      <c r="G109" s="1" t="s">
        <v>14</v>
      </c>
    </row>
    <row r="110">
      <c r="A110" s="1" t="s">
        <v>220</v>
      </c>
      <c r="B110" s="1" t="s">
        <v>217</v>
      </c>
      <c r="C110" s="1" t="s">
        <v>16</v>
      </c>
      <c r="D110" s="1" t="s">
        <v>9</v>
      </c>
      <c r="E110" s="1" t="s">
        <v>218</v>
      </c>
      <c r="F110" s="1" t="s">
        <v>18</v>
      </c>
      <c r="G110" s="1" t="s">
        <v>19</v>
      </c>
    </row>
    <row r="111">
      <c r="A111" s="1" t="s">
        <v>221</v>
      </c>
      <c r="B111" s="1" t="s">
        <v>217</v>
      </c>
      <c r="C111" s="1" t="s">
        <v>43</v>
      </c>
      <c r="D111" s="1" t="s">
        <v>9</v>
      </c>
      <c r="E111" s="1" t="s">
        <v>218</v>
      </c>
      <c r="F111" s="1" t="s">
        <v>44</v>
      </c>
      <c r="G111" s="1" t="s">
        <v>19</v>
      </c>
    </row>
    <row r="112">
      <c r="A112" s="1" t="s">
        <v>222</v>
      </c>
      <c r="B112" s="1" t="s">
        <v>217</v>
      </c>
      <c r="C112" s="1" t="s">
        <v>46</v>
      </c>
      <c r="D112" s="1" t="s">
        <v>9</v>
      </c>
      <c r="E112" s="1" t="s">
        <v>218</v>
      </c>
      <c r="F112" s="1" t="s">
        <v>47</v>
      </c>
      <c r="G112" s="1" t="s">
        <v>19</v>
      </c>
    </row>
    <row r="113">
      <c r="A113" s="1" t="s">
        <v>223</v>
      </c>
      <c r="B113" s="1" t="s">
        <v>217</v>
      </c>
      <c r="C113" s="1" t="s">
        <v>61</v>
      </c>
      <c r="D113" s="1" t="s">
        <v>9</v>
      </c>
      <c r="E113" s="1" t="s">
        <v>218</v>
      </c>
      <c r="F113" s="1" t="s">
        <v>62</v>
      </c>
      <c r="G113" s="1" t="s">
        <v>19</v>
      </c>
    </row>
    <row r="114">
      <c r="A114" s="1" t="s">
        <v>224</v>
      </c>
      <c r="B114" s="1" t="s">
        <v>217</v>
      </c>
      <c r="C114" s="1" t="s">
        <v>21</v>
      </c>
      <c r="D114" s="1" t="s">
        <v>9</v>
      </c>
      <c r="E114" s="1" t="s">
        <v>218</v>
      </c>
      <c r="F114" s="1" t="s">
        <v>22</v>
      </c>
      <c r="G114" s="1" t="s">
        <v>19</v>
      </c>
    </row>
    <row r="115">
      <c r="A115" s="1" t="s">
        <v>225</v>
      </c>
      <c r="B115" s="1" t="s">
        <v>217</v>
      </c>
      <c r="C115" s="1" t="s">
        <v>89</v>
      </c>
      <c r="D115" s="1" t="s">
        <v>9</v>
      </c>
      <c r="E115" s="1" t="s">
        <v>218</v>
      </c>
      <c r="F115" s="1" t="s">
        <v>90</v>
      </c>
      <c r="G115" s="1" t="s">
        <v>19</v>
      </c>
    </row>
    <row r="116">
      <c r="A116" s="1" t="s">
        <v>226</v>
      </c>
      <c r="B116" s="1" t="s">
        <v>227</v>
      </c>
      <c r="C116" s="1" t="s">
        <v>142</v>
      </c>
      <c r="D116" s="1" t="s">
        <v>9</v>
      </c>
      <c r="E116" s="1" t="s">
        <v>228</v>
      </c>
      <c r="F116" s="1" t="s">
        <v>144</v>
      </c>
      <c r="G116" s="1" t="s">
        <v>14</v>
      </c>
    </row>
    <row r="117">
      <c r="A117" s="1" t="s">
        <v>229</v>
      </c>
      <c r="B117" s="1" t="s">
        <v>230</v>
      </c>
      <c r="C117" s="1" t="s">
        <v>16</v>
      </c>
      <c r="D117" s="1" t="s">
        <v>9</v>
      </c>
      <c r="E117" s="1" t="s">
        <v>231</v>
      </c>
      <c r="F117" s="1" t="s">
        <v>18</v>
      </c>
      <c r="G117" s="1" t="s">
        <v>19</v>
      </c>
    </row>
    <row r="118">
      <c r="A118" s="1" t="s">
        <v>232</v>
      </c>
      <c r="B118" s="1" t="s">
        <v>230</v>
      </c>
      <c r="C118" s="1" t="s">
        <v>21</v>
      </c>
      <c r="D118" s="1" t="s">
        <v>9</v>
      </c>
      <c r="E118" s="1" t="s">
        <v>231</v>
      </c>
      <c r="F118" s="1" t="s">
        <v>22</v>
      </c>
      <c r="G118" s="1" t="s">
        <v>19</v>
      </c>
    </row>
    <row r="119">
      <c r="A119" s="1" t="s">
        <v>233</v>
      </c>
      <c r="B119" s="1" t="s">
        <v>234</v>
      </c>
      <c r="C119" s="1" t="s">
        <v>29</v>
      </c>
      <c r="D119" s="1" t="s">
        <v>9</v>
      </c>
      <c r="E119" s="1" t="s">
        <v>235</v>
      </c>
      <c r="F119" s="1" t="s">
        <v>31</v>
      </c>
      <c r="G119" s="1" t="s">
        <v>14</v>
      </c>
    </row>
    <row r="120">
      <c r="A120" s="1" t="s">
        <v>236</v>
      </c>
      <c r="B120" s="1" t="s">
        <v>227</v>
      </c>
      <c r="C120" s="1" t="s">
        <v>33</v>
      </c>
      <c r="D120" s="1" t="s">
        <v>9</v>
      </c>
      <c r="E120" s="1" t="s">
        <v>237</v>
      </c>
      <c r="F120" s="1" t="s">
        <v>34</v>
      </c>
      <c r="G120" s="1" t="s">
        <v>19</v>
      </c>
    </row>
    <row r="121">
      <c r="A121" s="1" t="s">
        <v>238</v>
      </c>
      <c r="B121" s="1" t="s">
        <v>227</v>
      </c>
      <c r="C121" s="1" t="s">
        <v>36</v>
      </c>
      <c r="D121" s="1" t="s">
        <v>9</v>
      </c>
      <c r="E121" s="1" t="s">
        <v>237</v>
      </c>
      <c r="F121" s="1" t="s">
        <v>37</v>
      </c>
      <c r="G121" s="1" t="s">
        <v>19</v>
      </c>
    </row>
    <row r="122">
      <c r="A122" s="1" t="s">
        <v>239</v>
      </c>
      <c r="B122" s="1" t="s">
        <v>227</v>
      </c>
      <c r="C122" s="1" t="s">
        <v>16</v>
      </c>
      <c r="D122" s="1" t="s">
        <v>9</v>
      </c>
      <c r="E122" s="1" t="s">
        <v>237</v>
      </c>
      <c r="F122" s="1" t="s">
        <v>18</v>
      </c>
      <c r="G122" s="1" t="s">
        <v>19</v>
      </c>
    </row>
    <row r="123">
      <c r="A123" s="1" t="s">
        <v>240</v>
      </c>
      <c r="B123" s="1" t="s">
        <v>227</v>
      </c>
      <c r="C123" s="1" t="s">
        <v>40</v>
      </c>
      <c r="D123" s="1" t="s">
        <v>9</v>
      </c>
      <c r="E123" s="1" t="s">
        <v>237</v>
      </c>
      <c r="F123" s="1" t="s">
        <v>41</v>
      </c>
      <c r="G123" s="1" t="s">
        <v>19</v>
      </c>
    </row>
    <row r="124">
      <c r="A124" s="1" t="s">
        <v>241</v>
      </c>
      <c r="B124" s="1" t="s">
        <v>227</v>
      </c>
      <c r="C124" s="1" t="s">
        <v>130</v>
      </c>
      <c r="D124" s="1" t="s">
        <v>9</v>
      </c>
      <c r="E124" s="1" t="s">
        <v>237</v>
      </c>
      <c r="F124" s="1" t="s">
        <v>131</v>
      </c>
      <c r="G124" s="1" t="s">
        <v>19</v>
      </c>
    </row>
    <row r="125">
      <c r="A125" s="1" t="s">
        <v>242</v>
      </c>
      <c r="B125" s="1" t="s">
        <v>227</v>
      </c>
      <c r="C125" s="1" t="s">
        <v>43</v>
      </c>
      <c r="D125" s="1" t="s">
        <v>9</v>
      </c>
      <c r="E125" s="1" t="s">
        <v>237</v>
      </c>
      <c r="F125" s="1" t="s">
        <v>44</v>
      </c>
      <c r="G125" s="1" t="s">
        <v>19</v>
      </c>
    </row>
    <row r="126">
      <c r="A126" s="1" t="s">
        <v>243</v>
      </c>
      <c r="B126" s="1" t="s">
        <v>227</v>
      </c>
      <c r="C126" s="1" t="s">
        <v>46</v>
      </c>
      <c r="D126" s="1" t="s">
        <v>9</v>
      </c>
      <c r="E126" s="1" t="s">
        <v>237</v>
      </c>
      <c r="F126" s="1" t="s">
        <v>47</v>
      </c>
      <c r="G126" s="1" t="s">
        <v>19</v>
      </c>
    </row>
    <row r="127">
      <c r="A127" s="1" t="s">
        <v>244</v>
      </c>
      <c r="B127" s="1" t="s">
        <v>227</v>
      </c>
      <c r="C127" s="1" t="s">
        <v>49</v>
      </c>
      <c r="D127" s="1" t="s">
        <v>9</v>
      </c>
      <c r="E127" s="1" t="s">
        <v>237</v>
      </c>
      <c r="F127" s="1" t="s">
        <v>50</v>
      </c>
      <c r="G127" s="1" t="s">
        <v>19</v>
      </c>
    </row>
    <row r="128">
      <c r="A128" s="1" t="s">
        <v>245</v>
      </c>
      <c r="B128" s="1" t="s">
        <v>227</v>
      </c>
      <c r="C128" s="1" t="s">
        <v>55</v>
      </c>
      <c r="D128" s="1" t="s">
        <v>9</v>
      </c>
      <c r="E128" s="1" t="s">
        <v>237</v>
      </c>
      <c r="F128" s="1" t="s">
        <v>56</v>
      </c>
      <c r="G128" s="1" t="s">
        <v>19</v>
      </c>
    </row>
    <row r="129">
      <c r="A129" s="1" t="s">
        <v>246</v>
      </c>
      <c r="B129" s="1" t="s">
        <v>227</v>
      </c>
      <c r="C129" s="1" t="s">
        <v>58</v>
      </c>
      <c r="D129" s="1" t="s">
        <v>9</v>
      </c>
      <c r="E129" s="1" t="s">
        <v>237</v>
      </c>
      <c r="F129" s="1" t="s">
        <v>59</v>
      </c>
      <c r="G129" s="1" t="s">
        <v>19</v>
      </c>
    </row>
    <row r="130">
      <c r="A130" s="1" t="s">
        <v>247</v>
      </c>
      <c r="B130" s="1" t="s">
        <v>227</v>
      </c>
      <c r="C130" s="1" t="s">
        <v>61</v>
      </c>
      <c r="D130" s="1" t="s">
        <v>9</v>
      </c>
      <c r="E130" s="1" t="s">
        <v>237</v>
      </c>
      <c r="F130" s="1" t="s">
        <v>62</v>
      </c>
      <c r="G130" s="1" t="s">
        <v>19</v>
      </c>
    </row>
    <row r="131">
      <c r="A131" s="1" t="s">
        <v>248</v>
      </c>
      <c r="B131" s="1" t="s">
        <v>227</v>
      </c>
      <c r="C131" s="1" t="s">
        <v>64</v>
      </c>
      <c r="D131" s="1" t="s">
        <v>9</v>
      </c>
      <c r="E131" s="1" t="s">
        <v>237</v>
      </c>
      <c r="F131" s="1" t="s">
        <v>65</v>
      </c>
      <c r="G131" s="1" t="s">
        <v>14</v>
      </c>
    </row>
    <row r="132">
      <c r="A132" s="1" t="s">
        <v>249</v>
      </c>
      <c r="B132" s="1" t="s">
        <v>227</v>
      </c>
      <c r="C132" s="1" t="s">
        <v>21</v>
      </c>
      <c r="D132" s="1" t="s">
        <v>9</v>
      </c>
      <c r="E132" s="1" t="s">
        <v>237</v>
      </c>
      <c r="F132" s="1" t="s">
        <v>22</v>
      </c>
      <c r="G132" s="1" t="s">
        <v>19</v>
      </c>
    </row>
    <row r="133">
      <c r="A133" s="1" t="s">
        <v>250</v>
      </c>
      <c r="B133" s="1" t="s">
        <v>227</v>
      </c>
      <c r="C133" s="1" t="s">
        <v>71</v>
      </c>
      <c r="D133" s="1" t="s">
        <v>9</v>
      </c>
      <c r="E133" s="1" t="s">
        <v>237</v>
      </c>
      <c r="F133" s="1" t="s">
        <v>72</v>
      </c>
      <c r="G133" s="1" t="s">
        <v>19</v>
      </c>
    </row>
    <row r="134">
      <c r="A134" s="1" t="s">
        <v>251</v>
      </c>
      <c r="B134" s="1" t="s">
        <v>227</v>
      </c>
      <c r="C134" s="1" t="s">
        <v>74</v>
      </c>
      <c r="D134" s="1" t="s">
        <v>9</v>
      </c>
      <c r="E134" s="1" t="s">
        <v>237</v>
      </c>
      <c r="F134" s="1" t="s">
        <v>75</v>
      </c>
      <c r="G134" s="1" t="s">
        <v>19</v>
      </c>
    </row>
    <row r="135">
      <c r="A135" s="1" t="s">
        <v>252</v>
      </c>
      <c r="B135" s="1" t="s">
        <v>227</v>
      </c>
      <c r="C135" s="1" t="s">
        <v>8</v>
      </c>
      <c r="D135" s="1" t="s">
        <v>9</v>
      </c>
      <c r="E135" s="1" t="s">
        <v>237</v>
      </c>
      <c r="F135" s="1" t="s">
        <v>77</v>
      </c>
      <c r="G135" s="1" t="s">
        <v>19</v>
      </c>
    </row>
    <row r="136">
      <c r="A136" s="1" t="s">
        <v>253</v>
      </c>
      <c r="B136" s="1" t="s">
        <v>227</v>
      </c>
      <c r="C136" s="1" t="s">
        <v>11</v>
      </c>
      <c r="D136" s="1" t="s">
        <v>9</v>
      </c>
      <c r="E136" s="1" t="s">
        <v>237</v>
      </c>
      <c r="F136" s="1" t="s">
        <v>13</v>
      </c>
      <c r="G136" s="1" t="s">
        <v>19</v>
      </c>
    </row>
    <row r="137">
      <c r="A137" s="1" t="s">
        <v>254</v>
      </c>
      <c r="B137" s="1" t="s">
        <v>227</v>
      </c>
      <c r="C137" s="1" t="s">
        <v>83</v>
      </c>
      <c r="D137" s="1" t="s">
        <v>9</v>
      </c>
      <c r="E137" s="1" t="s">
        <v>237</v>
      </c>
      <c r="F137" s="1" t="s">
        <v>84</v>
      </c>
      <c r="G137" s="1" t="s">
        <v>19</v>
      </c>
    </row>
    <row r="138">
      <c r="A138" s="1" t="s">
        <v>255</v>
      </c>
      <c r="B138" s="1" t="s">
        <v>227</v>
      </c>
      <c r="C138" s="1" t="s">
        <v>86</v>
      </c>
      <c r="D138" s="1" t="s">
        <v>9</v>
      </c>
      <c r="E138" s="1" t="s">
        <v>237</v>
      </c>
      <c r="F138" s="1" t="s">
        <v>87</v>
      </c>
      <c r="G138" s="1" t="s">
        <v>19</v>
      </c>
    </row>
    <row r="139">
      <c r="A139" s="1" t="s">
        <v>256</v>
      </c>
      <c r="B139" s="1" t="s">
        <v>227</v>
      </c>
      <c r="C139" s="1" t="s">
        <v>89</v>
      </c>
      <c r="D139" s="1" t="s">
        <v>9</v>
      </c>
      <c r="E139" s="1" t="s">
        <v>237</v>
      </c>
      <c r="F139" s="1" t="s">
        <v>90</v>
      </c>
      <c r="G139" s="1" t="s">
        <v>19</v>
      </c>
    </row>
    <row r="140">
      <c r="A140" s="1" t="s">
        <v>257</v>
      </c>
      <c r="B140" s="1" t="s">
        <v>227</v>
      </c>
      <c r="C140" s="1" t="s">
        <v>92</v>
      </c>
      <c r="D140" s="1" t="s">
        <v>9</v>
      </c>
      <c r="E140" s="1" t="s">
        <v>237</v>
      </c>
      <c r="F140" s="1" t="s">
        <v>93</v>
      </c>
      <c r="G140" s="1" t="s">
        <v>19</v>
      </c>
    </row>
    <row r="141">
      <c r="A141" s="1" t="s">
        <v>258</v>
      </c>
      <c r="B141" s="1" t="s">
        <v>259</v>
      </c>
      <c r="C141" s="1" t="s">
        <v>55</v>
      </c>
      <c r="D141" s="1" t="s">
        <v>9</v>
      </c>
      <c r="E141" s="1" t="s">
        <v>260</v>
      </c>
      <c r="F141" s="1" t="s">
        <v>56</v>
      </c>
      <c r="G141" s="1" t="s">
        <v>19</v>
      </c>
    </row>
    <row r="142">
      <c r="A142" s="1" t="s">
        <v>261</v>
      </c>
      <c r="B142" s="1" t="s">
        <v>262</v>
      </c>
      <c r="C142" s="1" t="s">
        <v>43</v>
      </c>
      <c r="D142" s="1" t="s">
        <v>9</v>
      </c>
      <c r="E142" s="1" t="s">
        <v>263</v>
      </c>
      <c r="F142" s="1" t="s">
        <v>44</v>
      </c>
      <c r="G142" s="1" t="s">
        <v>19</v>
      </c>
    </row>
    <row r="143">
      <c r="A143" s="1" t="s">
        <v>264</v>
      </c>
      <c r="B143" s="1" t="s">
        <v>262</v>
      </c>
      <c r="C143" s="1" t="s">
        <v>61</v>
      </c>
      <c r="D143" s="1" t="s">
        <v>9</v>
      </c>
      <c r="E143" s="1" t="s">
        <v>263</v>
      </c>
      <c r="F143" s="1" t="s">
        <v>62</v>
      </c>
      <c r="G143" s="1" t="s">
        <v>19</v>
      </c>
    </row>
    <row r="144">
      <c r="A144" s="1" t="s">
        <v>265</v>
      </c>
      <c r="B144" s="1" t="s">
        <v>266</v>
      </c>
      <c r="C144" s="1" t="s">
        <v>83</v>
      </c>
      <c r="D144" s="1" t="s">
        <v>9</v>
      </c>
      <c r="E144" s="1" t="s">
        <v>267</v>
      </c>
      <c r="F144" s="1" t="s">
        <v>84</v>
      </c>
      <c r="G144" s="1" t="s">
        <v>19</v>
      </c>
    </row>
    <row r="145">
      <c r="A145" s="1" t="s">
        <v>268</v>
      </c>
      <c r="B145" s="1" t="s">
        <v>269</v>
      </c>
      <c r="C145" s="1" t="s">
        <v>79</v>
      </c>
      <c r="D145" s="1" t="s">
        <v>9</v>
      </c>
      <c r="E145" s="1" t="s">
        <v>270</v>
      </c>
      <c r="F145" s="1" t="s">
        <v>80</v>
      </c>
      <c r="G145" s="1" t="s">
        <v>14</v>
      </c>
    </row>
    <row r="146">
      <c r="A146" s="1" t="s">
        <v>271</v>
      </c>
      <c r="B146" s="1" t="s">
        <v>272</v>
      </c>
      <c r="C146" s="1" t="s">
        <v>43</v>
      </c>
      <c r="D146" s="1" t="s">
        <v>9</v>
      </c>
      <c r="E146" s="1" t="s">
        <v>273</v>
      </c>
      <c r="F146" s="1" t="s">
        <v>44</v>
      </c>
      <c r="G146" s="1" t="s">
        <v>19</v>
      </c>
    </row>
    <row r="147">
      <c r="A147" s="1" t="s">
        <v>274</v>
      </c>
      <c r="B147" s="1" t="s">
        <v>275</v>
      </c>
      <c r="C147" s="1" t="s">
        <v>43</v>
      </c>
      <c r="D147" s="1" t="s">
        <v>9</v>
      </c>
      <c r="E147" s="1" t="s">
        <v>276</v>
      </c>
      <c r="F147" s="1" t="s">
        <v>44</v>
      </c>
      <c r="G147" s="1" t="s">
        <v>19</v>
      </c>
    </row>
    <row r="148">
      <c r="A148" s="1" t="s">
        <v>277</v>
      </c>
      <c r="B148" s="1" t="s">
        <v>278</v>
      </c>
      <c r="C148" s="1" t="s">
        <v>21</v>
      </c>
      <c r="D148" s="1" t="s">
        <v>9</v>
      </c>
      <c r="E148" s="1" t="s">
        <v>279</v>
      </c>
      <c r="F148" s="1" t="s">
        <v>22</v>
      </c>
      <c r="G148" s="1" t="s">
        <v>19</v>
      </c>
    </row>
    <row r="149">
      <c r="A149" s="1" t="s">
        <v>280</v>
      </c>
      <c r="B149" s="1" t="s">
        <v>281</v>
      </c>
      <c r="C149" s="1" t="s">
        <v>16</v>
      </c>
      <c r="D149" s="1" t="s">
        <v>9</v>
      </c>
      <c r="E149" s="1" t="s">
        <v>282</v>
      </c>
      <c r="F149" s="1" t="s">
        <v>18</v>
      </c>
      <c r="G149" s="1" t="s">
        <v>19</v>
      </c>
    </row>
    <row r="150">
      <c r="A150" s="1" t="s">
        <v>283</v>
      </c>
      <c r="B150" s="1" t="s">
        <v>281</v>
      </c>
      <c r="C150" s="1" t="s">
        <v>21</v>
      </c>
      <c r="D150" s="1" t="s">
        <v>9</v>
      </c>
      <c r="E150" s="1" t="s">
        <v>282</v>
      </c>
      <c r="F150" s="1" t="s">
        <v>22</v>
      </c>
      <c r="G150" s="1" t="s">
        <v>19</v>
      </c>
    </row>
    <row r="151">
      <c r="A151" s="1" t="s">
        <v>284</v>
      </c>
      <c r="B151" s="1" t="s">
        <v>272</v>
      </c>
      <c r="C151" s="1" t="s">
        <v>43</v>
      </c>
      <c r="D151" s="1" t="s">
        <v>9</v>
      </c>
      <c r="E151" s="1" t="s">
        <v>285</v>
      </c>
      <c r="F151" s="1" t="s">
        <v>44</v>
      </c>
      <c r="G151" s="1" t="s">
        <v>19</v>
      </c>
    </row>
    <row r="152">
      <c r="A152" s="1" t="s">
        <v>286</v>
      </c>
      <c r="B152" s="1" t="s">
        <v>287</v>
      </c>
      <c r="C152" s="1" t="s">
        <v>16</v>
      </c>
      <c r="D152" s="1" t="s">
        <v>9</v>
      </c>
      <c r="E152" s="1" t="s">
        <v>288</v>
      </c>
      <c r="F152" s="1" t="s">
        <v>18</v>
      </c>
      <c r="G152" s="1" t="s">
        <v>19</v>
      </c>
    </row>
    <row r="153">
      <c r="A153" s="1" t="s">
        <v>289</v>
      </c>
      <c r="B153" s="1" t="s">
        <v>287</v>
      </c>
      <c r="C153" s="1" t="s">
        <v>21</v>
      </c>
      <c r="D153" s="1" t="s">
        <v>9</v>
      </c>
      <c r="E153" s="1" t="s">
        <v>288</v>
      </c>
      <c r="F153" s="1" t="s">
        <v>22</v>
      </c>
      <c r="G153" s="1" t="s">
        <v>19</v>
      </c>
    </row>
    <row r="154">
      <c r="A154" s="1" t="s">
        <v>290</v>
      </c>
      <c r="B154" s="1" t="s">
        <v>291</v>
      </c>
      <c r="C154" s="1" t="s">
        <v>79</v>
      </c>
      <c r="D154" s="1" t="s">
        <v>9</v>
      </c>
      <c r="E154" s="1" t="s">
        <v>292</v>
      </c>
      <c r="F154" s="1" t="s">
        <v>80</v>
      </c>
      <c r="G154" s="1" t="s">
        <v>14</v>
      </c>
    </row>
    <row r="155">
      <c r="A155" s="1" t="s">
        <v>293</v>
      </c>
      <c r="B155" s="1" t="s">
        <v>294</v>
      </c>
      <c r="C155" s="1" t="s">
        <v>43</v>
      </c>
      <c r="D155" s="1" t="s">
        <v>9</v>
      </c>
      <c r="E155" s="1" t="s">
        <v>295</v>
      </c>
      <c r="F155" s="1" t="s">
        <v>44</v>
      </c>
      <c r="G155" s="1" t="s">
        <v>19</v>
      </c>
    </row>
    <row r="156">
      <c r="A156" s="1" t="s">
        <v>296</v>
      </c>
      <c r="B156" s="1" t="s">
        <v>266</v>
      </c>
      <c r="C156" s="1" t="s">
        <v>43</v>
      </c>
      <c r="D156" s="1" t="s">
        <v>9</v>
      </c>
      <c r="E156" s="1" t="s">
        <v>297</v>
      </c>
      <c r="F156" s="1" t="s">
        <v>44</v>
      </c>
      <c r="G156" s="1" t="s">
        <v>19</v>
      </c>
    </row>
    <row r="157">
      <c r="A157" s="1" t="s">
        <v>298</v>
      </c>
      <c r="B157" s="1" t="s">
        <v>262</v>
      </c>
      <c r="C157" s="1" t="s">
        <v>43</v>
      </c>
      <c r="D157" s="1" t="s">
        <v>9</v>
      </c>
      <c r="E157" s="1" t="s">
        <v>299</v>
      </c>
      <c r="F157" s="1" t="s">
        <v>44</v>
      </c>
      <c r="G157" s="1" t="s">
        <v>19</v>
      </c>
    </row>
    <row r="158">
      <c r="A158" s="1" t="s">
        <v>300</v>
      </c>
      <c r="B158" s="1" t="s">
        <v>262</v>
      </c>
      <c r="C158" s="1" t="s">
        <v>21</v>
      </c>
      <c r="D158" s="1" t="s">
        <v>9</v>
      </c>
      <c r="E158" s="1" t="s">
        <v>301</v>
      </c>
      <c r="F158" s="1" t="s">
        <v>22</v>
      </c>
      <c r="G158" s="1" t="s">
        <v>19</v>
      </c>
    </row>
    <row r="159">
      <c r="A159" s="1" t="s">
        <v>302</v>
      </c>
      <c r="B159" s="1" t="s">
        <v>266</v>
      </c>
      <c r="C159" s="1" t="s">
        <v>21</v>
      </c>
      <c r="D159" s="1" t="s">
        <v>9</v>
      </c>
      <c r="E159" s="1" t="s">
        <v>303</v>
      </c>
      <c r="F159" s="1" t="s">
        <v>22</v>
      </c>
      <c r="G159" s="1" t="s">
        <v>19</v>
      </c>
    </row>
    <row r="160">
      <c r="A160" s="1" t="s">
        <v>304</v>
      </c>
      <c r="B160" s="1" t="s">
        <v>305</v>
      </c>
      <c r="C160" s="1" t="s">
        <v>21</v>
      </c>
      <c r="D160" s="1" t="s">
        <v>9</v>
      </c>
      <c r="E160" s="1" t="s">
        <v>306</v>
      </c>
      <c r="F160" s="1" t="s">
        <v>22</v>
      </c>
      <c r="G160" s="1" t="s">
        <v>19</v>
      </c>
    </row>
    <row r="161">
      <c r="A161" s="1" t="s">
        <v>307</v>
      </c>
      <c r="B161" s="1" t="s">
        <v>308</v>
      </c>
      <c r="C161" s="1" t="s">
        <v>89</v>
      </c>
      <c r="D161" s="1" t="s">
        <v>9</v>
      </c>
      <c r="E161" s="1" t="s">
        <v>309</v>
      </c>
      <c r="F161" s="1" t="s">
        <v>90</v>
      </c>
      <c r="G161" s="1" t="s">
        <v>19</v>
      </c>
    </row>
    <row r="162">
      <c r="A162" s="1" t="s">
        <v>310</v>
      </c>
      <c r="B162" s="1" t="s">
        <v>311</v>
      </c>
      <c r="C162" s="1" t="s">
        <v>89</v>
      </c>
      <c r="D162" s="1" t="s">
        <v>9</v>
      </c>
      <c r="E162" s="1" t="s">
        <v>312</v>
      </c>
      <c r="F162" s="1" t="s">
        <v>90</v>
      </c>
      <c r="G162" s="1" t="s">
        <v>19</v>
      </c>
    </row>
    <row r="163">
      <c r="A163" s="1" t="s">
        <v>313</v>
      </c>
      <c r="B163" s="1" t="s">
        <v>185</v>
      </c>
      <c r="C163" s="1" t="s">
        <v>33</v>
      </c>
      <c r="D163" s="1" t="s">
        <v>9</v>
      </c>
      <c r="E163" s="1" t="s">
        <v>314</v>
      </c>
      <c r="F163" s="1" t="s">
        <v>34</v>
      </c>
      <c r="G163" s="1" t="s">
        <v>19</v>
      </c>
    </row>
    <row r="164">
      <c r="A164" s="1" t="s">
        <v>315</v>
      </c>
      <c r="B164" s="1" t="s">
        <v>185</v>
      </c>
      <c r="C164" s="1" t="s">
        <v>36</v>
      </c>
      <c r="D164" s="1" t="s">
        <v>9</v>
      </c>
      <c r="E164" s="1" t="s">
        <v>314</v>
      </c>
      <c r="F164" s="1" t="s">
        <v>37</v>
      </c>
      <c r="G164" s="1" t="s">
        <v>19</v>
      </c>
    </row>
    <row r="165">
      <c r="A165" s="1" t="s">
        <v>316</v>
      </c>
      <c r="B165" s="1" t="s">
        <v>185</v>
      </c>
      <c r="C165" s="1" t="s">
        <v>16</v>
      </c>
      <c r="D165" s="1" t="s">
        <v>9</v>
      </c>
      <c r="E165" s="1" t="s">
        <v>314</v>
      </c>
      <c r="F165" s="1" t="s">
        <v>18</v>
      </c>
      <c r="G165" s="1" t="s">
        <v>19</v>
      </c>
    </row>
    <row r="166">
      <c r="A166" s="1" t="s">
        <v>317</v>
      </c>
      <c r="B166" s="1" t="s">
        <v>185</v>
      </c>
      <c r="C166" s="1" t="s">
        <v>40</v>
      </c>
      <c r="D166" s="1" t="s">
        <v>9</v>
      </c>
      <c r="E166" s="1" t="s">
        <v>314</v>
      </c>
      <c r="F166" s="1" t="s">
        <v>41</v>
      </c>
      <c r="G166" s="1" t="s">
        <v>19</v>
      </c>
    </row>
    <row r="167">
      <c r="A167" s="1" t="s">
        <v>318</v>
      </c>
      <c r="B167" s="1" t="s">
        <v>185</v>
      </c>
      <c r="C167" s="1" t="s">
        <v>58</v>
      </c>
      <c r="D167" s="1" t="s">
        <v>9</v>
      </c>
      <c r="E167" s="1" t="s">
        <v>314</v>
      </c>
      <c r="F167" s="1" t="s">
        <v>59</v>
      </c>
      <c r="G167" s="1" t="s">
        <v>19</v>
      </c>
    </row>
    <row r="168">
      <c r="A168" s="1" t="s">
        <v>319</v>
      </c>
      <c r="B168" s="1" t="s">
        <v>185</v>
      </c>
      <c r="C168" s="1" t="s">
        <v>21</v>
      </c>
      <c r="D168" s="1" t="s">
        <v>9</v>
      </c>
      <c r="E168" s="1" t="s">
        <v>314</v>
      </c>
      <c r="F168" s="1" t="s">
        <v>22</v>
      </c>
      <c r="G168" s="1" t="s">
        <v>19</v>
      </c>
    </row>
    <row r="169">
      <c r="A169" s="1" t="s">
        <v>320</v>
      </c>
      <c r="B169" s="1" t="s">
        <v>185</v>
      </c>
      <c r="C169" s="1" t="s">
        <v>71</v>
      </c>
      <c r="D169" s="1" t="s">
        <v>9</v>
      </c>
      <c r="E169" s="1" t="s">
        <v>314</v>
      </c>
      <c r="F169" s="1" t="s">
        <v>72</v>
      </c>
      <c r="G169" s="1" t="s">
        <v>19</v>
      </c>
    </row>
    <row r="170">
      <c r="A170" s="1" t="s">
        <v>321</v>
      </c>
      <c r="B170" s="1" t="s">
        <v>185</v>
      </c>
      <c r="C170" s="1" t="s">
        <v>11</v>
      </c>
      <c r="D170" s="1" t="s">
        <v>9</v>
      </c>
      <c r="E170" s="1" t="s">
        <v>314</v>
      </c>
      <c r="F170" s="1" t="s">
        <v>13</v>
      </c>
      <c r="G170" s="1" t="s">
        <v>19</v>
      </c>
    </row>
    <row r="171">
      <c r="A171" s="1" t="s">
        <v>322</v>
      </c>
      <c r="B171" s="1" t="s">
        <v>185</v>
      </c>
      <c r="C171" s="1" t="s">
        <v>86</v>
      </c>
      <c r="D171" s="1" t="s">
        <v>9</v>
      </c>
      <c r="E171" s="1" t="s">
        <v>314</v>
      </c>
      <c r="F171" s="1" t="s">
        <v>87</v>
      </c>
      <c r="G171" s="1" t="s">
        <v>19</v>
      </c>
    </row>
    <row r="172">
      <c r="A172" s="1" t="s">
        <v>323</v>
      </c>
      <c r="B172" s="1" t="s">
        <v>262</v>
      </c>
      <c r="C172" s="1" t="s">
        <v>55</v>
      </c>
      <c r="D172" s="1" t="s">
        <v>9</v>
      </c>
      <c r="E172" s="1" t="s">
        <v>324</v>
      </c>
      <c r="F172" s="1" t="s">
        <v>56</v>
      </c>
      <c r="G172" s="1" t="s">
        <v>19</v>
      </c>
    </row>
    <row r="173">
      <c r="A173" s="1" t="s">
        <v>325</v>
      </c>
      <c r="B173" s="1" t="s">
        <v>326</v>
      </c>
      <c r="C173" s="1" t="s">
        <v>130</v>
      </c>
      <c r="D173" s="1" t="s">
        <v>9</v>
      </c>
      <c r="E173" s="1" t="s">
        <v>327</v>
      </c>
      <c r="F173" s="1" t="s">
        <v>131</v>
      </c>
      <c r="G173" s="1" t="s">
        <v>19</v>
      </c>
    </row>
    <row r="174">
      <c r="A174" s="1" t="s">
        <v>328</v>
      </c>
      <c r="B174" s="1" t="s">
        <v>329</v>
      </c>
      <c r="C174" s="1" t="s">
        <v>130</v>
      </c>
      <c r="D174" s="1" t="s">
        <v>9</v>
      </c>
      <c r="E174" s="1" t="s">
        <v>330</v>
      </c>
      <c r="F174" s="1" t="s">
        <v>131</v>
      </c>
      <c r="G174" s="1" t="s">
        <v>19</v>
      </c>
    </row>
    <row r="175">
      <c r="A175" s="1" t="s">
        <v>331</v>
      </c>
      <c r="B175" s="1" t="s">
        <v>332</v>
      </c>
      <c r="C175" s="1" t="s">
        <v>36</v>
      </c>
      <c r="D175" s="1" t="s">
        <v>9</v>
      </c>
      <c r="E175" s="1" t="s">
        <v>333</v>
      </c>
      <c r="F175" s="1" t="s">
        <v>37</v>
      </c>
      <c r="G175" s="1" t="s">
        <v>19</v>
      </c>
    </row>
    <row r="176">
      <c r="A176" s="1" t="s">
        <v>334</v>
      </c>
      <c r="B176" s="1" t="s">
        <v>332</v>
      </c>
      <c r="C176" s="1" t="s">
        <v>16</v>
      </c>
      <c r="D176" s="1" t="s">
        <v>9</v>
      </c>
      <c r="E176" s="1" t="s">
        <v>333</v>
      </c>
      <c r="F176" s="1" t="s">
        <v>18</v>
      </c>
      <c r="G176" s="1" t="s">
        <v>19</v>
      </c>
    </row>
    <row r="177">
      <c r="A177" s="1" t="s">
        <v>335</v>
      </c>
      <c r="B177" s="1" t="s">
        <v>332</v>
      </c>
      <c r="C177" s="1" t="s">
        <v>40</v>
      </c>
      <c r="D177" s="1" t="s">
        <v>9</v>
      </c>
      <c r="E177" s="1" t="s">
        <v>333</v>
      </c>
      <c r="F177" s="1" t="s">
        <v>41</v>
      </c>
      <c r="G177" s="1" t="s">
        <v>19</v>
      </c>
    </row>
    <row r="178">
      <c r="A178" s="1" t="s">
        <v>336</v>
      </c>
      <c r="B178" s="1" t="s">
        <v>332</v>
      </c>
      <c r="C178" s="1" t="s">
        <v>130</v>
      </c>
      <c r="D178" s="1" t="s">
        <v>9</v>
      </c>
      <c r="E178" s="1" t="s">
        <v>333</v>
      </c>
      <c r="F178" s="1" t="s">
        <v>131</v>
      </c>
      <c r="G178" s="1" t="s">
        <v>337</v>
      </c>
    </row>
    <row r="179">
      <c r="A179" s="1" t="s">
        <v>338</v>
      </c>
      <c r="B179" s="1" t="s">
        <v>332</v>
      </c>
      <c r="C179" s="1" t="s">
        <v>43</v>
      </c>
      <c r="D179" s="1" t="s">
        <v>9</v>
      </c>
      <c r="E179" s="1" t="s">
        <v>333</v>
      </c>
      <c r="F179" s="1" t="s">
        <v>44</v>
      </c>
      <c r="G179" s="1" t="s">
        <v>19</v>
      </c>
    </row>
    <row r="180">
      <c r="A180" s="1" t="s">
        <v>339</v>
      </c>
      <c r="B180" s="1" t="s">
        <v>332</v>
      </c>
      <c r="C180" s="1" t="s">
        <v>58</v>
      </c>
      <c r="D180" s="1" t="s">
        <v>9</v>
      </c>
      <c r="E180" s="1" t="s">
        <v>333</v>
      </c>
      <c r="F180" s="1" t="s">
        <v>59</v>
      </c>
      <c r="G180" s="1" t="s">
        <v>19</v>
      </c>
    </row>
    <row r="181">
      <c r="A181" s="1" t="s">
        <v>340</v>
      </c>
      <c r="B181" s="1" t="s">
        <v>332</v>
      </c>
      <c r="C181" s="1" t="s">
        <v>61</v>
      </c>
      <c r="D181" s="1" t="s">
        <v>9</v>
      </c>
      <c r="E181" s="1" t="s">
        <v>333</v>
      </c>
      <c r="F181" s="1" t="s">
        <v>62</v>
      </c>
      <c r="G181" s="1" t="s">
        <v>19</v>
      </c>
    </row>
    <row r="182">
      <c r="A182" s="1" t="s">
        <v>341</v>
      </c>
      <c r="B182" s="1" t="s">
        <v>332</v>
      </c>
      <c r="C182" s="1" t="s">
        <v>21</v>
      </c>
      <c r="D182" s="1" t="s">
        <v>9</v>
      </c>
      <c r="E182" s="1" t="s">
        <v>333</v>
      </c>
      <c r="F182" s="1" t="s">
        <v>22</v>
      </c>
      <c r="G182" s="1" t="s">
        <v>19</v>
      </c>
    </row>
    <row r="183">
      <c r="A183" s="1" t="s">
        <v>342</v>
      </c>
      <c r="B183" s="1" t="s">
        <v>332</v>
      </c>
      <c r="C183" s="1" t="s">
        <v>8</v>
      </c>
      <c r="D183" s="1" t="s">
        <v>9</v>
      </c>
      <c r="E183" s="1" t="s">
        <v>333</v>
      </c>
      <c r="F183" s="1" t="s">
        <v>77</v>
      </c>
      <c r="G183" s="1" t="s">
        <v>19</v>
      </c>
    </row>
    <row r="184">
      <c r="A184" s="1" t="s">
        <v>343</v>
      </c>
      <c r="B184" s="1" t="s">
        <v>332</v>
      </c>
      <c r="C184" s="1" t="s">
        <v>79</v>
      </c>
      <c r="D184" s="1" t="s">
        <v>9</v>
      </c>
      <c r="E184" s="1" t="s">
        <v>333</v>
      </c>
      <c r="F184" s="1" t="s">
        <v>80</v>
      </c>
      <c r="G184" s="1" t="s">
        <v>14</v>
      </c>
    </row>
    <row r="185">
      <c r="A185" s="1" t="s">
        <v>344</v>
      </c>
      <c r="B185" s="1" t="s">
        <v>332</v>
      </c>
      <c r="C185" s="1" t="s">
        <v>11</v>
      </c>
      <c r="D185" s="1" t="s">
        <v>9</v>
      </c>
      <c r="E185" s="1" t="s">
        <v>333</v>
      </c>
      <c r="F185" s="1" t="s">
        <v>13</v>
      </c>
      <c r="G185" s="1" t="s">
        <v>19</v>
      </c>
    </row>
    <row r="186">
      <c r="A186" s="1" t="s">
        <v>345</v>
      </c>
      <c r="B186" s="1" t="s">
        <v>346</v>
      </c>
      <c r="C186" s="1" t="s">
        <v>347</v>
      </c>
      <c r="D186" s="1" t="s">
        <v>9</v>
      </c>
      <c r="E186" s="1" t="s">
        <v>348</v>
      </c>
      <c r="F186" s="1" t="s">
        <v>349</v>
      </c>
      <c r="G186" s="1" t="s">
        <v>19</v>
      </c>
    </row>
    <row r="187">
      <c r="A187" s="1" t="s">
        <v>350</v>
      </c>
      <c r="B187" s="1" t="s">
        <v>346</v>
      </c>
      <c r="C187" s="1" t="s">
        <v>351</v>
      </c>
      <c r="D187" s="1" t="s">
        <v>9</v>
      </c>
      <c r="E187" s="1" t="s">
        <v>348</v>
      </c>
      <c r="F187" s="1" t="s">
        <v>352</v>
      </c>
      <c r="G187" s="1" t="s">
        <v>19</v>
      </c>
    </row>
    <row r="188">
      <c r="A188" s="1" t="s">
        <v>353</v>
      </c>
      <c r="B188" s="1" t="s">
        <v>354</v>
      </c>
      <c r="C188" s="1" t="s">
        <v>33</v>
      </c>
      <c r="D188" s="1" t="s">
        <v>9</v>
      </c>
      <c r="E188" s="1" t="s">
        <v>355</v>
      </c>
      <c r="F188" s="1" t="s">
        <v>34</v>
      </c>
      <c r="G188" s="1" t="s">
        <v>19</v>
      </c>
    </row>
    <row r="189">
      <c r="A189" s="1" t="s">
        <v>356</v>
      </c>
      <c r="B189" s="1" t="s">
        <v>357</v>
      </c>
      <c r="C189" s="1" t="s">
        <v>358</v>
      </c>
      <c r="D189" s="1" t="s">
        <v>9</v>
      </c>
      <c r="E189" s="1" t="s">
        <v>359</v>
      </c>
      <c r="F189" s="1" t="s">
        <v>360</v>
      </c>
      <c r="G189" s="1" t="s">
        <v>14</v>
      </c>
    </row>
    <row r="190">
      <c r="A190" s="1" t="s">
        <v>361</v>
      </c>
      <c r="B190" s="1" t="s">
        <v>357</v>
      </c>
      <c r="C190" s="1" t="s">
        <v>89</v>
      </c>
      <c r="D190" s="1" t="s">
        <v>9</v>
      </c>
      <c r="E190" s="1" t="s">
        <v>359</v>
      </c>
      <c r="F190" s="1" t="s">
        <v>90</v>
      </c>
      <c r="G190" s="1" t="s">
        <v>19</v>
      </c>
    </row>
    <row r="191">
      <c r="A191" s="1" t="s">
        <v>362</v>
      </c>
      <c r="B191" s="1" t="s">
        <v>363</v>
      </c>
      <c r="C191" s="1" t="s">
        <v>364</v>
      </c>
      <c r="D191" s="1" t="s">
        <v>9</v>
      </c>
      <c r="E191" s="1" t="s">
        <v>365</v>
      </c>
      <c r="F191" s="1" t="s">
        <v>366</v>
      </c>
      <c r="G191" s="1" t="s">
        <v>14</v>
      </c>
    </row>
    <row r="192">
      <c r="A192" s="1" t="s">
        <v>367</v>
      </c>
      <c r="B192" s="1" t="s">
        <v>368</v>
      </c>
      <c r="C192" s="1" t="s">
        <v>55</v>
      </c>
      <c r="D192" s="1" t="s">
        <v>9</v>
      </c>
      <c r="E192" s="1" t="s">
        <v>369</v>
      </c>
      <c r="F192" s="1" t="s">
        <v>56</v>
      </c>
      <c r="G192" s="1" t="s">
        <v>19</v>
      </c>
    </row>
    <row r="193">
      <c r="A193" s="1" t="s">
        <v>370</v>
      </c>
      <c r="B193" s="1" t="s">
        <v>371</v>
      </c>
      <c r="C193" s="1" t="s">
        <v>21</v>
      </c>
      <c r="D193" s="1" t="s">
        <v>9</v>
      </c>
      <c r="E193" s="1" t="s">
        <v>372</v>
      </c>
      <c r="F193" s="1" t="s">
        <v>22</v>
      </c>
      <c r="G193" s="1" t="s">
        <v>19</v>
      </c>
    </row>
    <row r="194">
      <c r="A194" s="1" t="s">
        <v>373</v>
      </c>
      <c r="B194" s="1" t="s">
        <v>371</v>
      </c>
      <c r="C194" s="1" t="s">
        <v>71</v>
      </c>
      <c r="D194" s="1" t="s">
        <v>9</v>
      </c>
      <c r="E194" s="1" t="s">
        <v>372</v>
      </c>
      <c r="F194" s="1" t="s">
        <v>72</v>
      </c>
      <c r="G194" s="1" t="s">
        <v>19</v>
      </c>
    </row>
    <row r="195">
      <c r="A195" s="1" t="s">
        <v>374</v>
      </c>
      <c r="B195" s="1" t="s">
        <v>375</v>
      </c>
      <c r="C195" s="1" t="s">
        <v>40</v>
      </c>
      <c r="D195" s="1" t="s">
        <v>9</v>
      </c>
      <c r="E195" s="1" t="s">
        <v>376</v>
      </c>
      <c r="F195" s="1" t="s">
        <v>41</v>
      </c>
      <c r="G195" s="1" t="s">
        <v>19</v>
      </c>
    </row>
    <row r="196">
      <c r="A196" s="1" t="s">
        <v>377</v>
      </c>
      <c r="B196" s="1" t="s">
        <v>378</v>
      </c>
      <c r="C196" s="1" t="s">
        <v>61</v>
      </c>
      <c r="D196" s="1" t="s">
        <v>9</v>
      </c>
      <c r="E196" s="1" t="s">
        <v>379</v>
      </c>
      <c r="F196" s="1" t="s">
        <v>62</v>
      </c>
      <c r="G196" s="1" t="s">
        <v>19</v>
      </c>
    </row>
    <row r="197">
      <c r="A197" s="1" t="s">
        <v>380</v>
      </c>
      <c r="B197" s="1" t="s">
        <v>378</v>
      </c>
      <c r="C197" s="1" t="s">
        <v>8</v>
      </c>
      <c r="D197" s="1" t="s">
        <v>9</v>
      </c>
      <c r="E197" s="1" t="s">
        <v>379</v>
      </c>
      <c r="F197" s="1" t="s">
        <v>77</v>
      </c>
      <c r="G197" s="1" t="s">
        <v>19</v>
      </c>
    </row>
    <row r="198">
      <c r="A198" s="1" t="s">
        <v>381</v>
      </c>
      <c r="B198" s="1" t="s">
        <v>382</v>
      </c>
      <c r="C198" s="1" t="s">
        <v>36</v>
      </c>
      <c r="D198" s="1" t="s">
        <v>9</v>
      </c>
      <c r="E198" s="1" t="s">
        <v>383</v>
      </c>
      <c r="F198" s="1" t="s">
        <v>37</v>
      </c>
      <c r="G198" s="1" t="s">
        <v>19</v>
      </c>
    </row>
    <row r="199">
      <c r="A199" s="1" t="s">
        <v>384</v>
      </c>
      <c r="B199" s="1" t="s">
        <v>382</v>
      </c>
      <c r="C199" s="1" t="s">
        <v>58</v>
      </c>
      <c r="D199" s="1" t="s">
        <v>9</v>
      </c>
      <c r="E199" s="1" t="s">
        <v>383</v>
      </c>
      <c r="F199" s="1" t="s">
        <v>59</v>
      </c>
      <c r="G199" s="1" t="s">
        <v>19</v>
      </c>
    </row>
    <row r="200">
      <c r="A200" s="1" t="s">
        <v>385</v>
      </c>
      <c r="B200" s="1" t="s">
        <v>386</v>
      </c>
      <c r="C200" s="1" t="s">
        <v>33</v>
      </c>
      <c r="D200" s="1" t="s">
        <v>9</v>
      </c>
      <c r="E200" s="1" t="s">
        <v>387</v>
      </c>
      <c r="F200" s="1" t="s">
        <v>34</v>
      </c>
      <c r="G200" s="1" t="s">
        <v>19</v>
      </c>
    </row>
    <row r="201">
      <c r="A201" s="1" t="s">
        <v>388</v>
      </c>
      <c r="B201" s="1" t="s">
        <v>386</v>
      </c>
      <c r="C201" s="1" t="s">
        <v>16</v>
      </c>
      <c r="D201" s="1" t="s">
        <v>9</v>
      </c>
      <c r="E201" s="1" t="s">
        <v>387</v>
      </c>
      <c r="F201" s="1" t="s">
        <v>18</v>
      </c>
      <c r="G201" s="1" t="s">
        <v>19</v>
      </c>
    </row>
    <row r="202">
      <c r="A202" s="1" t="s">
        <v>389</v>
      </c>
      <c r="B202" s="1" t="s">
        <v>386</v>
      </c>
      <c r="C202" s="1" t="s">
        <v>74</v>
      </c>
      <c r="D202" s="1" t="s">
        <v>9</v>
      </c>
      <c r="E202" s="1" t="s">
        <v>387</v>
      </c>
      <c r="F202" s="1" t="s">
        <v>75</v>
      </c>
      <c r="G202" s="1" t="s">
        <v>19</v>
      </c>
    </row>
    <row r="203">
      <c r="A203" s="1" t="s">
        <v>390</v>
      </c>
      <c r="B203" s="1" t="s">
        <v>386</v>
      </c>
      <c r="C203" s="1" t="s">
        <v>89</v>
      </c>
      <c r="D203" s="1" t="s">
        <v>9</v>
      </c>
      <c r="E203" s="1" t="s">
        <v>387</v>
      </c>
      <c r="F203" s="1" t="s">
        <v>90</v>
      </c>
      <c r="G203" s="1" t="s">
        <v>19</v>
      </c>
    </row>
    <row r="204">
      <c r="A204" s="1" t="s">
        <v>391</v>
      </c>
      <c r="B204" s="1" t="s">
        <v>392</v>
      </c>
      <c r="C204" s="1" t="s">
        <v>71</v>
      </c>
      <c r="D204" s="1" t="s">
        <v>9</v>
      </c>
      <c r="E204" s="1" t="s">
        <v>393</v>
      </c>
      <c r="F204" s="1" t="s">
        <v>72</v>
      </c>
      <c r="G204" s="1" t="s">
        <v>19</v>
      </c>
    </row>
    <row r="205">
      <c r="A205" s="1" t="s">
        <v>394</v>
      </c>
      <c r="B205" s="1" t="s">
        <v>392</v>
      </c>
      <c r="C205" s="1" t="s">
        <v>11</v>
      </c>
      <c r="D205" s="1" t="s">
        <v>9</v>
      </c>
      <c r="E205" s="1" t="s">
        <v>393</v>
      </c>
      <c r="F205" s="1" t="s">
        <v>13</v>
      </c>
      <c r="G205" s="1" t="s">
        <v>19</v>
      </c>
    </row>
    <row r="206">
      <c r="A206" s="1" t="s">
        <v>395</v>
      </c>
      <c r="B206" s="1" t="s">
        <v>357</v>
      </c>
      <c r="C206" s="1" t="s">
        <v>83</v>
      </c>
      <c r="D206" s="1" t="s">
        <v>9</v>
      </c>
      <c r="E206" s="1" t="s">
        <v>396</v>
      </c>
      <c r="F206" s="1" t="s">
        <v>84</v>
      </c>
      <c r="G206" s="1" t="s">
        <v>19</v>
      </c>
    </row>
    <row r="207">
      <c r="A207" s="1" t="s">
        <v>397</v>
      </c>
      <c r="B207" s="1" t="s">
        <v>375</v>
      </c>
      <c r="C207" s="1" t="s">
        <v>92</v>
      </c>
      <c r="D207" s="1" t="s">
        <v>9</v>
      </c>
      <c r="E207" s="1" t="s">
        <v>398</v>
      </c>
      <c r="F207" s="1" t="s">
        <v>93</v>
      </c>
      <c r="G207" s="1" t="s">
        <v>19</v>
      </c>
    </row>
    <row r="208">
      <c r="A208" s="1" t="s">
        <v>399</v>
      </c>
      <c r="B208" s="1" t="s">
        <v>400</v>
      </c>
      <c r="C208" s="1" t="s">
        <v>36</v>
      </c>
      <c r="D208" s="1" t="s">
        <v>9</v>
      </c>
      <c r="E208" s="1" t="s">
        <v>401</v>
      </c>
      <c r="F208" s="1" t="s">
        <v>37</v>
      </c>
      <c r="G208" s="1" t="s">
        <v>19</v>
      </c>
    </row>
    <row r="209">
      <c r="A209" s="1" t="s">
        <v>402</v>
      </c>
      <c r="B209" s="1" t="s">
        <v>400</v>
      </c>
      <c r="C209" s="1" t="s">
        <v>71</v>
      </c>
      <c r="D209" s="1" t="s">
        <v>9</v>
      </c>
      <c r="E209" s="1" t="s">
        <v>401</v>
      </c>
      <c r="F209" s="1" t="s">
        <v>72</v>
      </c>
      <c r="G209" s="1" t="s">
        <v>14</v>
      </c>
    </row>
    <row r="210">
      <c r="A210" s="1" t="s">
        <v>403</v>
      </c>
      <c r="B210" s="1" t="s">
        <v>400</v>
      </c>
      <c r="C210" s="1" t="s">
        <v>11</v>
      </c>
      <c r="D210" s="1" t="s">
        <v>9</v>
      </c>
      <c r="E210" s="1" t="s">
        <v>401</v>
      </c>
      <c r="F210" s="1" t="s">
        <v>13</v>
      </c>
      <c r="G210" s="1" t="s">
        <v>19</v>
      </c>
    </row>
    <row r="211">
      <c r="A211" s="1" t="s">
        <v>404</v>
      </c>
      <c r="B211" s="1" t="s">
        <v>405</v>
      </c>
      <c r="C211" s="1" t="s">
        <v>36</v>
      </c>
      <c r="D211" s="1" t="s">
        <v>9</v>
      </c>
      <c r="E211" s="1" t="s">
        <v>406</v>
      </c>
      <c r="F211" s="1" t="s">
        <v>37</v>
      </c>
      <c r="G211" s="1" t="s">
        <v>19</v>
      </c>
    </row>
    <row r="212">
      <c r="A212" s="1" t="s">
        <v>407</v>
      </c>
      <c r="B212" s="1" t="s">
        <v>405</v>
      </c>
      <c r="C212" s="1" t="s">
        <v>71</v>
      </c>
      <c r="D212" s="1" t="s">
        <v>9</v>
      </c>
      <c r="E212" s="1" t="s">
        <v>406</v>
      </c>
      <c r="F212" s="1" t="s">
        <v>72</v>
      </c>
      <c r="G212" s="1" t="s">
        <v>14</v>
      </c>
    </row>
    <row r="213">
      <c r="A213" s="1" t="s">
        <v>408</v>
      </c>
      <c r="B213" s="1" t="s">
        <v>405</v>
      </c>
      <c r="C213" s="1" t="s">
        <v>11</v>
      </c>
      <c r="D213" s="1" t="s">
        <v>9</v>
      </c>
      <c r="E213" s="1" t="s">
        <v>406</v>
      </c>
      <c r="F213" s="1" t="s">
        <v>13</v>
      </c>
      <c r="G213" s="1" t="s">
        <v>19</v>
      </c>
    </row>
    <row r="214">
      <c r="A214" s="1" t="s">
        <v>409</v>
      </c>
      <c r="B214" s="1" t="s">
        <v>410</v>
      </c>
      <c r="C214" s="1" t="s">
        <v>36</v>
      </c>
      <c r="D214" s="1" t="s">
        <v>9</v>
      </c>
      <c r="E214" s="1" t="s">
        <v>411</v>
      </c>
      <c r="F214" s="1" t="s">
        <v>37</v>
      </c>
      <c r="G214" s="1" t="s">
        <v>19</v>
      </c>
    </row>
    <row r="215">
      <c r="A215" s="1" t="s">
        <v>412</v>
      </c>
      <c r="B215" s="1" t="s">
        <v>410</v>
      </c>
      <c r="C215" s="1" t="s">
        <v>71</v>
      </c>
      <c r="D215" s="1" t="s">
        <v>9</v>
      </c>
      <c r="E215" s="1" t="s">
        <v>411</v>
      </c>
      <c r="F215" s="1" t="s">
        <v>72</v>
      </c>
      <c r="G215" s="1" t="s">
        <v>14</v>
      </c>
    </row>
    <row r="216">
      <c r="A216" s="1" t="s">
        <v>413</v>
      </c>
      <c r="B216" s="1" t="s">
        <v>410</v>
      </c>
      <c r="C216" s="1" t="s">
        <v>11</v>
      </c>
      <c r="D216" s="1" t="s">
        <v>9</v>
      </c>
      <c r="E216" s="1" t="s">
        <v>411</v>
      </c>
      <c r="F216" s="1" t="s">
        <v>13</v>
      </c>
      <c r="G216" s="1" t="s">
        <v>19</v>
      </c>
    </row>
    <row r="217">
      <c r="A217" s="1" t="s">
        <v>414</v>
      </c>
      <c r="B217" s="1" t="s">
        <v>415</v>
      </c>
      <c r="C217" s="1" t="s">
        <v>36</v>
      </c>
      <c r="D217" s="1" t="s">
        <v>9</v>
      </c>
      <c r="E217" s="1" t="s">
        <v>416</v>
      </c>
      <c r="F217" s="1" t="s">
        <v>37</v>
      </c>
      <c r="G217" s="1" t="s">
        <v>19</v>
      </c>
    </row>
    <row r="218">
      <c r="A218" s="1" t="s">
        <v>417</v>
      </c>
      <c r="B218" s="1" t="s">
        <v>418</v>
      </c>
      <c r="C218" s="1" t="s">
        <v>36</v>
      </c>
      <c r="D218" s="1" t="s">
        <v>9</v>
      </c>
      <c r="E218" s="1" t="s">
        <v>419</v>
      </c>
      <c r="F218" s="1" t="s">
        <v>37</v>
      </c>
      <c r="G218" s="1" t="s">
        <v>19</v>
      </c>
    </row>
    <row r="219">
      <c r="A219" s="1" t="s">
        <v>420</v>
      </c>
      <c r="B219" s="1" t="s">
        <v>418</v>
      </c>
      <c r="C219" s="1" t="s">
        <v>71</v>
      </c>
      <c r="D219" s="1" t="s">
        <v>9</v>
      </c>
      <c r="E219" s="1" t="s">
        <v>419</v>
      </c>
      <c r="F219" s="1" t="s">
        <v>72</v>
      </c>
      <c r="G219" s="1" t="s">
        <v>14</v>
      </c>
    </row>
    <row r="220">
      <c r="A220" s="1" t="s">
        <v>421</v>
      </c>
      <c r="B220" s="1" t="s">
        <v>418</v>
      </c>
      <c r="C220" s="1" t="s">
        <v>11</v>
      </c>
      <c r="D220" s="1" t="s">
        <v>9</v>
      </c>
      <c r="E220" s="1" t="s">
        <v>419</v>
      </c>
      <c r="F220" s="1" t="s">
        <v>13</v>
      </c>
      <c r="G220" s="1" t="s">
        <v>19</v>
      </c>
    </row>
    <row r="221">
      <c r="A221" s="1" t="s">
        <v>422</v>
      </c>
      <c r="B221" s="1" t="s">
        <v>423</v>
      </c>
      <c r="C221" s="1" t="s">
        <v>11</v>
      </c>
      <c r="D221" s="1" t="s">
        <v>9</v>
      </c>
      <c r="E221" s="1" t="s">
        <v>424</v>
      </c>
      <c r="F221" s="1" t="s">
        <v>13</v>
      </c>
      <c r="G221" s="1" t="s">
        <v>19</v>
      </c>
    </row>
    <row r="222">
      <c r="A222" s="1" t="s">
        <v>425</v>
      </c>
      <c r="B222" s="1" t="s">
        <v>426</v>
      </c>
      <c r="C222" s="1" t="s">
        <v>11</v>
      </c>
      <c r="D222" s="1" t="s">
        <v>9</v>
      </c>
      <c r="E222" s="1" t="s">
        <v>427</v>
      </c>
      <c r="F222" s="1" t="s">
        <v>13</v>
      </c>
      <c r="G222" s="1" t="s">
        <v>19</v>
      </c>
    </row>
    <row r="223">
      <c r="A223" s="1" t="s">
        <v>428</v>
      </c>
      <c r="B223" s="1" t="s">
        <v>429</v>
      </c>
      <c r="C223" s="1" t="s">
        <v>71</v>
      </c>
      <c r="D223" s="1" t="s">
        <v>9</v>
      </c>
      <c r="E223" s="1" t="s">
        <v>430</v>
      </c>
      <c r="F223" s="1" t="s">
        <v>72</v>
      </c>
      <c r="G223" s="1" t="s">
        <v>14</v>
      </c>
    </row>
    <row r="224">
      <c r="A224" s="1" t="s">
        <v>431</v>
      </c>
      <c r="B224" s="1" t="s">
        <v>432</v>
      </c>
      <c r="C224" s="1" t="s">
        <v>11</v>
      </c>
      <c r="D224" s="1" t="s">
        <v>9</v>
      </c>
      <c r="E224" s="1" t="s">
        <v>433</v>
      </c>
      <c r="F224" s="1" t="s">
        <v>13</v>
      </c>
      <c r="G224" s="1" t="s">
        <v>19</v>
      </c>
    </row>
    <row r="225">
      <c r="A225" s="1" t="s">
        <v>434</v>
      </c>
      <c r="B225" s="1" t="s">
        <v>435</v>
      </c>
      <c r="C225" s="1" t="s">
        <v>11</v>
      </c>
      <c r="D225" s="1" t="s">
        <v>9</v>
      </c>
      <c r="E225" s="1" t="s">
        <v>436</v>
      </c>
      <c r="F225" s="1" t="s">
        <v>13</v>
      </c>
      <c r="G225" s="1" t="s">
        <v>19</v>
      </c>
    </row>
    <row r="226">
      <c r="A226" s="1" t="s">
        <v>437</v>
      </c>
      <c r="B226" s="1" t="s">
        <v>438</v>
      </c>
      <c r="C226" s="1" t="s">
        <v>36</v>
      </c>
      <c r="D226" s="1" t="s">
        <v>9</v>
      </c>
      <c r="E226" s="1" t="s">
        <v>439</v>
      </c>
      <c r="F226" s="1" t="s">
        <v>37</v>
      </c>
      <c r="G226" s="1" t="s">
        <v>19</v>
      </c>
    </row>
    <row r="227">
      <c r="A227" s="1" t="s">
        <v>440</v>
      </c>
      <c r="B227" s="1" t="s">
        <v>438</v>
      </c>
      <c r="C227" s="1" t="s">
        <v>71</v>
      </c>
      <c r="D227" s="1" t="s">
        <v>9</v>
      </c>
      <c r="E227" s="1" t="s">
        <v>439</v>
      </c>
      <c r="F227" s="1" t="s">
        <v>72</v>
      </c>
      <c r="G227" s="1" t="s">
        <v>14</v>
      </c>
    </row>
    <row r="228">
      <c r="A228" s="1" t="s">
        <v>441</v>
      </c>
      <c r="B228" s="1" t="s">
        <v>438</v>
      </c>
      <c r="C228" s="1" t="s">
        <v>11</v>
      </c>
      <c r="D228" s="1" t="s">
        <v>9</v>
      </c>
      <c r="E228" s="1" t="s">
        <v>439</v>
      </c>
      <c r="F228" s="1" t="s">
        <v>13</v>
      </c>
      <c r="G228" s="1" t="s">
        <v>19</v>
      </c>
    </row>
    <row r="229">
      <c r="A229" s="1" t="s">
        <v>442</v>
      </c>
      <c r="B229" s="1" t="s">
        <v>443</v>
      </c>
      <c r="C229" s="1" t="s">
        <v>71</v>
      </c>
      <c r="D229" s="1" t="s">
        <v>9</v>
      </c>
      <c r="E229" s="1" t="s">
        <v>444</v>
      </c>
      <c r="F229" s="1" t="s">
        <v>72</v>
      </c>
      <c r="G229" s="1" t="s">
        <v>14</v>
      </c>
    </row>
    <row r="230">
      <c r="A230" s="1" t="s">
        <v>445</v>
      </c>
      <c r="B230" s="1" t="s">
        <v>446</v>
      </c>
      <c r="C230" s="1" t="s">
        <v>71</v>
      </c>
      <c r="D230" s="1" t="s">
        <v>9</v>
      </c>
      <c r="E230" s="1" t="s">
        <v>447</v>
      </c>
      <c r="F230" s="1" t="s">
        <v>72</v>
      </c>
      <c r="G230" s="1" t="s">
        <v>14</v>
      </c>
    </row>
    <row r="231">
      <c r="A231" s="1" t="s">
        <v>448</v>
      </c>
      <c r="B231" s="1" t="s">
        <v>449</v>
      </c>
      <c r="C231" s="1" t="s">
        <v>11</v>
      </c>
      <c r="D231" s="1" t="s">
        <v>9</v>
      </c>
      <c r="E231" s="1" t="s">
        <v>450</v>
      </c>
      <c r="F231" s="1" t="s">
        <v>13</v>
      </c>
      <c r="G231" s="1" t="s">
        <v>19</v>
      </c>
    </row>
    <row r="232">
      <c r="A232" s="1" t="s">
        <v>451</v>
      </c>
      <c r="B232" s="1" t="s">
        <v>452</v>
      </c>
      <c r="C232" s="1" t="s">
        <v>61</v>
      </c>
      <c r="D232" s="1" t="s">
        <v>9</v>
      </c>
      <c r="E232" s="1" t="s">
        <v>453</v>
      </c>
      <c r="F232" s="1" t="s">
        <v>62</v>
      </c>
      <c r="G232" s="1" t="s">
        <v>14</v>
      </c>
    </row>
    <row r="233">
      <c r="A233" s="1" t="s">
        <v>454</v>
      </c>
      <c r="B233" s="1" t="s">
        <v>452</v>
      </c>
      <c r="C233" s="1" t="s">
        <v>11</v>
      </c>
      <c r="D233" s="1" t="s">
        <v>9</v>
      </c>
      <c r="E233" s="1" t="s">
        <v>453</v>
      </c>
      <c r="F233" s="1" t="s">
        <v>13</v>
      </c>
      <c r="G233" s="1" t="s">
        <v>19</v>
      </c>
    </row>
    <row r="234">
      <c r="A234" s="1" t="s">
        <v>455</v>
      </c>
      <c r="B234" s="1" t="s">
        <v>456</v>
      </c>
      <c r="C234" s="1" t="s">
        <v>11</v>
      </c>
      <c r="D234" s="1" t="s">
        <v>9</v>
      </c>
      <c r="E234" s="1" t="s">
        <v>457</v>
      </c>
      <c r="F234" s="1" t="s">
        <v>13</v>
      </c>
      <c r="G234" s="1" t="s">
        <v>19</v>
      </c>
    </row>
    <row r="235">
      <c r="A235" s="1" t="s">
        <v>458</v>
      </c>
      <c r="B235" s="1" t="s">
        <v>459</v>
      </c>
      <c r="C235" s="1" t="s">
        <v>36</v>
      </c>
      <c r="D235" s="1" t="s">
        <v>9</v>
      </c>
      <c r="E235" s="1" t="s">
        <v>460</v>
      </c>
      <c r="F235" s="1" t="s">
        <v>37</v>
      </c>
      <c r="G235" s="1" t="s">
        <v>19</v>
      </c>
    </row>
    <row r="236">
      <c r="A236" s="1" t="s">
        <v>461</v>
      </c>
      <c r="B236" s="1" t="s">
        <v>459</v>
      </c>
      <c r="C236" s="1" t="s">
        <v>61</v>
      </c>
      <c r="D236" s="1" t="s">
        <v>9</v>
      </c>
      <c r="E236" s="1" t="s">
        <v>460</v>
      </c>
      <c r="F236" s="1" t="s">
        <v>62</v>
      </c>
      <c r="G236" s="1" t="s">
        <v>14</v>
      </c>
    </row>
    <row r="237">
      <c r="A237" s="1" t="s">
        <v>462</v>
      </c>
      <c r="B237" s="1" t="s">
        <v>459</v>
      </c>
      <c r="C237" s="1" t="s">
        <v>11</v>
      </c>
      <c r="D237" s="1" t="s">
        <v>9</v>
      </c>
      <c r="E237" s="1" t="s">
        <v>460</v>
      </c>
      <c r="F237" s="1" t="s">
        <v>13</v>
      </c>
      <c r="G237" s="1" t="s">
        <v>19</v>
      </c>
    </row>
    <row r="238">
      <c r="A238" s="1" t="s">
        <v>463</v>
      </c>
      <c r="B238" s="1" t="s">
        <v>464</v>
      </c>
      <c r="C238" s="1" t="s">
        <v>11</v>
      </c>
      <c r="D238" s="1" t="s">
        <v>9</v>
      </c>
      <c r="E238" s="1" t="s">
        <v>465</v>
      </c>
      <c r="F238" s="1" t="s">
        <v>13</v>
      </c>
      <c r="G238" s="1" t="s">
        <v>19</v>
      </c>
    </row>
    <row r="239">
      <c r="A239" s="1" t="s">
        <v>466</v>
      </c>
      <c r="B239" s="1" t="s">
        <v>467</v>
      </c>
      <c r="C239" s="1" t="s">
        <v>36</v>
      </c>
      <c r="D239" s="1" t="s">
        <v>9</v>
      </c>
      <c r="E239" s="1" t="s">
        <v>468</v>
      </c>
      <c r="F239" s="1" t="s">
        <v>37</v>
      </c>
      <c r="G239" s="1" t="s">
        <v>19</v>
      </c>
    </row>
    <row r="240">
      <c r="A240" s="1" t="s">
        <v>469</v>
      </c>
      <c r="B240" s="1" t="s">
        <v>467</v>
      </c>
      <c r="C240" s="1" t="s">
        <v>61</v>
      </c>
      <c r="D240" s="1" t="s">
        <v>9</v>
      </c>
      <c r="E240" s="1" t="s">
        <v>468</v>
      </c>
      <c r="F240" s="1" t="s">
        <v>62</v>
      </c>
      <c r="G240" s="1" t="s">
        <v>14</v>
      </c>
    </row>
    <row r="241">
      <c r="A241" s="1" t="s">
        <v>470</v>
      </c>
      <c r="B241" s="1" t="s">
        <v>467</v>
      </c>
      <c r="C241" s="1" t="s">
        <v>11</v>
      </c>
      <c r="D241" s="1" t="s">
        <v>9</v>
      </c>
      <c r="E241" s="1" t="s">
        <v>468</v>
      </c>
      <c r="F241" s="1" t="s">
        <v>13</v>
      </c>
      <c r="G241" s="1" t="s">
        <v>19</v>
      </c>
    </row>
    <row r="242">
      <c r="A242" s="1" t="s">
        <v>471</v>
      </c>
      <c r="B242" s="1" t="s">
        <v>472</v>
      </c>
      <c r="C242" s="1" t="s">
        <v>36</v>
      </c>
      <c r="D242" s="1" t="s">
        <v>9</v>
      </c>
      <c r="E242" s="1" t="s">
        <v>473</v>
      </c>
      <c r="F242" s="1" t="s">
        <v>37</v>
      </c>
      <c r="G242" s="1" t="s">
        <v>19</v>
      </c>
    </row>
    <row r="243">
      <c r="A243" s="1" t="s">
        <v>474</v>
      </c>
      <c r="B243" s="1" t="s">
        <v>472</v>
      </c>
      <c r="C243" s="1" t="s">
        <v>61</v>
      </c>
      <c r="D243" s="1" t="s">
        <v>9</v>
      </c>
      <c r="E243" s="1" t="s">
        <v>473</v>
      </c>
      <c r="F243" s="1" t="s">
        <v>62</v>
      </c>
      <c r="G243" s="1" t="s">
        <v>14</v>
      </c>
    </row>
    <row r="244">
      <c r="A244" s="1" t="s">
        <v>475</v>
      </c>
      <c r="B244" s="1" t="s">
        <v>472</v>
      </c>
      <c r="C244" s="1" t="s">
        <v>71</v>
      </c>
      <c r="D244" s="1" t="s">
        <v>9</v>
      </c>
      <c r="E244" s="1" t="s">
        <v>473</v>
      </c>
      <c r="F244" s="1" t="s">
        <v>72</v>
      </c>
      <c r="G244" s="1" t="s">
        <v>14</v>
      </c>
    </row>
    <row r="245">
      <c r="A245" s="1" t="s">
        <v>476</v>
      </c>
      <c r="B245" s="1" t="s">
        <v>477</v>
      </c>
      <c r="C245" s="1" t="s">
        <v>11</v>
      </c>
      <c r="D245" s="1" t="s">
        <v>9</v>
      </c>
      <c r="E245" s="1" t="s">
        <v>478</v>
      </c>
      <c r="F245" s="1" t="s">
        <v>13</v>
      </c>
      <c r="G245" s="1" t="s">
        <v>19</v>
      </c>
    </row>
    <row r="246">
      <c r="A246" s="1" t="s">
        <v>479</v>
      </c>
      <c r="B246" s="1" t="s">
        <v>480</v>
      </c>
      <c r="C246" s="1" t="s">
        <v>11</v>
      </c>
      <c r="D246" s="1" t="s">
        <v>9</v>
      </c>
      <c r="E246" s="1" t="s">
        <v>481</v>
      </c>
      <c r="F246" s="1" t="s">
        <v>13</v>
      </c>
      <c r="G246" s="1" t="s">
        <v>19</v>
      </c>
    </row>
    <row r="247">
      <c r="A247" s="1" t="s">
        <v>482</v>
      </c>
      <c r="B247" s="1" t="s">
        <v>483</v>
      </c>
      <c r="C247" s="1" t="s">
        <v>61</v>
      </c>
      <c r="D247" s="1" t="s">
        <v>9</v>
      </c>
      <c r="E247" s="1" t="s">
        <v>484</v>
      </c>
      <c r="F247" s="1" t="s">
        <v>62</v>
      </c>
      <c r="G247" s="1" t="s">
        <v>14</v>
      </c>
    </row>
    <row r="248">
      <c r="A248" s="1" t="s">
        <v>485</v>
      </c>
      <c r="B248" s="1" t="s">
        <v>486</v>
      </c>
      <c r="C248" s="1" t="s">
        <v>61</v>
      </c>
      <c r="D248" s="1" t="s">
        <v>9</v>
      </c>
      <c r="E248" s="1" t="s">
        <v>487</v>
      </c>
      <c r="F248" s="1" t="s">
        <v>62</v>
      </c>
      <c r="G248" s="1" t="s">
        <v>14</v>
      </c>
    </row>
    <row r="249">
      <c r="A249" s="1" t="s">
        <v>488</v>
      </c>
      <c r="B249" s="1" t="s">
        <v>489</v>
      </c>
      <c r="C249" s="1" t="s">
        <v>61</v>
      </c>
      <c r="D249" s="1" t="s">
        <v>9</v>
      </c>
      <c r="E249" s="1" t="s">
        <v>490</v>
      </c>
      <c r="F249" s="1" t="s">
        <v>62</v>
      </c>
      <c r="G249" s="1" t="s">
        <v>14</v>
      </c>
    </row>
    <row r="250">
      <c r="A250" s="1" t="s">
        <v>491</v>
      </c>
      <c r="B250" s="1" t="s">
        <v>492</v>
      </c>
      <c r="C250" s="1" t="s">
        <v>61</v>
      </c>
      <c r="D250" s="1" t="s">
        <v>9</v>
      </c>
      <c r="E250" s="1" t="s">
        <v>493</v>
      </c>
      <c r="F250" s="1" t="s">
        <v>62</v>
      </c>
      <c r="G250" s="1" t="s">
        <v>14</v>
      </c>
    </row>
    <row r="251">
      <c r="A251" s="1" t="s">
        <v>494</v>
      </c>
      <c r="B251" s="1" t="s">
        <v>495</v>
      </c>
      <c r="C251" s="1" t="s">
        <v>61</v>
      </c>
      <c r="D251" s="1" t="s">
        <v>9</v>
      </c>
      <c r="E251" s="1" t="s">
        <v>496</v>
      </c>
      <c r="F251" s="1" t="s">
        <v>62</v>
      </c>
      <c r="G251" s="1" t="s">
        <v>14</v>
      </c>
    </row>
    <row r="252">
      <c r="A252" s="1" t="s">
        <v>497</v>
      </c>
      <c r="B252" s="1" t="s">
        <v>498</v>
      </c>
      <c r="C252" s="1" t="s">
        <v>61</v>
      </c>
      <c r="D252" s="1" t="s">
        <v>9</v>
      </c>
      <c r="E252" s="1" t="s">
        <v>499</v>
      </c>
      <c r="F252" s="1" t="s">
        <v>62</v>
      </c>
      <c r="G252" s="1" t="s">
        <v>14</v>
      </c>
    </row>
    <row r="253">
      <c r="A253" s="1" t="s">
        <v>500</v>
      </c>
      <c r="B253" s="1" t="s">
        <v>501</v>
      </c>
      <c r="C253" s="1" t="s">
        <v>61</v>
      </c>
      <c r="D253" s="1" t="s">
        <v>9</v>
      </c>
      <c r="E253" s="1" t="s">
        <v>502</v>
      </c>
      <c r="F253" s="1" t="s">
        <v>62</v>
      </c>
      <c r="G253" s="1" t="s">
        <v>14</v>
      </c>
    </row>
    <row r="254">
      <c r="A254" s="1" t="s">
        <v>503</v>
      </c>
      <c r="B254" s="1" t="s">
        <v>504</v>
      </c>
      <c r="C254" s="1" t="s">
        <v>61</v>
      </c>
      <c r="D254" s="1" t="s">
        <v>9</v>
      </c>
      <c r="E254" s="1" t="s">
        <v>505</v>
      </c>
      <c r="F254" s="1" t="s">
        <v>62</v>
      </c>
      <c r="G254" s="1" t="s">
        <v>14</v>
      </c>
    </row>
    <row r="255">
      <c r="A255" s="1" t="s">
        <v>506</v>
      </c>
      <c r="B255" s="1" t="s">
        <v>507</v>
      </c>
      <c r="C255" s="1" t="s">
        <v>11</v>
      </c>
      <c r="D255" s="1" t="s">
        <v>9</v>
      </c>
      <c r="E255" s="1" t="s">
        <v>508</v>
      </c>
      <c r="F255" s="1" t="s">
        <v>13</v>
      </c>
      <c r="G255" s="1" t="s">
        <v>19</v>
      </c>
    </row>
    <row r="256">
      <c r="A256" s="1" t="s">
        <v>509</v>
      </c>
      <c r="B256" s="1" t="s">
        <v>510</v>
      </c>
      <c r="C256" s="1" t="s">
        <v>11</v>
      </c>
      <c r="D256" s="1" t="s">
        <v>9</v>
      </c>
      <c r="E256" s="1" t="s">
        <v>511</v>
      </c>
      <c r="F256" s="1" t="s">
        <v>13</v>
      </c>
      <c r="G256" s="1" t="s">
        <v>19</v>
      </c>
    </row>
    <row r="257">
      <c r="A257" s="1" t="s">
        <v>512</v>
      </c>
      <c r="B257" s="1" t="s">
        <v>459</v>
      </c>
      <c r="C257" s="1" t="s">
        <v>71</v>
      </c>
      <c r="D257" s="1" t="s">
        <v>9</v>
      </c>
      <c r="E257" s="1" t="s">
        <v>513</v>
      </c>
      <c r="F257" s="1" t="s">
        <v>72</v>
      </c>
      <c r="G257" s="1" t="s">
        <v>14</v>
      </c>
    </row>
    <row r="258">
      <c r="A258" s="1" t="s">
        <v>514</v>
      </c>
      <c r="B258" s="1" t="s">
        <v>467</v>
      </c>
      <c r="C258" s="1" t="s">
        <v>71</v>
      </c>
      <c r="D258" s="1" t="s">
        <v>9</v>
      </c>
      <c r="E258" s="1" t="s">
        <v>515</v>
      </c>
      <c r="F258" s="1" t="s">
        <v>72</v>
      </c>
      <c r="G258" s="1" t="s">
        <v>14</v>
      </c>
    </row>
    <row r="259">
      <c r="A259" s="1" t="s">
        <v>516</v>
      </c>
      <c r="B259" s="1" t="s">
        <v>517</v>
      </c>
      <c r="C259" s="1" t="s">
        <v>11</v>
      </c>
      <c r="D259" s="1" t="s">
        <v>9</v>
      </c>
      <c r="E259" s="1" t="s">
        <v>518</v>
      </c>
      <c r="F259" s="1" t="s">
        <v>13</v>
      </c>
      <c r="G259" s="1" t="s">
        <v>19</v>
      </c>
    </row>
    <row r="260">
      <c r="A260" s="1" t="s">
        <v>519</v>
      </c>
      <c r="B260" s="1" t="s">
        <v>520</v>
      </c>
      <c r="C260" s="1" t="s">
        <v>36</v>
      </c>
      <c r="D260" s="1" t="s">
        <v>9</v>
      </c>
      <c r="E260" s="1" t="s">
        <v>521</v>
      </c>
      <c r="F260" s="1" t="s">
        <v>37</v>
      </c>
      <c r="G260" s="1" t="s">
        <v>19</v>
      </c>
    </row>
    <row r="261">
      <c r="A261" s="1" t="s">
        <v>522</v>
      </c>
      <c r="B261" s="1" t="s">
        <v>520</v>
      </c>
      <c r="C261" s="1" t="s">
        <v>11</v>
      </c>
      <c r="D261" s="1" t="s">
        <v>9</v>
      </c>
      <c r="E261" s="1" t="s">
        <v>521</v>
      </c>
      <c r="F261" s="1" t="s">
        <v>13</v>
      </c>
      <c r="G261" s="1" t="s">
        <v>19</v>
      </c>
    </row>
    <row r="262">
      <c r="A262" s="1" t="s">
        <v>523</v>
      </c>
      <c r="B262" s="1" t="s">
        <v>524</v>
      </c>
      <c r="C262" s="1" t="s">
        <v>36</v>
      </c>
      <c r="D262" s="1" t="s">
        <v>9</v>
      </c>
      <c r="E262" s="1" t="s">
        <v>525</v>
      </c>
      <c r="F262" s="1" t="s">
        <v>37</v>
      </c>
      <c r="G262" s="1" t="s">
        <v>19</v>
      </c>
    </row>
    <row r="263">
      <c r="A263" s="1" t="s">
        <v>526</v>
      </c>
      <c r="B263" s="1" t="s">
        <v>524</v>
      </c>
      <c r="C263" s="1" t="s">
        <v>11</v>
      </c>
      <c r="D263" s="1" t="s">
        <v>9</v>
      </c>
      <c r="E263" s="1" t="s">
        <v>525</v>
      </c>
      <c r="F263" s="1" t="s">
        <v>13</v>
      </c>
      <c r="G263" s="1" t="s">
        <v>19</v>
      </c>
    </row>
    <row r="264">
      <c r="A264" s="1" t="s">
        <v>527</v>
      </c>
      <c r="B264" s="1" t="s">
        <v>528</v>
      </c>
      <c r="C264" s="1" t="s">
        <v>36</v>
      </c>
      <c r="D264" s="1" t="s">
        <v>9</v>
      </c>
      <c r="E264" s="1" t="s">
        <v>529</v>
      </c>
      <c r="F264" s="1" t="s">
        <v>37</v>
      </c>
      <c r="G264" s="1" t="s">
        <v>19</v>
      </c>
    </row>
    <row r="265">
      <c r="A265" s="1" t="s">
        <v>530</v>
      </c>
      <c r="B265" s="1" t="s">
        <v>528</v>
      </c>
      <c r="C265" s="1" t="s">
        <v>71</v>
      </c>
      <c r="D265" s="1" t="s">
        <v>9</v>
      </c>
      <c r="E265" s="1" t="s">
        <v>529</v>
      </c>
      <c r="F265" s="1" t="s">
        <v>72</v>
      </c>
      <c r="G265" s="1" t="s">
        <v>14</v>
      </c>
    </row>
    <row r="266">
      <c r="A266" s="1" t="s">
        <v>531</v>
      </c>
      <c r="B266" s="1" t="s">
        <v>528</v>
      </c>
      <c r="C266" s="1" t="s">
        <v>11</v>
      </c>
      <c r="D266" s="1" t="s">
        <v>9</v>
      </c>
      <c r="E266" s="1" t="s">
        <v>529</v>
      </c>
      <c r="F266" s="1" t="s">
        <v>13</v>
      </c>
      <c r="G266" s="1" t="s">
        <v>19</v>
      </c>
    </row>
    <row r="267">
      <c r="A267" s="1" t="s">
        <v>532</v>
      </c>
      <c r="B267" s="1" t="s">
        <v>533</v>
      </c>
      <c r="C267" s="1" t="s">
        <v>36</v>
      </c>
      <c r="D267" s="1" t="s">
        <v>9</v>
      </c>
      <c r="E267" s="1" t="s">
        <v>534</v>
      </c>
      <c r="F267" s="1" t="s">
        <v>37</v>
      </c>
      <c r="G267" s="1" t="s">
        <v>19</v>
      </c>
    </row>
    <row r="268">
      <c r="A268" s="1" t="s">
        <v>535</v>
      </c>
      <c r="B268" s="1" t="s">
        <v>533</v>
      </c>
      <c r="C268" s="1" t="s">
        <v>71</v>
      </c>
      <c r="D268" s="1" t="s">
        <v>9</v>
      </c>
      <c r="E268" s="1" t="s">
        <v>534</v>
      </c>
      <c r="F268" s="1" t="s">
        <v>72</v>
      </c>
      <c r="G268" s="1" t="s">
        <v>14</v>
      </c>
    </row>
    <row r="269">
      <c r="A269" s="1" t="s">
        <v>536</v>
      </c>
      <c r="B269" s="1" t="s">
        <v>533</v>
      </c>
      <c r="C269" s="1" t="s">
        <v>11</v>
      </c>
      <c r="D269" s="1" t="s">
        <v>9</v>
      </c>
      <c r="E269" s="1" t="s">
        <v>534</v>
      </c>
      <c r="F269" s="1" t="s">
        <v>13</v>
      </c>
      <c r="G269" s="1" t="s">
        <v>19</v>
      </c>
    </row>
    <row r="270">
      <c r="A270" s="1" t="s">
        <v>537</v>
      </c>
      <c r="B270" s="1" t="s">
        <v>538</v>
      </c>
      <c r="C270" s="1" t="s">
        <v>71</v>
      </c>
      <c r="D270" s="1" t="s">
        <v>9</v>
      </c>
      <c r="E270" s="1" t="s">
        <v>539</v>
      </c>
      <c r="F270" s="1" t="s">
        <v>72</v>
      </c>
      <c r="G270" s="1" t="s">
        <v>19</v>
      </c>
    </row>
    <row r="271">
      <c r="A271" s="1" t="s">
        <v>540</v>
      </c>
      <c r="B271" s="1" t="s">
        <v>541</v>
      </c>
      <c r="C271" s="1" t="s">
        <v>11</v>
      </c>
      <c r="D271" s="1" t="s">
        <v>9</v>
      </c>
      <c r="E271" s="1" t="s">
        <v>542</v>
      </c>
      <c r="F271" s="1" t="s">
        <v>13</v>
      </c>
      <c r="G271" s="1" t="s">
        <v>19</v>
      </c>
    </row>
    <row r="272">
      <c r="A272" s="1" t="s">
        <v>543</v>
      </c>
      <c r="B272" s="1" t="s">
        <v>544</v>
      </c>
      <c r="C272" s="1" t="s">
        <v>11</v>
      </c>
      <c r="D272" s="1" t="s">
        <v>9</v>
      </c>
      <c r="E272" s="1" t="s">
        <v>545</v>
      </c>
      <c r="F272" s="1" t="s">
        <v>13</v>
      </c>
      <c r="G272" s="1" t="s">
        <v>14</v>
      </c>
    </row>
    <row r="273">
      <c r="A273" s="1" t="s">
        <v>546</v>
      </c>
      <c r="B273" s="1" t="s">
        <v>547</v>
      </c>
      <c r="C273" s="1" t="s">
        <v>11</v>
      </c>
      <c r="D273" s="1" t="s">
        <v>9</v>
      </c>
      <c r="E273" s="1" t="s">
        <v>548</v>
      </c>
      <c r="F273" s="1" t="s">
        <v>13</v>
      </c>
      <c r="G273" s="1" t="s">
        <v>19</v>
      </c>
    </row>
    <row r="274">
      <c r="A274" s="1" t="s">
        <v>549</v>
      </c>
      <c r="B274" s="1" t="s">
        <v>550</v>
      </c>
      <c r="C274" s="1" t="s">
        <v>11</v>
      </c>
      <c r="D274" s="1" t="s">
        <v>9</v>
      </c>
      <c r="E274" s="1" t="s">
        <v>551</v>
      </c>
      <c r="F274" s="1" t="s">
        <v>13</v>
      </c>
      <c r="G274" s="1" t="s">
        <v>19</v>
      </c>
    </row>
    <row r="275">
      <c r="A275" s="1" t="s">
        <v>552</v>
      </c>
      <c r="B275" s="1" t="s">
        <v>553</v>
      </c>
      <c r="C275" s="1" t="s">
        <v>36</v>
      </c>
      <c r="D275" s="1" t="s">
        <v>9</v>
      </c>
      <c r="E275" s="1" t="s">
        <v>554</v>
      </c>
      <c r="F275" s="1" t="s">
        <v>37</v>
      </c>
      <c r="G275" s="1" t="s">
        <v>19</v>
      </c>
    </row>
    <row r="276">
      <c r="A276" s="1" t="s">
        <v>555</v>
      </c>
      <c r="B276" s="1" t="s">
        <v>556</v>
      </c>
      <c r="C276" s="1" t="s">
        <v>557</v>
      </c>
      <c r="D276" s="1" t="s">
        <v>9</v>
      </c>
      <c r="E276" s="1" t="s">
        <v>558</v>
      </c>
      <c r="F276" s="1" t="s">
        <v>559</v>
      </c>
      <c r="G276" s="1" t="s">
        <v>560</v>
      </c>
    </row>
    <row r="277">
      <c r="A277" s="1" t="s">
        <v>561</v>
      </c>
      <c r="B277" s="1" t="s">
        <v>562</v>
      </c>
      <c r="C277" s="1" t="s">
        <v>21</v>
      </c>
      <c r="D277" s="1" t="s">
        <v>9</v>
      </c>
      <c r="E277" s="1" t="s">
        <v>563</v>
      </c>
      <c r="F277" s="1" t="s">
        <v>22</v>
      </c>
      <c r="G277" s="1" t="s">
        <v>564</v>
      </c>
    </row>
    <row r="278">
      <c r="A278" s="1" t="s">
        <v>565</v>
      </c>
      <c r="B278" s="1" t="s">
        <v>566</v>
      </c>
      <c r="C278" s="1" t="s">
        <v>79</v>
      </c>
      <c r="D278" s="1" t="s">
        <v>9</v>
      </c>
      <c r="E278" s="1" t="s">
        <v>567</v>
      </c>
      <c r="F278" s="1" t="s">
        <v>80</v>
      </c>
      <c r="G278" s="1" t="s">
        <v>560</v>
      </c>
    </row>
    <row r="279">
      <c r="A279" s="1" t="s">
        <v>568</v>
      </c>
      <c r="B279" s="1" t="s">
        <v>569</v>
      </c>
      <c r="C279" s="1" t="s">
        <v>570</v>
      </c>
      <c r="D279" s="1" t="s">
        <v>9</v>
      </c>
      <c r="E279" s="1" t="s">
        <v>571</v>
      </c>
      <c r="F279" s="1" t="s">
        <v>572</v>
      </c>
      <c r="G279" s="1" t="s">
        <v>560</v>
      </c>
    </row>
    <row r="280">
      <c r="A280" s="1" t="s">
        <v>573</v>
      </c>
      <c r="B280" s="1" t="s">
        <v>569</v>
      </c>
      <c r="C280" s="1" t="s">
        <v>574</v>
      </c>
      <c r="D280" s="1" t="s">
        <v>9</v>
      </c>
      <c r="E280" s="1" t="s">
        <v>571</v>
      </c>
      <c r="F280" s="1" t="s">
        <v>575</v>
      </c>
      <c r="G280" s="1" t="s">
        <v>560</v>
      </c>
    </row>
    <row r="281">
      <c r="A281" s="1" t="s">
        <v>576</v>
      </c>
      <c r="B281" s="1" t="s">
        <v>577</v>
      </c>
      <c r="C281" s="1" t="s">
        <v>578</v>
      </c>
      <c r="D281" s="1" t="s">
        <v>9</v>
      </c>
      <c r="E281" s="1" t="s">
        <v>579</v>
      </c>
      <c r="F281" s="1" t="s">
        <v>580</v>
      </c>
      <c r="G281" s="1" t="s">
        <v>560</v>
      </c>
    </row>
    <row r="282">
      <c r="A282" s="1" t="s">
        <v>581</v>
      </c>
      <c r="B282" s="1" t="s">
        <v>582</v>
      </c>
      <c r="C282" s="1" t="s">
        <v>21</v>
      </c>
      <c r="D282" s="1" t="s">
        <v>9</v>
      </c>
      <c r="E282" s="1" t="s">
        <v>583</v>
      </c>
      <c r="F282" s="1" t="s">
        <v>22</v>
      </c>
      <c r="G282" s="1" t="s">
        <v>19</v>
      </c>
    </row>
    <row r="283">
      <c r="A283" s="1" t="s">
        <v>584</v>
      </c>
      <c r="B283" s="1" t="s">
        <v>566</v>
      </c>
      <c r="C283" s="1" t="s">
        <v>585</v>
      </c>
      <c r="D283" s="1" t="s">
        <v>9</v>
      </c>
      <c r="E283" s="1" t="s">
        <v>586</v>
      </c>
      <c r="F283" s="1" t="s">
        <v>587</v>
      </c>
      <c r="G283" s="1" t="s">
        <v>588</v>
      </c>
    </row>
    <row r="284">
      <c r="A284" s="1" t="s">
        <v>589</v>
      </c>
      <c r="B284" s="1" t="s">
        <v>590</v>
      </c>
      <c r="C284" s="1" t="s">
        <v>585</v>
      </c>
      <c r="D284" s="1" t="s">
        <v>9</v>
      </c>
      <c r="E284" s="1" t="s">
        <v>591</v>
      </c>
      <c r="F284" s="1" t="s">
        <v>587</v>
      </c>
      <c r="G284" s="1" t="s">
        <v>19</v>
      </c>
    </row>
    <row r="285">
      <c r="A285" s="1" t="s">
        <v>592</v>
      </c>
      <c r="B285" s="1" t="s">
        <v>593</v>
      </c>
      <c r="C285" s="1" t="s">
        <v>585</v>
      </c>
      <c r="D285" s="1" t="s">
        <v>9</v>
      </c>
      <c r="E285" s="1" t="s">
        <v>594</v>
      </c>
      <c r="F285" s="1" t="s">
        <v>587</v>
      </c>
      <c r="G285" s="1" t="s">
        <v>19</v>
      </c>
    </row>
    <row r="286">
      <c r="A286" s="1" t="s">
        <v>595</v>
      </c>
      <c r="B286" s="1" t="s">
        <v>596</v>
      </c>
      <c r="C286" s="1" t="s">
        <v>21</v>
      </c>
      <c r="D286" s="1" t="s">
        <v>9</v>
      </c>
      <c r="E286" s="1" t="s">
        <v>597</v>
      </c>
      <c r="F286" s="1" t="s">
        <v>22</v>
      </c>
      <c r="G286" s="1" t="s">
        <v>14</v>
      </c>
    </row>
    <row r="287">
      <c r="A287" s="1" t="s">
        <v>598</v>
      </c>
      <c r="B287" s="1" t="s">
        <v>599</v>
      </c>
      <c r="C287" s="1" t="s">
        <v>49</v>
      </c>
      <c r="D287" s="1" t="s">
        <v>9</v>
      </c>
      <c r="E287" s="1" t="s">
        <v>600</v>
      </c>
      <c r="F287" s="1" t="s">
        <v>50</v>
      </c>
      <c r="G287" s="1" t="s">
        <v>601</v>
      </c>
    </row>
    <row r="288">
      <c r="A288" s="1" t="s">
        <v>602</v>
      </c>
      <c r="B288" s="1" t="s">
        <v>603</v>
      </c>
      <c r="C288" s="1" t="s">
        <v>578</v>
      </c>
      <c r="D288" s="1" t="s">
        <v>9</v>
      </c>
      <c r="E288" s="1" t="s">
        <v>604</v>
      </c>
      <c r="F288" s="1" t="s">
        <v>580</v>
      </c>
      <c r="G288" s="1" t="s">
        <v>605</v>
      </c>
    </row>
    <row r="289">
      <c r="A289" s="1" t="s">
        <v>606</v>
      </c>
      <c r="B289" s="1" t="s">
        <v>607</v>
      </c>
      <c r="C289" s="1" t="s">
        <v>358</v>
      </c>
      <c r="D289" s="1" t="s">
        <v>9</v>
      </c>
      <c r="E289" s="1" t="s">
        <v>608</v>
      </c>
      <c r="F289" s="1" t="s">
        <v>360</v>
      </c>
      <c r="G289" s="1" t="s">
        <v>605</v>
      </c>
    </row>
    <row r="290">
      <c r="A290" s="1" t="s">
        <v>609</v>
      </c>
      <c r="B290" s="1" t="s">
        <v>610</v>
      </c>
      <c r="C290" s="1" t="s">
        <v>8</v>
      </c>
      <c r="D290" s="1" t="s">
        <v>9</v>
      </c>
      <c r="E290" s="1" t="s">
        <v>611</v>
      </c>
      <c r="F290" s="1" t="s">
        <v>77</v>
      </c>
      <c r="G290" s="1" t="s">
        <v>612</v>
      </c>
    </row>
    <row r="291">
      <c r="A291" s="1" t="s">
        <v>613</v>
      </c>
      <c r="B291" s="1" t="s">
        <v>614</v>
      </c>
      <c r="C291" s="1" t="s">
        <v>578</v>
      </c>
      <c r="D291" s="1" t="s">
        <v>9</v>
      </c>
      <c r="E291" s="1" t="s">
        <v>615</v>
      </c>
      <c r="F291" s="1" t="s">
        <v>580</v>
      </c>
      <c r="G291" s="1" t="s">
        <v>605</v>
      </c>
    </row>
    <row r="292">
      <c r="A292" s="1" t="s">
        <v>616</v>
      </c>
      <c r="B292" s="1" t="s">
        <v>614</v>
      </c>
      <c r="C292" s="1" t="s">
        <v>358</v>
      </c>
      <c r="D292" s="1" t="s">
        <v>9</v>
      </c>
      <c r="E292" s="1" t="s">
        <v>615</v>
      </c>
      <c r="F292" s="1" t="s">
        <v>360</v>
      </c>
      <c r="G292" s="1" t="s">
        <v>605</v>
      </c>
    </row>
    <row r="293">
      <c r="A293" s="1" t="s">
        <v>617</v>
      </c>
      <c r="B293" s="1" t="s">
        <v>618</v>
      </c>
      <c r="C293" s="1" t="s">
        <v>8</v>
      </c>
      <c r="D293" s="1" t="s">
        <v>9</v>
      </c>
      <c r="E293" s="1" t="s">
        <v>619</v>
      </c>
      <c r="F293" s="1" t="s">
        <v>77</v>
      </c>
      <c r="G293" s="1" t="s">
        <v>612</v>
      </c>
    </row>
    <row r="294">
      <c r="A294" s="1" t="s">
        <v>620</v>
      </c>
      <c r="B294" s="1" t="s">
        <v>621</v>
      </c>
      <c r="C294" s="1" t="s">
        <v>16</v>
      </c>
      <c r="D294" s="1" t="s">
        <v>9</v>
      </c>
      <c r="E294" s="1" t="s">
        <v>622</v>
      </c>
      <c r="F294" s="1" t="s">
        <v>18</v>
      </c>
      <c r="G294" s="1" t="s">
        <v>14</v>
      </c>
    </row>
    <row r="295">
      <c r="A295" s="1" t="s">
        <v>623</v>
      </c>
      <c r="B295" s="1" t="s">
        <v>621</v>
      </c>
      <c r="C295" s="1" t="s">
        <v>21</v>
      </c>
      <c r="D295" s="1" t="s">
        <v>9</v>
      </c>
      <c r="E295" s="1" t="s">
        <v>622</v>
      </c>
      <c r="F295" s="1" t="s">
        <v>22</v>
      </c>
      <c r="G295" s="1" t="s">
        <v>14</v>
      </c>
    </row>
    <row r="296">
      <c r="A296" s="1" t="s">
        <v>624</v>
      </c>
      <c r="B296" s="1" t="s">
        <v>625</v>
      </c>
      <c r="C296" s="1" t="s">
        <v>11</v>
      </c>
      <c r="D296" s="1" t="s">
        <v>9</v>
      </c>
      <c r="E296" s="1" t="s">
        <v>626</v>
      </c>
      <c r="F296" s="1" t="s">
        <v>13</v>
      </c>
      <c r="G296" s="1" t="s">
        <v>19</v>
      </c>
    </row>
    <row r="297">
      <c r="A297" s="1" t="s">
        <v>627</v>
      </c>
      <c r="B297" s="1" t="s">
        <v>628</v>
      </c>
      <c r="C297" s="1" t="s">
        <v>71</v>
      </c>
      <c r="D297" s="1" t="s">
        <v>9</v>
      </c>
      <c r="E297" s="1" t="s">
        <v>629</v>
      </c>
      <c r="F297" s="1" t="s">
        <v>72</v>
      </c>
      <c r="G297" s="1" t="s">
        <v>19</v>
      </c>
    </row>
    <row r="298">
      <c r="A298" s="1" t="s">
        <v>630</v>
      </c>
      <c r="B298" s="1" t="s">
        <v>631</v>
      </c>
      <c r="C298" s="1" t="s">
        <v>40</v>
      </c>
      <c r="D298" s="1" t="s">
        <v>9</v>
      </c>
      <c r="E298" s="1" t="s">
        <v>632</v>
      </c>
      <c r="F298" s="1" t="s">
        <v>41</v>
      </c>
      <c r="G298" s="1" t="s">
        <v>19</v>
      </c>
    </row>
    <row r="299">
      <c r="A299" s="1" t="s">
        <v>633</v>
      </c>
      <c r="B299" s="1" t="s">
        <v>621</v>
      </c>
      <c r="C299" s="1" t="s">
        <v>58</v>
      </c>
      <c r="D299" s="1" t="s">
        <v>9</v>
      </c>
      <c r="E299" s="1" t="s">
        <v>634</v>
      </c>
      <c r="F299" s="1" t="s">
        <v>59</v>
      </c>
      <c r="G299" s="1" t="s">
        <v>19</v>
      </c>
    </row>
    <row r="300">
      <c r="A300" s="1" t="s">
        <v>635</v>
      </c>
      <c r="B300" s="1" t="s">
        <v>636</v>
      </c>
      <c r="C300" s="1" t="s">
        <v>11</v>
      </c>
      <c r="D300" s="1" t="s">
        <v>9</v>
      </c>
      <c r="E300" s="1" t="s">
        <v>637</v>
      </c>
      <c r="F300" s="1" t="s">
        <v>13</v>
      </c>
      <c r="G300" s="1" t="s">
        <v>19</v>
      </c>
    </row>
    <row r="301">
      <c r="A301" s="1" t="s">
        <v>638</v>
      </c>
      <c r="B301" s="1" t="s">
        <v>639</v>
      </c>
      <c r="C301" s="1" t="s">
        <v>585</v>
      </c>
      <c r="D301" s="1" t="s">
        <v>9</v>
      </c>
      <c r="E301" s="1" t="s">
        <v>640</v>
      </c>
      <c r="F301" s="1" t="s">
        <v>587</v>
      </c>
      <c r="G301" s="1" t="s">
        <v>588</v>
      </c>
    </row>
    <row r="302">
      <c r="A302" s="1" t="s">
        <v>641</v>
      </c>
      <c r="B302" s="1" t="s">
        <v>642</v>
      </c>
      <c r="C302" s="1" t="s">
        <v>585</v>
      </c>
      <c r="D302" s="1" t="s">
        <v>9</v>
      </c>
      <c r="E302" s="1" t="s">
        <v>643</v>
      </c>
      <c r="F302" s="1" t="s">
        <v>587</v>
      </c>
      <c r="G302" s="1" t="s">
        <v>588</v>
      </c>
    </row>
    <row r="303">
      <c r="A303" s="1" t="s">
        <v>644</v>
      </c>
      <c r="B303" s="1" t="s">
        <v>645</v>
      </c>
      <c r="C303" s="1" t="s">
        <v>646</v>
      </c>
      <c r="D303" s="1" t="s">
        <v>9</v>
      </c>
      <c r="E303" s="1" t="s">
        <v>647</v>
      </c>
      <c r="F303" s="1" t="s">
        <v>648</v>
      </c>
      <c r="G303" s="1" t="s">
        <v>14</v>
      </c>
    </row>
    <row r="304">
      <c r="A304" s="1" t="s">
        <v>649</v>
      </c>
      <c r="B304" s="1" t="s">
        <v>645</v>
      </c>
      <c r="C304" s="1" t="s">
        <v>650</v>
      </c>
      <c r="D304" s="1" t="s">
        <v>9</v>
      </c>
      <c r="E304" s="1" t="s">
        <v>647</v>
      </c>
      <c r="F304" s="1" t="s">
        <v>651</v>
      </c>
      <c r="G304" s="1" t="s">
        <v>14</v>
      </c>
    </row>
    <row r="305">
      <c r="A305" s="1" t="s">
        <v>652</v>
      </c>
      <c r="B305" s="1" t="s">
        <v>645</v>
      </c>
      <c r="C305" s="1" t="s">
        <v>83</v>
      </c>
      <c r="D305" s="1" t="s">
        <v>9</v>
      </c>
      <c r="E305" s="1" t="s">
        <v>647</v>
      </c>
      <c r="F305" s="1" t="s">
        <v>84</v>
      </c>
      <c r="G305" s="1" t="s">
        <v>14</v>
      </c>
    </row>
    <row r="306">
      <c r="A306" s="1" t="s">
        <v>654</v>
      </c>
      <c r="B306" s="1" t="s">
        <v>655</v>
      </c>
      <c r="C306" s="1" t="s">
        <v>656</v>
      </c>
      <c r="D306" s="1" t="s">
        <v>9</v>
      </c>
      <c r="E306" s="1" t="s">
        <v>657</v>
      </c>
      <c r="F306" s="1" t="s">
        <v>659</v>
      </c>
      <c r="G306" s="1" t="s">
        <v>14</v>
      </c>
    </row>
    <row r="307">
      <c r="A307" s="1" t="s">
        <v>661</v>
      </c>
      <c r="B307" s="1" t="s">
        <v>655</v>
      </c>
      <c r="C307" s="1" t="s">
        <v>664</v>
      </c>
      <c r="D307" s="1" t="s">
        <v>9</v>
      </c>
      <c r="E307" s="1" t="s">
        <v>657</v>
      </c>
      <c r="F307" s="1" t="s">
        <v>665</v>
      </c>
      <c r="G307" s="1" t="s">
        <v>14</v>
      </c>
    </row>
    <row r="308">
      <c r="A308" s="1" t="s">
        <v>668</v>
      </c>
      <c r="B308" s="1" t="s">
        <v>669</v>
      </c>
      <c r="C308" s="1" t="s">
        <v>61</v>
      </c>
      <c r="D308" s="1" t="s">
        <v>9</v>
      </c>
      <c r="E308" s="1" t="s">
        <v>671</v>
      </c>
      <c r="F308" s="1" t="s">
        <v>62</v>
      </c>
      <c r="G308" s="1" t="s">
        <v>19</v>
      </c>
    </row>
    <row r="309">
      <c r="A309" s="1" t="s">
        <v>674</v>
      </c>
      <c r="B309" s="1" t="s">
        <v>676</v>
      </c>
      <c r="C309" s="1" t="s">
        <v>79</v>
      </c>
      <c r="D309" s="1" t="s">
        <v>9</v>
      </c>
      <c r="E309" s="1" t="s">
        <v>678</v>
      </c>
      <c r="F309" s="1" t="s">
        <v>80</v>
      </c>
      <c r="G309" s="1" t="s">
        <v>682</v>
      </c>
    </row>
    <row r="310">
      <c r="A310" s="1" t="s">
        <v>684</v>
      </c>
      <c r="B310" s="1" t="s">
        <v>685</v>
      </c>
      <c r="C310" s="1" t="s">
        <v>686</v>
      </c>
      <c r="D310" s="1" t="s">
        <v>9</v>
      </c>
      <c r="E310" s="1" t="s">
        <v>689</v>
      </c>
      <c r="F310" s="1" t="s">
        <v>690</v>
      </c>
      <c r="G310" s="1" t="s">
        <v>14</v>
      </c>
    </row>
    <row r="311">
      <c r="A311" s="1" t="s">
        <v>692</v>
      </c>
      <c r="B311" s="1" t="s">
        <v>694</v>
      </c>
      <c r="C311" s="1" t="s">
        <v>36</v>
      </c>
      <c r="D311" s="1" t="s">
        <v>9</v>
      </c>
      <c r="E311" s="1" t="s">
        <v>697</v>
      </c>
      <c r="F311" s="1" t="s">
        <v>37</v>
      </c>
      <c r="G311" s="1" t="s">
        <v>698</v>
      </c>
    </row>
    <row r="312">
      <c r="A312" s="1" t="s">
        <v>699</v>
      </c>
      <c r="B312" s="1" t="s">
        <v>694</v>
      </c>
      <c r="C312" s="1" t="s">
        <v>40</v>
      </c>
      <c r="D312" s="1" t="s">
        <v>9</v>
      </c>
      <c r="E312" s="1" t="s">
        <v>697</v>
      </c>
      <c r="F312" s="1" t="s">
        <v>41</v>
      </c>
      <c r="G312" s="1" t="s">
        <v>701</v>
      </c>
    </row>
    <row r="313">
      <c r="A313" s="1" t="s">
        <v>702</v>
      </c>
      <c r="B313" s="1" t="s">
        <v>694</v>
      </c>
      <c r="C313" s="1" t="s">
        <v>703</v>
      </c>
      <c r="D313" s="1" t="s">
        <v>9</v>
      </c>
      <c r="E313" s="1" t="s">
        <v>697</v>
      </c>
      <c r="F313" s="1" t="s">
        <v>704</v>
      </c>
      <c r="G313" s="1" t="s">
        <v>605</v>
      </c>
    </row>
    <row r="314">
      <c r="A314" s="1" t="s">
        <v>705</v>
      </c>
      <c r="B314" s="1" t="s">
        <v>694</v>
      </c>
      <c r="C314" s="1" t="s">
        <v>43</v>
      </c>
      <c r="D314" s="1" t="s">
        <v>9</v>
      </c>
      <c r="E314" s="1" t="s">
        <v>697</v>
      </c>
      <c r="F314" s="1" t="s">
        <v>44</v>
      </c>
      <c r="G314" s="1" t="s">
        <v>706</v>
      </c>
    </row>
    <row r="315">
      <c r="A315" s="1" t="s">
        <v>707</v>
      </c>
      <c r="B315" s="1" t="s">
        <v>694</v>
      </c>
      <c r="C315" s="1" t="s">
        <v>49</v>
      </c>
      <c r="D315" s="1" t="s">
        <v>9</v>
      </c>
      <c r="E315" s="1" t="s">
        <v>697</v>
      </c>
      <c r="F315" s="1" t="s">
        <v>50</v>
      </c>
      <c r="G315" s="1" t="s">
        <v>706</v>
      </c>
    </row>
    <row r="316">
      <c r="A316" s="1" t="s">
        <v>710</v>
      </c>
      <c r="B316" s="1" t="s">
        <v>694</v>
      </c>
      <c r="C316" s="1" t="s">
        <v>570</v>
      </c>
      <c r="D316" s="1" t="s">
        <v>9</v>
      </c>
      <c r="E316" s="1" t="s">
        <v>697</v>
      </c>
      <c r="F316" s="1" t="s">
        <v>572</v>
      </c>
      <c r="G316" s="1" t="s">
        <v>715</v>
      </c>
    </row>
    <row r="317">
      <c r="A317" s="1" t="s">
        <v>717</v>
      </c>
      <c r="B317" s="1" t="s">
        <v>694</v>
      </c>
      <c r="C317" s="1" t="s">
        <v>71</v>
      </c>
      <c r="D317" s="1" t="s">
        <v>9</v>
      </c>
      <c r="E317" s="1" t="s">
        <v>697</v>
      </c>
      <c r="F317" s="1" t="s">
        <v>72</v>
      </c>
      <c r="G317" s="1" t="s">
        <v>605</v>
      </c>
    </row>
    <row r="318">
      <c r="A318" s="1" t="s">
        <v>723</v>
      </c>
      <c r="B318" s="1" t="s">
        <v>694</v>
      </c>
      <c r="C318" s="1" t="s">
        <v>724</v>
      </c>
      <c r="D318" s="1" t="s">
        <v>9</v>
      </c>
      <c r="E318" s="1" t="s">
        <v>697</v>
      </c>
      <c r="F318" s="1" t="s">
        <v>727</v>
      </c>
      <c r="G318" s="1" t="s">
        <v>706</v>
      </c>
    </row>
    <row r="319">
      <c r="A319" s="1" t="s">
        <v>730</v>
      </c>
      <c r="B319" s="1" t="s">
        <v>694</v>
      </c>
      <c r="C319" s="1" t="s">
        <v>574</v>
      </c>
      <c r="D319" s="1" t="s">
        <v>9</v>
      </c>
      <c r="E319" s="1" t="s">
        <v>697</v>
      </c>
      <c r="F319" s="1" t="s">
        <v>575</v>
      </c>
      <c r="G319" s="1" t="s">
        <v>715</v>
      </c>
    </row>
    <row r="320">
      <c r="A320" s="1" t="s">
        <v>735</v>
      </c>
      <c r="B320" s="1" t="s">
        <v>694</v>
      </c>
      <c r="C320" s="1" t="s">
        <v>89</v>
      </c>
      <c r="D320" s="1" t="s">
        <v>9</v>
      </c>
      <c r="E320" s="1" t="s">
        <v>697</v>
      </c>
      <c r="F320" s="1" t="s">
        <v>90</v>
      </c>
      <c r="G320" s="1" t="s">
        <v>605</v>
      </c>
    </row>
    <row r="321">
      <c r="A321" s="1" t="s">
        <v>741</v>
      </c>
      <c r="B321" s="1" t="s">
        <v>694</v>
      </c>
      <c r="C321" s="1" t="s">
        <v>61</v>
      </c>
      <c r="D321" s="1" t="s">
        <v>9</v>
      </c>
      <c r="E321" s="1" t="s">
        <v>746</v>
      </c>
      <c r="F321" s="1" t="s">
        <v>62</v>
      </c>
      <c r="G321" s="1" t="s">
        <v>698</v>
      </c>
    </row>
    <row r="322">
      <c r="A322" s="1" t="s">
        <v>749</v>
      </c>
      <c r="B322" s="1" t="s">
        <v>694</v>
      </c>
      <c r="C322" s="1" t="s">
        <v>71</v>
      </c>
      <c r="D322" s="1" t="s">
        <v>9</v>
      </c>
      <c r="E322" s="1" t="s">
        <v>746</v>
      </c>
      <c r="F322" s="1" t="s">
        <v>72</v>
      </c>
      <c r="G322" s="1" t="s">
        <v>605</v>
      </c>
    </row>
    <row r="323">
      <c r="A323" s="1" t="s">
        <v>754</v>
      </c>
      <c r="B323" s="1" t="s">
        <v>694</v>
      </c>
      <c r="C323" s="1" t="s">
        <v>8</v>
      </c>
      <c r="D323" s="1" t="s">
        <v>9</v>
      </c>
      <c r="E323" s="1" t="s">
        <v>746</v>
      </c>
      <c r="F323" s="1" t="s">
        <v>77</v>
      </c>
      <c r="G323" s="1" t="s">
        <v>715</v>
      </c>
    </row>
    <row r="324">
      <c r="A324" s="1" t="s">
        <v>760</v>
      </c>
      <c r="B324" s="1" t="s">
        <v>694</v>
      </c>
      <c r="C324" s="1" t="s">
        <v>79</v>
      </c>
      <c r="D324" s="1" t="s">
        <v>9</v>
      </c>
      <c r="E324" s="1" t="s">
        <v>746</v>
      </c>
      <c r="F324" s="1" t="s">
        <v>80</v>
      </c>
      <c r="G324" s="1" t="s">
        <v>706</v>
      </c>
    </row>
    <row r="325">
      <c r="A325" s="1" t="s">
        <v>766</v>
      </c>
      <c r="B325" s="1" t="s">
        <v>694</v>
      </c>
      <c r="C325" s="1" t="s">
        <v>557</v>
      </c>
      <c r="D325" s="1" t="s">
        <v>9</v>
      </c>
      <c r="E325" s="1" t="s">
        <v>746</v>
      </c>
      <c r="F325" s="1" t="s">
        <v>559</v>
      </c>
      <c r="G325" s="1" t="s">
        <v>706</v>
      </c>
    </row>
    <row r="326">
      <c r="A326" s="1" t="s">
        <v>772</v>
      </c>
      <c r="B326" s="1" t="s">
        <v>694</v>
      </c>
      <c r="C326" s="1" t="s">
        <v>774</v>
      </c>
      <c r="D326" s="1" t="s">
        <v>9</v>
      </c>
      <c r="E326" s="1" t="s">
        <v>746</v>
      </c>
      <c r="F326" s="1" t="s">
        <v>777</v>
      </c>
      <c r="G326" s="1" t="s">
        <v>715</v>
      </c>
    </row>
    <row r="327">
      <c r="A327" s="1" t="s">
        <v>780</v>
      </c>
      <c r="B327" s="1" t="s">
        <v>782</v>
      </c>
      <c r="C327" s="1" t="s">
        <v>784</v>
      </c>
      <c r="D327" s="1" t="s">
        <v>9</v>
      </c>
      <c r="E327" s="1" t="s">
        <v>786</v>
      </c>
      <c r="F327" s="1" t="s">
        <v>788</v>
      </c>
      <c r="G327" s="1" t="s">
        <v>560</v>
      </c>
    </row>
    <row r="328">
      <c r="A328" s="1" t="s">
        <v>791</v>
      </c>
      <c r="B328" s="1" t="s">
        <v>792</v>
      </c>
      <c r="C328" s="1" t="s">
        <v>794</v>
      </c>
      <c r="D328" s="1" t="s">
        <v>9</v>
      </c>
      <c r="E328" s="1" t="s">
        <v>796</v>
      </c>
      <c r="F328" s="1" t="s">
        <v>799</v>
      </c>
      <c r="G328" s="1" t="s">
        <v>14</v>
      </c>
    </row>
    <row r="329">
      <c r="A329" s="1" t="s">
        <v>801</v>
      </c>
      <c r="B329" s="1" t="s">
        <v>803</v>
      </c>
      <c r="C329" s="1" t="s">
        <v>49</v>
      </c>
      <c r="D329" s="1" t="s">
        <v>9</v>
      </c>
      <c r="E329" s="1" t="s">
        <v>809</v>
      </c>
      <c r="F329" s="1" t="s">
        <v>50</v>
      </c>
      <c r="G329" s="1" t="s">
        <v>560</v>
      </c>
    </row>
    <row r="330">
      <c r="A330" s="1" t="s">
        <v>813</v>
      </c>
      <c r="B330" s="1" t="s">
        <v>815</v>
      </c>
      <c r="C330" s="1" t="s">
        <v>68</v>
      </c>
      <c r="D330" s="1" t="s">
        <v>9</v>
      </c>
      <c r="E330" s="1" t="s">
        <v>818</v>
      </c>
      <c r="F330" s="1" t="s">
        <v>69</v>
      </c>
      <c r="G330" s="1" t="s">
        <v>14</v>
      </c>
    </row>
    <row r="331">
      <c r="A331" s="1" t="s">
        <v>821</v>
      </c>
      <c r="B331" s="1" t="s">
        <v>823</v>
      </c>
      <c r="C331" s="1" t="s">
        <v>68</v>
      </c>
      <c r="D331" s="1" t="s">
        <v>9</v>
      </c>
      <c r="E331" s="1" t="s">
        <v>825</v>
      </c>
      <c r="F331" s="1" t="s">
        <v>69</v>
      </c>
      <c r="G331" s="1" t="s">
        <v>14</v>
      </c>
    </row>
    <row r="332">
      <c r="A332" s="1" t="s">
        <v>828</v>
      </c>
      <c r="B332" s="1" t="s">
        <v>621</v>
      </c>
      <c r="C332" s="1" t="s">
        <v>16</v>
      </c>
      <c r="D332" s="1" t="s">
        <v>9</v>
      </c>
      <c r="E332" s="1" t="s">
        <v>832</v>
      </c>
      <c r="F332" s="1" t="s">
        <v>18</v>
      </c>
      <c r="G332" s="1" t="s">
        <v>14</v>
      </c>
    </row>
    <row r="333">
      <c r="A333" s="1" t="s">
        <v>835</v>
      </c>
      <c r="B333" s="1" t="s">
        <v>836</v>
      </c>
      <c r="C333" s="1" t="s">
        <v>838</v>
      </c>
      <c r="D333" s="1" t="s">
        <v>9</v>
      </c>
      <c r="E333" s="1" t="s">
        <v>841</v>
      </c>
      <c r="F333" s="1" t="s">
        <v>679</v>
      </c>
      <c r="G333" s="1" t="s">
        <v>19</v>
      </c>
    </row>
    <row r="334">
      <c r="A334" s="1" t="s">
        <v>845</v>
      </c>
      <c r="B334" s="1" t="s">
        <v>846</v>
      </c>
      <c r="C334" s="1" t="s">
        <v>724</v>
      </c>
      <c r="D334" s="1" t="s">
        <v>9</v>
      </c>
      <c r="E334" s="1" t="s">
        <v>849</v>
      </c>
      <c r="F334" s="1" t="s">
        <v>727</v>
      </c>
      <c r="G334" s="1" t="s">
        <v>560</v>
      </c>
    </row>
    <row r="335">
      <c r="A335" s="1" t="s">
        <v>852</v>
      </c>
      <c r="B335" s="1" t="s">
        <v>854</v>
      </c>
      <c r="C335" s="1" t="s">
        <v>838</v>
      </c>
      <c r="D335" s="1" t="s">
        <v>9</v>
      </c>
      <c r="E335" s="1" t="s">
        <v>856</v>
      </c>
      <c r="F335" s="1" t="s">
        <v>679</v>
      </c>
      <c r="G335" s="1" t="s">
        <v>19</v>
      </c>
    </row>
    <row r="336">
      <c r="A336" s="1" t="s">
        <v>858</v>
      </c>
      <c r="B336" s="1" t="s">
        <v>854</v>
      </c>
      <c r="C336" s="1" t="s">
        <v>74</v>
      </c>
      <c r="D336" s="1" t="s">
        <v>9</v>
      </c>
      <c r="E336" s="1" t="s">
        <v>856</v>
      </c>
      <c r="F336" s="1" t="s">
        <v>75</v>
      </c>
      <c r="G336" s="1" t="s">
        <v>19</v>
      </c>
    </row>
    <row r="337">
      <c r="A337" s="1" t="s">
        <v>874</v>
      </c>
      <c r="B337" s="1" t="s">
        <v>854</v>
      </c>
      <c r="C337" s="1" t="s">
        <v>11</v>
      </c>
      <c r="D337" s="1" t="s">
        <v>9</v>
      </c>
      <c r="E337" s="1" t="s">
        <v>856</v>
      </c>
      <c r="F337" s="1" t="s">
        <v>13</v>
      </c>
      <c r="G337" s="1" t="s">
        <v>19</v>
      </c>
    </row>
    <row r="338">
      <c r="A338" s="1" t="s">
        <v>878</v>
      </c>
      <c r="B338" s="1" t="s">
        <v>880</v>
      </c>
      <c r="C338" s="1" t="s">
        <v>71</v>
      </c>
      <c r="D338" s="1" t="s">
        <v>9</v>
      </c>
      <c r="E338" s="1" t="s">
        <v>883</v>
      </c>
      <c r="F338" s="1" t="s">
        <v>72</v>
      </c>
      <c r="G338" s="1" t="s">
        <v>14</v>
      </c>
    </row>
    <row r="339">
      <c r="A339" s="1" t="s">
        <v>886</v>
      </c>
      <c r="B339" s="1" t="s">
        <v>887</v>
      </c>
      <c r="C339" s="1" t="s">
        <v>43</v>
      </c>
      <c r="D339" s="1" t="s">
        <v>9</v>
      </c>
      <c r="E339" s="1" t="s">
        <v>890</v>
      </c>
      <c r="F339" s="1" t="s">
        <v>44</v>
      </c>
      <c r="G339" s="1" t="s">
        <v>706</v>
      </c>
    </row>
    <row r="340">
      <c r="A340" s="1" t="s">
        <v>892</v>
      </c>
      <c r="B340" s="1" t="s">
        <v>887</v>
      </c>
      <c r="C340" s="1" t="s">
        <v>79</v>
      </c>
      <c r="D340" s="1" t="s">
        <v>9</v>
      </c>
      <c r="E340" s="1" t="s">
        <v>890</v>
      </c>
      <c r="F340" s="1" t="s">
        <v>80</v>
      </c>
      <c r="G340" s="1" t="s">
        <v>701</v>
      </c>
    </row>
    <row r="341">
      <c r="A341" s="1" t="s">
        <v>896</v>
      </c>
      <c r="B341" s="1" t="s">
        <v>887</v>
      </c>
      <c r="C341" s="1" t="s">
        <v>61</v>
      </c>
      <c r="D341" s="1" t="s">
        <v>9</v>
      </c>
      <c r="E341" s="1" t="s">
        <v>900</v>
      </c>
      <c r="F341" s="1" t="s">
        <v>62</v>
      </c>
      <c r="G341" s="1" t="s">
        <v>698</v>
      </c>
    </row>
    <row r="342">
      <c r="A342" s="1" t="s">
        <v>904</v>
      </c>
      <c r="B342" s="1" t="s">
        <v>887</v>
      </c>
      <c r="C342" s="1" t="s">
        <v>774</v>
      </c>
      <c r="D342" s="1" t="s">
        <v>9</v>
      </c>
      <c r="E342" s="1" t="s">
        <v>900</v>
      </c>
      <c r="F342" s="1" t="s">
        <v>777</v>
      </c>
      <c r="G342" s="1" t="s">
        <v>715</v>
      </c>
    </row>
    <row r="343">
      <c r="A343" s="1" t="s">
        <v>911</v>
      </c>
      <c r="B343" s="1" t="s">
        <v>913</v>
      </c>
      <c r="C343" s="1" t="s">
        <v>21</v>
      </c>
      <c r="D343" s="1" t="s">
        <v>9</v>
      </c>
      <c r="E343" s="1" t="s">
        <v>916</v>
      </c>
      <c r="F343" s="1" t="s">
        <v>22</v>
      </c>
      <c r="G343" s="1" t="s">
        <v>706</v>
      </c>
    </row>
    <row r="344">
      <c r="A344" s="1" t="s">
        <v>920</v>
      </c>
      <c r="B344" s="1" t="s">
        <v>921</v>
      </c>
      <c r="C344" s="1" t="s">
        <v>784</v>
      </c>
      <c r="D344" s="1" t="s">
        <v>9</v>
      </c>
      <c r="E344" s="1" t="s">
        <v>923</v>
      </c>
      <c r="F344" s="1" t="s">
        <v>788</v>
      </c>
      <c r="G344" s="1" t="s">
        <v>706</v>
      </c>
    </row>
    <row r="345">
      <c r="A345" s="1" t="s">
        <v>925</v>
      </c>
      <c r="B345" s="1" t="s">
        <v>927</v>
      </c>
      <c r="C345" s="1" t="s">
        <v>71</v>
      </c>
      <c r="D345" s="1" t="s">
        <v>9</v>
      </c>
      <c r="E345" s="1" t="s">
        <v>929</v>
      </c>
      <c r="F345" s="1" t="s">
        <v>72</v>
      </c>
      <c r="G345" s="1" t="s">
        <v>19</v>
      </c>
    </row>
    <row r="346">
      <c r="A346" s="1" t="s">
        <v>932</v>
      </c>
      <c r="B346" s="1" t="s">
        <v>933</v>
      </c>
      <c r="C346" s="1" t="s">
        <v>578</v>
      </c>
      <c r="D346" s="1" t="s">
        <v>9</v>
      </c>
      <c r="E346" s="1" t="s">
        <v>934</v>
      </c>
      <c r="F346" s="1" t="s">
        <v>580</v>
      </c>
      <c r="G346" s="1" t="s">
        <v>612</v>
      </c>
    </row>
    <row r="347">
      <c r="A347" s="1" t="s">
        <v>935</v>
      </c>
      <c r="B347" s="1" t="s">
        <v>937</v>
      </c>
      <c r="C347" s="1" t="s">
        <v>938</v>
      </c>
      <c r="D347" s="1" t="s">
        <v>9</v>
      </c>
      <c r="E347" s="1" t="s">
        <v>939</v>
      </c>
      <c r="F347" s="1" t="s">
        <v>941</v>
      </c>
      <c r="G347" s="1" t="s">
        <v>560</v>
      </c>
    </row>
    <row r="348">
      <c r="A348" s="1" t="s">
        <v>942</v>
      </c>
      <c r="B348" s="1" t="s">
        <v>937</v>
      </c>
      <c r="C348" s="1" t="s">
        <v>570</v>
      </c>
      <c r="D348" s="1" t="s">
        <v>9</v>
      </c>
      <c r="E348" s="1" t="s">
        <v>939</v>
      </c>
      <c r="F348" s="1" t="s">
        <v>572</v>
      </c>
      <c r="G348" s="1" t="s">
        <v>715</v>
      </c>
    </row>
    <row r="349">
      <c r="A349" s="1" t="s">
        <v>945</v>
      </c>
      <c r="B349" s="1" t="s">
        <v>937</v>
      </c>
      <c r="C349" s="1" t="s">
        <v>71</v>
      </c>
      <c r="D349" s="1" t="s">
        <v>9</v>
      </c>
      <c r="E349" s="1" t="s">
        <v>939</v>
      </c>
      <c r="F349" s="1" t="s">
        <v>72</v>
      </c>
      <c r="G349" s="1" t="s">
        <v>605</v>
      </c>
    </row>
    <row r="350">
      <c r="A350" s="1" t="s">
        <v>946</v>
      </c>
      <c r="B350" s="1" t="s">
        <v>937</v>
      </c>
      <c r="C350" s="1" t="s">
        <v>79</v>
      </c>
      <c r="D350" s="1" t="s">
        <v>9</v>
      </c>
      <c r="E350" s="1" t="s">
        <v>939</v>
      </c>
      <c r="F350" s="1" t="s">
        <v>80</v>
      </c>
      <c r="G350" s="1" t="s">
        <v>701</v>
      </c>
    </row>
    <row r="351">
      <c r="A351" s="1" t="s">
        <v>950</v>
      </c>
      <c r="B351" s="1" t="s">
        <v>937</v>
      </c>
      <c r="C351" s="1" t="s">
        <v>89</v>
      </c>
      <c r="D351" s="1" t="s">
        <v>9</v>
      </c>
      <c r="E351" s="1" t="s">
        <v>939</v>
      </c>
      <c r="F351" s="1" t="s">
        <v>90</v>
      </c>
      <c r="G351" s="1" t="s">
        <v>605</v>
      </c>
    </row>
    <row r="352">
      <c r="A352" s="1" t="s">
        <v>954</v>
      </c>
      <c r="B352" s="1" t="s">
        <v>956</v>
      </c>
      <c r="C352" s="1" t="s">
        <v>43</v>
      </c>
      <c r="D352" s="1" t="s">
        <v>9</v>
      </c>
      <c r="E352" s="1" t="s">
        <v>959</v>
      </c>
      <c r="F352" s="1" t="s">
        <v>44</v>
      </c>
      <c r="G352" s="1" t="s">
        <v>706</v>
      </c>
    </row>
    <row r="353">
      <c r="A353" s="1" t="s">
        <v>960</v>
      </c>
      <c r="B353" s="1" t="s">
        <v>956</v>
      </c>
      <c r="C353" s="1" t="s">
        <v>938</v>
      </c>
      <c r="D353" s="1" t="s">
        <v>9</v>
      </c>
      <c r="E353" s="1" t="s">
        <v>959</v>
      </c>
      <c r="F353" s="1" t="s">
        <v>941</v>
      </c>
      <c r="G353" s="1" t="s">
        <v>560</v>
      </c>
    </row>
    <row r="354">
      <c r="A354" s="1" t="s">
        <v>967</v>
      </c>
      <c r="B354" s="1" t="s">
        <v>956</v>
      </c>
      <c r="C354" s="1" t="s">
        <v>46</v>
      </c>
      <c r="D354" s="1" t="s">
        <v>9</v>
      </c>
      <c r="E354" s="1" t="s">
        <v>959</v>
      </c>
      <c r="F354" s="1" t="s">
        <v>47</v>
      </c>
      <c r="G354" s="1" t="s">
        <v>560</v>
      </c>
    </row>
    <row r="355">
      <c r="A355" s="1" t="s">
        <v>973</v>
      </c>
      <c r="B355" s="1" t="s">
        <v>956</v>
      </c>
      <c r="C355" s="1" t="s">
        <v>71</v>
      </c>
      <c r="D355" s="1" t="s">
        <v>9</v>
      </c>
      <c r="E355" s="1" t="s">
        <v>959</v>
      </c>
      <c r="F355" s="1" t="s">
        <v>72</v>
      </c>
      <c r="G355" s="1" t="s">
        <v>715</v>
      </c>
    </row>
    <row r="356">
      <c r="A356" s="1" t="s">
        <v>978</v>
      </c>
      <c r="B356" s="1" t="s">
        <v>956</v>
      </c>
      <c r="C356" s="1" t="s">
        <v>79</v>
      </c>
      <c r="D356" s="1" t="s">
        <v>9</v>
      </c>
      <c r="E356" s="1" t="s">
        <v>959</v>
      </c>
      <c r="F356" s="1" t="s">
        <v>80</v>
      </c>
      <c r="G356" s="1" t="s">
        <v>706</v>
      </c>
    </row>
    <row r="357">
      <c r="A357" s="1" t="s">
        <v>980</v>
      </c>
      <c r="B357" s="1" t="s">
        <v>956</v>
      </c>
      <c r="C357" s="1" t="s">
        <v>774</v>
      </c>
      <c r="D357" s="1" t="s">
        <v>9</v>
      </c>
      <c r="E357" s="1" t="s">
        <v>959</v>
      </c>
      <c r="F357" s="1" t="s">
        <v>777</v>
      </c>
      <c r="G357" s="1" t="s">
        <v>715</v>
      </c>
    </row>
    <row r="358">
      <c r="A358" s="1" t="s">
        <v>981</v>
      </c>
      <c r="B358" s="1" t="s">
        <v>956</v>
      </c>
      <c r="C358" s="1" t="s">
        <v>83</v>
      </c>
      <c r="D358" s="1" t="s">
        <v>9</v>
      </c>
      <c r="E358" s="1" t="s">
        <v>959</v>
      </c>
      <c r="F358" s="1" t="s">
        <v>84</v>
      </c>
      <c r="G358" s="1" t="s">
        <v>706</v>
      </c>
    </row>
    <row r="359">
      <c r="A359" s="1" t="s">
        <v>989</v>
      </c>
      <c r="B359" s="1" t="s">
        <v>956</v>
      </c>
      <c r="C359" s="1" t="s">
        <v>89</v>
      </c>
      <c r="D359" s="1" t="s">
        <v>9</v>
      </c>
      <c r="E359" s="1" t="s">
        <v>959</v>
      </c>
      <c r="F359" s="1" t="s">
        <v>90</v>
      </c>
      <c r="G359" s="1" t="s">
        <v>605</v>
      </c>
    </row>
    <row r="360">
      <c r="A360" s="1" t="s">
        <v>998</v>
      </c>
      <c r="B360" s="1" t="s">
        <v>1000</v>
      </c>
      <c r="C360" s="1" t="s">
        <v>16</v>
      </c>
      <c r="D360" s="1" t="s">
        <v>9</v>
      </c>
      <c r="E360" s="1" t="s">
        <v>1005</v>
      </c>
      <c r="F360" s="1" t="s">
        <v>18</v>
      </c>
      <c r="G360" s="1" t="s">
        <v>19</v>
      </c>
    </row>
    <row r="361">
      <c r="A361" s="1" t="s">
        <v>1010</v>
      </c>
      <c r="B361" s="1" t="s">
        <v>1000</v>
      </c>
      <c r="C361" s="1" t="s">
        <v>142</v>
      </c>
      <c r="D361" s="1" t="s">
        <v>9</v>
      </c>
      <c r="E361" s="1" t="s">
        <v>1005</v>
      </c>
      <c r="F361" s="1" t="s">
        <v>144</v>
      </c>
      <c r="G361" s="1" t="s">
        <v>14</v>
      </c>
    </row>
    <row r="362">
      <c r="A362" s="1" t="s">
        <v>1018</v>
      </c>
      <c r="B362" s="1" t="s">
        <v>1000</v>
      </c>
      <c r="C362" s="1" t="s">
        <v>55</v>
      </c>
      <c r="D362" s="1" t="s">
        <v>9</v>
      </c>
      <c r="E362" s="1" t="s">
        <v>1005</v>
      </c>
      <c r="F362" s="1" t="s">
        <v>56</v>
      </c>
      <c r="G362" s="1" t="s">
        <v>19</v>
      </c>
    </row>
    <row r="363">
      <c r="A363" s="1" t="s">
        <v>1026</v>
      </c>
      <c r="B363" s="1" t="s">
        <v>1000</v>
      </c>
      <c r="C363" s="1" t="s">
        <v>71</v>
      </c>
      <c r="D363" s="1" t="s">
        <v>9</v>
      </c>
      <c r="E363" s="1" t="s">
        <v>1005</v>
      </c>
      <c r="F363" s="1" t="s">
        <v>72</v>
      </c>
      <c r="G363" s="1" t="s">
        <v>19</v>
      </c>
    </row>
    <row r="364">
      <c r="A364" s="1" t="s">
        <v>1035</v>
      </c>
      <c r="B364" s="1" t="s">
        <v>1038</v>
      </c>
      <c r="C364" s="1" t="s">
        <v>43</v>
      </c>
      <c r="D364" s="1" t="s">
        <v>9</v>
      </c>
      <c r="E364" s="1" t="s">
        <v>1041</v>
      </c>
      <c r="F364" s="1" t="s">
        <v>44</v>
      </c>
      <c r="G364" s="1" t="s">
        <v>19</v>
      </c>
    </row>
    <row r="365">
      <c r="A365" s="1" t="s">
        <v>1043</v>
      </c>
      <c r="B365" s="1" t="s">
        <v>1044</v>
      </c>
      <c r="C365" s="1" t="s">
        <v>21</v>
      </c>
      <c r="D365" s="1" t="s">
        <v>9</v>
      </c>
      <c r="E365" s="1" t="s">
        <v>1048</v>
      </c>
      <c r="F365" s="1" t="s">
        <v>22</v>
      </c>
      <c r="G365" s="1" t="s">
        <v>19</v>
      </c>
    </row>
    <row r="366">
      <c r="A366" s="1" t="s">
        <v>1051</v>
      </c>
      <c r="B366" s="1" t="s">
        <v>1053</v>
      </c>
      <c r="C366" s="1" t="s">
        <v>16</v>
      </c>
      <c r="D366" s="1" t="s">
        <v>9</v>
      </c>
      <c r="E366" s="1" t="s">
        <v>1056</v>
      </c>
      <c r="F366" s="1" t="s">
        <v>18</v>
      </c>
      <c r="G366" s="1" t="s">
        <v>19</v>
      </c>
    </row>
    <row r="367">
      <c r="A367" s="1" t="s">
        <v>1057</v>
      </c>
      <c r="B367" s="1" t="s">
        <v>1053</v>
      </c>
      <c r="C367" s="1" t="s">
        <v>21</v>
      </c>
      <c r="D367" s="1" t="s">
        <v>9</v>
      </c>
      <c r="E367" s="1" t="s">
        <v>1056</v>
      </c>
      <c r="F367" s="1" t="s">
        <v>22</v>
      </c>
      <c r="G367" s="1" t="s">
        <v>19</v>
      </c>
    </row>
    <row r="368">
      <c r="A368" s="1" t="s">
        <v>1062</v>
      </c>
      <c r="B368" s="1" t="s">
        <v>1064</v>
      </c>
      <c r="C368" s="1" t="s">
        <v>142</v>
      </c>
      <c r="D368" s="1" t="s">
        <v>9</v>
      </c>
      <c r="E368" s="1" t="s">
        <v>1069</v>
      </c>
      <c r="F368" s="1" t="s">
        <v>144</v>
      </c>
      <c r="G368" s="1" t="s">
        <v>14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0.71"/>
    <col customWidth="1" min="2" max="2" width="45.86"/>
    <col customWidth="1" min="3" max="3" width="42.43"/>
  </cols>
  <sheetData>
    <row r="1">
      <c r="A1" s="1" t="s">
        <v>653</v>
      </c>
      <c r="B1" s="1" t="s">
        <v>658</v>
      </c>
      <c r="C1" s="1" t="s">
        <v>660</v>
      </c>
    </row>
    <row r="2">
      <c r="A2" s="1" t="s">
        <v>662</v>
      </c>
      <c r="B2" s="1" t="s">
        <v>663</v>
      </c>
      <c r="C2" s="1">
        <v>4.0</v>
      </c>
    </row>
    <row r="3">
      <c r="A3" s="1" t="s">
        <v>666</v>
      </c>
      <c r="B3" s="1" t="s">
        <v>667</v>
      </c>
      <c r="C3" s="1">
        <v>4.0</v>
      </c>
    </row>
    <row r="4">
      <c r="A4" s="1" t="s">
        <v>128</v>
      </c>
      <c r="B4" s="1" t="s">
        <v>670</v>
      </c>
      <c r="C4" s="1">
        <v>9.0</v>
      </c>
    </row>
    <row r="5">
      <c r="A5" s="1" t="s">
        <v>31</v>
      </c>
      <c r="B5" s="1" t="s">
        <v>672</v>
      </c>
      <c r="C5" s="1">
        <v>5.0</v>
      </c>
    </row>
    <row r="6">
      <c r="A6" s="1" t="s">
        <v>673</v>
      </c>
      <c r="B6" s="1" t="s">
        <v>675</v>
      </c>
      <c r="C6" s="1">
        <v>3.0</v>
      </c>
    </row>
    <row r="7">
      <c r="A7" s="1" t="s">
        <v>34</v>
      </c>
      <c r="B7" s="1" t="s">
        <v>677</v>
      </c>
      <c r="C7" s="1">
        <v>10.0</v>
      </c>
    </row>
    <row r="8">
      <c r="A8" s="1" t="s">
        <v>679</v>
      </c>
      <c r="B8" s="1" t="s">
        <v>680</v>
      </c>
      <c r="C8" s="1">
        <v>2.0</v>
      </c>
    </row>
    <row r="9">
      <c r="A9" s="1" t="s">
        <v>681</v>
      </c>
      <c r="B9" s="1" t="s">
        <v>683</v>
      </c>
      <c r="C9" s="1">
        <v>1.0</v>
      </c>
    </row>
    <row r="10">
      <c r="A10" s="1" t="s">
        <v>687</v>
      </c>
      <c r="B10" s="1" t="s">
        <v>688</v>
      </c>
      <c r="C10" s="1">
        <v>17.0</v>
      </c>
    </row>
    <row r="11">
      <c r="A11" s="1" t="s">
        <v>691</v>
      </c>
      <c r="B11" s="1" t="s">
        <v>693</v>
      </c>
      <c r="C11" s="1">
        <v>1.0</v>
      </c>
    </row>
    <row r="12">
      <c r="A12" s="1" t="s">
        <v>695</v>
      </c>
      <c r="B12" s="1" t="s">
        <v>696</v>
      </c>
      <c r="C12" s="1">
        <v>1.0</v>
      </c>
    </row>
    <row r="13">
      <c r="A13" s="1" t="s">
        <v>37</v>
      </c>
      <c r="B13" s="1" t="s">
        <v>36</v>
      </c>
      <c r="C13" s="1">
        <v>22.0</v>
      </c>
    </row>
    <row r="14">
      <c r="A14" s="1" t="s">
        <v>700</v>
      </c>
      <c r="B14" s="1" t="s">
        <v>693</v>
      </c>
      <c r="C14" s="1">
        <v>6.0</v>
      </c>
    </row>
    <row r="15">
      <c r="A15" s="1" t="s">
        <v>708</v>
      </c>
      <c r="B15" s="1" t="s">
        <v>709</v>
      </c>
      <c r="C15" s="1">
        <v>1.0</v>
      </c>
    </row>
    <row r="16">
      <c r="A16" s="1" t="s">
        <v>711</v>
      </c>
      <c r="B16" s="1" t="s">
        <v>712</v>
      </c>
      <c r="C16" s="1">
        <v>3.0</v>
      </c>
    </row>
    <row r="17">
      <c r="A17" s="1" t="s">
        <v>713</v>
      </c>
      <c r="B17" s="1" t="s">
        <v>714</v>
      </c>
      <c r="C17" s="1">
        <v>1.0</v>
      </c>
    </row>
    <row r="18">
      <c r="A18" s="1" t="s">
        <v>716</v>
      </c>
      <c r="B18" s="1" t="s">
        <v>718</v>
      </c>
      <c r="C18" s="1">
        <v>2.0</v>
      </c>
    </row>
    <row r="19">
      <c r="A19" s="1" t="s">
        <v>719</v>
      </c>
      <c r="B19" s="1" t="s">
        <v>720</v>
      </c>
      <c r="C19" s="1">
        <v>4.0</v>
      </c>
    </row>
    <row r="20">
      <c r="A20" s="1" t="s">
        <v>721</v>
      </c>
      <c r="B20" s="1" t="s">
        <v>722</v>
      </c>
      <c r="C20" s="1">
        <v>1.0</v>
      </c>
    </row>
    <row r="21">
      <c r="A21" s="1" t="s">
        <v>725</v>
      </c>
      <c r="B21" s="1" t="s">
        <v>726</v>
      </c>
      <c r="C21" s="1">
        <v>1.0</v>
      </c>
    </row>
    <row r="22">
      <c r="A22" s="1" t="s">
        <v>728</v>
      </c>
      <c r="B22" s="1" t="s">
        <v>729</v>
      </c>
      <c r="C22" s="1">
        <v>3.0</v>
      </c>
    </row>
    <row r="23">
      <c r="A23" s="1" t="s">
        <v>731</v>
      </c>
      <c r="B23" s="1" t="s">
        <v>732</v>
      </c>
      <c r="C23" s="1">
        <v>16.0</v>
      </c>
    </row>
    <row r="24">
      <c r="A24" s="1" t="s">
        <v>18</v>
      </c>
      <c r="B24" s="1" t="s">
        <v>733</v>
      </c>
      <c r="C24" s="1">
        <v>21.0</v>
      </c>
    </row>
    <row r="25">
      <c r="A25" s="1" t="s">
        <v>734</v>
      </c>
      <c r="B25" s="1" t="s">
        <v>736</v>
      </c>
      <c r="C25" s="1">
        <v>1.0</v>
      </c>
    </row>
    <row r="26">
      <c r="A26" s="1" t="s">
        <v>737</v>
      </c>
      <c r="B26" s="1" t="s">
        <v>738</v>
      </c>
      <c r="C26" s="1">
        <v>3.0</v>
      </c>
    </row>
    <row r="27">
      <c r="A27" s="1" t="s">
        <v>739</v>
      </c>
      <c r="B27" s="1" t="s">
        <v>740</v>
      </c>
      <c r="C27" s="1">
        <v>3.0</v>
      </c>
    </row>
    <row r="28">
      <c r="A28" s="1" t="s">
        <v>742</v>
      </c>
      <c r="B28" s="1" t="s">
        <v>743</v>
      </c>
      <c r="C28" s="1">
        <v>3.0</v>
      </c>
    </row>
    <row r="29">
      <c r="A29" s="1" t="s">
        <v>744</v>
      </c>
      <c r="B29" s="1" t="s">
        <v>745</v>
      </c>
      <c r="C29" s="1">
        <v>3.0</v>
      </c>
    </row>
    <row r="30">
      <c r="A30" s="1" t="s">
        <v>747</v>
      </c>
      <c r="B30" s="1" t="s">
        <v>748</v>
      </c>
      <c r="C30" s="1">
        <v>1.0</v>
      </c>
    </row>
    <row r="31">
      <c r="A31" s="1" t="s">
        <v>750</v>
      </c>
      <c r="B31" s="1" t="s">
        <v>751</v>
      </c>
      <c r="C31" s="1">
        <v>3.0</v>
      </c>
    </row>
    <row r="32">
      <c r="A32" s="1" t="s">
        <v>752</v>
      </c>
      <c r="B32" s="1" t="s">
        <v>753</v>
      </c>
      <c r="C32" s="1">
        <v>1.0</v>
      </c>
    </row>
    <row r="33">
      <c r="A33" s="1" t="s">
        <v>755</v>
      </c>
      <c r="B33" s="1" t="s">
        <v>756</v>
      </c>
      <c r="C33" s="1">
        <v>2.0</v>
      </c>
    </row>
    <row r="34">
      <c r="A34" s="1" t="s">
        <v>757</v>
      </c>
      <c r="B34" s="1" t="s">
        <v>758</v>
      </c>
      <c r="C34" s="1">
        <v>2.0</v>
      </c>
    </row>
    <row r="35">
      <c r="A35" s="1" t="s">
        <v>759</v>
      </c>
      <c r="B35" s="1" t="s">
        <v>761</v>
      </c>
      <c r="C35" s="1">
        <v>17.0</v>
      </c>
    </row>
    <row r="36">
      <c r="A36" s="1" t="s">
        <v>762</v>
      </c>
      <c r="B36" s="1" t="s">
        <v>763</v>
      </c>
      <c r="C36" s="1">
        <v>1.0</v>
      </c>
    </row>
    <row r="37">
      <c r="A37" s="1" t="s">
        <v>764</v>
      </c>
      <c r="B37" s="1" t="s">
        <v>765</v>
      </c>
      <c r="C37" s="1">
        <v>1.0</v>
      </c>
    </row>
    <row r="38">
      <c r="A38" s="1" t="s">
        <v>767</v>
      </c>
      <c r="B38" s="1" t="s">
        <v>768</v>
      </c>
      <c r="C38" s="1">
        <v>1.0</v>
      </c>
    </row>
    <row r="39">
      <c r="A39" s="1" t="s">
        <v>769</v>
      </c>
      <c r="B39" s="1" t="s">
        <v>770</v>
      </c>
      <c r="C39" s="1">
        <v>3.0</v>
      </c>
    </row>
    <row r="40">
      <c r="A40" s="1" t="s">
        <v>771</v>
      </c>
      <c r="B40" s="1" t="s">
        <v>773</v>
      </c>
      <c r="C40" s="1">
        <v>1.0</v>
      </c>
    </row>
    <row r="41">
      <c r="A41" s="1" t="s">
        <v>775</v>
      </c>
      <c r="B41" s="1" t="s">
        <v>776</v>
      </c>
      <c r="C41" s="1">
        <v>2.0</v>
      </c>
    </row>
    <row r="42">
      <c r="A42" s="1" t="s">
        <v>778</v>
      </c>
      <c r="B42" s="1" t="s">
        <v>779</v>
      </c>
      <c r="C42" s="1">
        <v>3.0</v>
      </c>
    </row>
    <row r="43">
      <c r="A43" s="1" t="s">
        <v>781</v>
      </c>
      <c r="B43" s="1" t="s">
        <v>783</v>
      </c>
      <c r="C43" s="1">
        <v>3.0</v>
      </c>
    </row>
    <row r="44">
      <c r="A44" s="1" t="s">
        <v>785</v>
      </c>
      <c r="B44" s="1" t="s">
        <v>787</v>
      </c>
      <c r="C44" s="1">
        <v>1.0</v>
      </c>
    </row>
    <row r="45">
      <c r="A45" s="1" t="s">
        <v>789</v>
      </c>
      <c r="B45" s="1" t="s">
        <v>790</v>
      </c>
      <c r="C45" s="1">
        <v>5.0</v>
      </c>
    </row>
    <row r="46">
      <c r="A46" s="1" t="s">
        <v>793</v>
      </c>
      <c r="B46" s="1" t="s">
        <v>795</v>
      </c>
      <c r="C46" s="1">
        <v>3.0</v>
      </c>
    </row>
    <row r="47">
      <c r="A47" s="1" t="s">
        <v>797</v>
      </c>
      <c r="B47" s="1" t="s">
        <v>798</v>
      </c>
      <c r="C47" s="1">
        <v>3.0</v>
      </c>
    </row>
    <row r="48">
      <c r="A48" s="1" t="s">
        <v>800</v>
      </c>
      <c r="B48" s="1" t="s">
        <v>802</v>
      </c>
      <c r="C48" s="1">
        <v>1.0</v>
      </c>
    </row>
    <row r="49">
      <c r="A49" s="1" t="s">
        <v>804</v>
      </c>
      <c r="B49" s="1" t="s">
        <v>805</v>
      </c>
      <c r="C49" s="1">
        <v>2.0</v>
      </c>
    </row>
    <row r="50">
      <c r="A50" s="1" t="s">
        <v>41</v>
      </c>
      <c r="B50" s="1" t="s">
        <v>806</v>
      </c>
      <c r="C50" s="1">
        <v>10.0</v>
      </c>
    </row>
    <row r="51">
      <c r="A51" s="1" t="s">
        <v>807</v>
      </c>
      <c r="B51" s="1" t="s">
        <v>808</v>
      </c>
      <c r="C51" s="1">
        <v>1.0</v>
      </c>
    </row>
    <row r="52">
      <c r="A52" s="1" t="s">
        <v>810</v>
      </c>
      <c r="B52" s="1" t="s">
        <v>811</v>
      </c>
      <c r="C52" s="1">
        <v>2.0</v>
      </c>
    </row>
    <row r="53">
      <c r="A53" s="1" t="s">
        <v>812</v>
      </c>
      <c r="B53" s="1" t="s">
        <v>814</v>
      </c>
      <c r="C53" s="1">
        <v>3.0</v>
      </c>
    </row>
    <row r="54">
      <c r="A54" s="1" t="s">
        <v>816</v>
      </c>
      <c r="B54" s="1" t="s">
        <v>817</v>
      </c>
      <c r="C54" s="1">
        <v>1.0</v>
      </c>
    </row>
    <row r="55">
      <c r="A55" s="1" t="s">
        <v>819</v>
      </c>
      <c r="B55" s="1" t="s">
        <v>820</v>
      </c>
      <c r="C55" s="1">
        <v>1.0</v>
      </c>
    </row>
    <row r="56">
      <c r="A56" s="1" t="s">
        <v>822</v>
      </c>
      <c r="B56" s="1" t="s">
        <v>824</v>
      </c>
      <c r="C56" s="1">
        <v>1.0</v>
      </c>
    </row>
    <row r="57">
      <c r="A57" s="1" t="s">
        <v>659</v>
      </c>
      <c r="B57" s="1" t="s">
        <v>826</v>
      </c>
      <c r="C57" s="1">
        <v>1.0</v>
      </c>
    </row>
    <row r="58">
      <c r="A58" s="1" t="s">
        <v>827</v>
      </c>
      <c r="B58" s="1" t="s">
        <v>829</v>
      </c>
      <c r="C58" s="1">
        <v>4.0</v>
      </c>
    </row>
    <row r="59">
      <c r="A59" s="1" t="s">
        <v>830</v>
      </c>
      <c r="B59" s="1" t="s">
        <v>831</v>
      </c>
      <c r="C59" s="1">
        <v>4.0</v>
      </c>
    </row>
    <row r="60">
      <c r="A60" s="1" t="s">
        <v>833</v>
      </c>
      <c r="B60" s="1" t="s">
        <v>834</v>
      </c>
      <c r="C60" s="1">
        <v>3.0</v>
      </c>
    </row>
    <row r="61">
      <c r="A61" s="1" t="s">
        <v>837</v>
      </c>
      <c r="B61" s="1" t="s">
        <v>839</v>
      </c>
      <c r="C61" s="1">
        <v>3.0</v>
      </c>
    </row>
    <row r="62">
      <c r="A62" s="1" t="s">
        <v>840</v>
      </c>
      <c r="B62" s="1" t="s">
        <v>842</v>
      </c>
      <c r="C62" s="1">
        <v>4.0</v>
      </c>
    </row>
    <row r="63">
      <c r="A63" s="1" t="s">
        <v>843</v>
      </c>
      <c r="B63" s="1" t="s">
        <v>844</v>
      </c>
      <c r="C63" s="1">
        <v>1.0</v>
      </c>
    </row>
    <row r="64">
      <c r="A64" s="1" t="s">
        <v>847</v>
      </c>
      <c r="B64" s="1" t="s">
        <v>848</v>
      </c>
      <c r="C64" s="1">
        <v>1.0</v>
      </c>
    </row>
    <row r="65">
      <c r="A65" s="1" t="s">
        <v>850</v>
      </c>
      <c r="B65" s="1" t="s">
        <v>851</v>
      </c>
      <c r="C65" s="1">
        <v>7.0</v>
      </c>
    </row>
    <row r="66">
      <c r="A66" s="1" t="s">
        <v>853</v>
      </c>
      <c r="B66" s="1" t="s">
        <v>855</v>
      </c>
      <c r="C66" s="1">
        <v>2.0</v>
      </c>
    </row>
    <row r="67">
      <c r="A67" s="1" t="s">
        <v>799</v>
      </c>
      <c r="B67" s="1" t="s">
        <v>857</v>
      </c>
      <c r="C67" s="1">
        <v>1.0</v>
      </c>
    </row>
    <row r="68">
      <c r="A68" s="1" t="s">
        <v>144</v>
      </c>
      <c r="B68" s="1" t="s">
        <v>859</v>
      </c>
      <c r="C68" s="1">
        <v>6.0</v>
      </c>
    </row>
    <row r="69">
      <c r="A69" s="1" t="s">
        <v>587</v>
      </c>
      <c r="B69" s="1" t="s">
        <v>860</v>
      </c>
      <c r="C69" s="1">
        <v>5.0</v>
      </c>
    </row>
    <row r="70">
      <c r="A70" s="1" t="s">
        <v>861</v>
      </c>
      <c r="B70" s="1" t="s">
        <v>862</v>
      </c>
      <c r="C70" s="1">
        <v>3.0</v>
      </c>
    </row>
    <row r="71">
      <c r="A71" s="1" t="s">
        <v>863</v>
      </c>
      <c r="B71" s="1" t="s">
        <v>864</v>
      </c>
      <c r="C71" s="1">
        <v>11.0</v>
      </c>
    </row>
    <row r="72">
      <c r="A72" s="1" t="s">
        <v>865</v>
      </c>
      <c r="B72" s="1" t="s">
        <v>866</v>
      </c>
      <c r="C72" s="1">
        <v>1.0</v>
      </c>
    </row>
    <row r="73">
      <c r="A73" s="1" t="s">
        <v>867</v>
      </c>
      <c r="B73" s="1" t="s">
        <v>868</v>
      </c>
      <c r="C73" s="1">
        <v>4.0</v>
      </c>
    </row>
    <row r="74">
      <c r="A74" s="1" t="s">
        <v>788</v>
      </c>
      <c r="B74" s="1" t="s">
        <v>869</v>
      </c>
      <c r="C74" s="1">
        <v>2.0</v>
      </c>
    </row>
    <row r="75">
      <c r="A75" s="1" t="s">
        <v>870</v>
      </c>
      <c r="B75" s="1" t="s">
        <v>871</v>
      </c>
      <c r="C75" s="1">
        <v>17.0</v>
      </c>
    </row>
    <row r="76">
      <c r="A76" s="1" t="s">
        <v>872</v>
      </c>
      <c r="B76" s="1" t="s">
        <v>873</v>
      </c>
      <c r="C76" s="1">
        <v>3.0</v>
      </c>
    </row>
    <row r="77">
      <c r="A77" s="1" t="s">
        <v>875</v>
      </c>
      <c r="B77" s="1" t="s">
        <v>876</v>
      </c>
      <c r="C77" s="1">
        <v>1.0</v>
      </c>
    </row>
    <row r="78">
      <c r="A78" s="1" t="s">
        <v>877</v>
      </c>
      <c r="B78" s="1" t="s">
        <v>879</v>
      </c>
      <c r="C78" s="1">
        <v>1.0</v>
      </c>
    </row>
    <row r="79">
      <c r="A79" s="1" t="s">
        <v>881</v>
      </c>
      <c r="B79" s="1" t="s">
        <v>882</v>
      </c>
      <c r="C79" s="1">
        <v>1.0</v>
      </c>
    </row>
    <row r="80">
      <c r="A80" s="1" t="s">
        <v>884</v>
      </c>
      <c r="B80" s="1" t="s">
        <v>885</v>
      </c>
      <c r="C80" s="1">
        <v>5.0</v>
      </c>
    </row>
    <row r="81">
      <c r="A81" s="1" t="s">
        <v>888</v>
      </c>
      <c r="B81" s="1" t="s">
        <v>889</v>
      </c>
      <c r="C81" s="1">
        <v>1.0</v>
      </c>
    </row>
    <row r="82">
      <c r="A82" s="1" t="s">
        <v>580</v>
      </c>
      <c r="B82" s="1" t="s">
        <v>891</v>
      </c>
      <c r="C82" s="1">
        <v>4.0</v>
      </c>
    </row>
    <row r="83">
      <c r="A83" s="1" t="s">
        <v>704</v>
      </c>
      <c r="B83" s="1" t="s">
        <v>893</v>
      </c>
      <c r="C83" s="1">
        <v>1.0</v>
      </c>
    </row>
    <row r="84">
      <c r="A84" s="1" t="s">
        <v>894</v>
      </c>
      <c r="B84" s="1" t="s">
        <v>895</v>
      </c>
      <c r="C84" s="1">
        <v>5.0</v>
      </c>
    </row>
    <row r="85">
      <c r="A85" s="1" t="s">
        <v>131</v>
      </c>
      <c r="B85" s="1" t="s">
        <v>897</v>
      </c>
      <c r="C85" s="1">
        <v>30.0</v>
      </c>
    </row>
    <row r="86">
      <c r="A86" s="1" t="s">
        <v>898</v>
      </c>
      <c r="B86" s="1" t="s">
        <v>899</v>
      </c>
      <c r="C86" s="1">
        <v>18.0</v>
      </c>
    </row>
    <row r="87">
      <c r="A87" s="1" t="s">
        <v>901</v>
      </c>
      <c r="B87" s="1" t="s">
        <v>902</v>
      </c>
      <c r="C87" s="1">
        <v>1.0</v>
      </c>
    </row>
    <row r="88">
      <c r="A88" s="1" t="s">
        <v>903</v>
      </c>
      <c r="B88" s="1" t="s">
        <v>905</v>
      </c>
      <c r="C88" s="1">
        <v>1.0</v>
      </c>
    </row>
    <row r="89">
      <c r="A89" s="1" t="s">
        <v>906</v>
      </c>
      <c r="B89" s="1" t="s">
        <v>907</v>
      </c>
      <c r="C89" s="1">
        <v>3.0</v>
      </c>
    </row>
    <row r="90">
      <c r="A90" s="1" t="s">
        <v>908</v>
      </c>
      <c r="B90" s="1" t="s">
        <v>909</v>
      </c>
      <c r="C90" s="1">
        <v>4.0</v>
      </c>
    </row>
    <row r="91">
      <c r="A91" s="1" t="s">
        <v>910</v>
      </c>
      <c r="B91" s="1" t="s">
        <v>912</v>
      </c>
      <c r="C91" s="1">
        <v>1.0</v>
      </c>
    </row>
    <row r="92">
      <c r="A92" s="1" t="s">
        <v>914</v>
      </c>
      <c r="B92" s="1" t="s">
        <v>915</v>
      </c>
      <c r="C92" s="1">
        <v>8.0</v>
      </c>
    </row>
    <row r="93">
      <c r="A93" s="1" t="s">
        <v>917</v>
      </c>
      <c r="B93" s="1" t="s">
        <v>918</v>
      </c>
      <c r="C93" s="1">
        <v>6.0</v>
      </c>
    </row>
    <row r="94">
      <c r="A94" s="1" t="s">
        <v>919</v>
      </c>
      <c r="B94" s="1" t="s">
        <v>922</v>
      </c>
      <c r="C94" s="1">
        <v>3.0</v>
      </c>
    </row>
    <row r="95">
      <c r="A95" s="1" t="s">
        <v>924</v>
      </c>
      <c r="B95" s="1" t="s">
        <v>926</v>
      </c>
      <c r="C95" s="1">
        <v>1.0</v>
      </c>
    </row>
    <row r="96">
      <c r="A96" s="1" t="s">
        <v>44</v>
      </c>
      <c r="B96" s="1" t="s">
        <v>928</v>
      </c>
      <c r="C96" s="1">
        <v>19.0</v>
      </c>
    </row>
    <row r="97">
      <c r="A97" s="1" t="s">
        <v>930</v>
      </c>
      <c r="B97" s="1" t="s">
        <v>931</v>
      </c>
      <c r="C97" s="1">
        <v>3.0</v>
      </c>
    </row>
    <row r="98">
      <c r="A98" s="1" t="s">
        <v>982</v>
      </c>
      <c r="B98" s="1" t="s">
        <v>986</v>
      </c>
      <c r="C98" s="1">
        <v>5.0</v>
      </c>
    </row>
    <row r="99">
      <c r="A99" s="1" t="s">
        <v>665</v>
      </c>
      <c r="B99" s="1" t="s">
        <v>992</v>
      </c>
      <c r="C99" s="1">
        <v>1.0</v>
      </c>
    </row>
    <row r="100">
      <c r="A100" s="1" t="s">
        <v>993</v>
      </c>
      <c r="B100" s="1" t="s">
        <v>995</v>
      </c>
      <c r="C100" s="1">
        <v>1.0</v>
      </c>
    </row>
    <row r="101">
      <c r="A101" s="1" t="s">
        <v>997</v>
      </c>
      <c r="B101" s="1" t="s">
        <v>999</v>
      </c>
      <c r="C101" s="1">
        <v>5.0</v>
      </c>
    </row>
    <row r="102">
      <c r="A102" s="1" t="s">
        <v>1002</v>
      </c>
      <c r="B102" s="1" t="s">
        <v>1004</v>
      </c>
      <c r="C102" s="1">
        <v>3.0</v>
      </c>
    </row>
    <row r="103">
      <c r="A103" s="1" t="s">
        <v>1007</v>
      </c>
      <c r="B103" s="1" t="s">
        <v>1009</v>
      </c>
      <c r="C103" s="1">
        <v>1.0</v>
      </c>
    </row>
    <row r="104">
      <c r="A104" s="1" t="s">
        <v>941</v>
      </c>
      <c r="B104" s="1" t="s">
        <v>1013</v>
      </c>
      <c r="C104" s="1">
        <v>2.0</v>
      </c>
    </row>
    <row r="105">
      <c r="A105" s="1" t="s">
        <v>1015</v>
      </c>
      <c r="B105" s="1" t="s">
        <v>1016</v>
      </c>
      <c r="C105" s="1">
        <v>2.0</v>
      </c>
    </row>
    <row r="106">
      <c r="A106" s="1" t="s">
        <v>1020</v>
      </c>
      <c r="B106" s="1" t="s">
        <v>1021</v>
      </c>
      <c r="C106" s="1">
        <v>3.0</v>
      </c>
    </row>
    <row r="107">
      <c r="A107" s="1" t="s">
        <v>1022</v>
      </c>
      <c r="B107" s="1" t="s">
        <v>1023</v>
      </c>
      <c r="C107" s="1">
        <v>3.0</v>
      </c>
    </row>
    <row r="108">
      <c r="A108" s="1" t="s">
        <v>1027</v>
      </c>
      <c r="B108" s="1" t="s">
        <v>1029</v>
      </c>
      <c r="C108" s="1">
        <v>1.0</v>
      </c>
    </row>
    <row r="109">
      <c r="A109" s="1" t="s">
        <v>1030</v>
      </c>
      <c r="B109" s="1" t="s">
        <v>1031</v>
      </c>
      <c r="C109" s="1">
        <v>3.0</v>
      </c>
    </row>
    <row r="110">
      <c r="A110" s="1" t="s">
        <v>1032</v>
      </c>
      <c r="B110" s="1" t="s">
        <v>1033</v>
      </c>
      <c r="C110" s="1">
        <v>1.0</v>
      </c>
    </row>
    <row r="111">
      <c r="A111" s="1" t="s">
        <v>1037</v>
      </c>
      <c r="B111" s="1" t="s">
        <v>1039</v>
      </c>
      <c r="C111" s="1">
        <v>3.0</v>
      </c>
    </row>
    <row r="112">
      <c r="A112" s="1" t="s">
        <v>1040</v>
      </c>
      <c r="B112" s="1" t="s">
        <v>1042</v>
      </c>
      <c r="C112" s="1">
        <v>1.0</v>
      </c>
    </row>
    <row r="113">
      <c r="A113" s="1" t="s">
        <v>1052</v>
      </c>
      <c r="B113" s="1" t="s">
        <v>1054</v>
      </c>
      <c r="C113" s="1">
        <v>3.0</v>
      </c>
    </row>
    <row r="114">
      <c r="A114" s="1" t="s">
        <v>47</v>
      </c>
      <c r="B114" s="1" t="s">
        <v>46</v>
      </c>
      <c r="C114" s="1">
        <v>5.0</v>
      </c>
    </row>
    <row r="115">
      <c r="A115" s="1" t="s">
        <v>50</v>
      </c>
      <c r="B115" s="1" t="s">
        <v>49</v>
      </c>
      <c r="C115" s="1">
        <v>9.0</v>
      </c>
    </row>
    <row r="116">
      <c r="A116" s="1" t="s">
        <v>1059</v>
      </c>
      <c r="B116" s="1" t="s">
        <v>1060</v>
      </c>
      <c r="C116" s="1">
        <v>1.0</v>
      </c>
    </row>
    <row r="117">
      <c r="A117" s="1" t="s">
        <v>53</v>
      </c>
      <c r="B117" s="1" t="s">
        <v>1063</v>
      </c>
      <c r="C117" s="1">
        <v>1.0</v>
      </c>
    </row>
    <row r="118">
      <c r="A118" s="1" t="s">
        <v>1066</v>
      </c>
      <c r="B118" s="1" t="s">
        <v>1068</v>
      </c>
      <c r="C118" s="1">
        <v>4.0</v>
      </c>
    </row>
    <row r="119">
      <c r="A119" s="1" t="s">
        <v>1071</v>
      </c>
      <c r="B119" s="1" t="s">
        <v>1072</v>
      </c>
      <c r="C119" s="1">
        <v>3.0</v>
      </c>
    </row>
    <row r="120">
      <c r="A120" s="1" t="s">
        <v>1074</v>
      </c>
      <c r="B120" s="1" t="s">
        <v>1076</v>
      </c>
      <c r="C120" s="1">
        <v>1.0</v>
      </c>
    </row>
    <row r="121">
      <c r="A121" s="1" t="s">
        <v>1077</v>
      </c>
      <c r="B121" s="1" t="s">
        <v>1078</v>
      </c>
      <c r="C121" s="1">
        <v>6.0</v>
      </c>
    </row>
    <row r="122">
      <c r="A122" s="1" t="s">
        <v>1080</v>
      </c>
      <c r="B122" s="1" t="s">
        <v>1081</v>
      </c>
      <c r="C122" s="1">
        <v>3.0</v>
      </c>
    </row>
    <row r="123">
      <c r="A123" s="1" t="s">
        <v>1083</v>
      </c>
      <c r="B123" s="1" t="s">
        <v>1084</v>
      </c>
      <c r="C123" s="1">
        <v>1.0</v>
      </c>
    </row>
    <row r="124">
      <c r="A124" s="1" t="s">
        <v>1086</v>
      </c>
      <c r="B124" s="1" t="s">
        <v>1087</v>
      </c>
      <c r="C124" s="1">
        <v>9.0</v>
      </c>
    </row>
    <row r="125">
      <c r="A125" s="1" t="s">
        <v>1088</v>
      </c>
      <c r="B125" s="1" t="s">
        <v>1089</v>
      </c>
      <c r="C125" s="1">
        <v>10.0</v>
      </c>
    </row>
    <row r="126">
      <c r="A126" s="1" t="s">
        <v>1090</v>
      </c>
      <c r="B126" s="1" t="s">
        <v>1091</v>
      </c>
      <c r="C126" s="1">
        <v>3.0</v>
      </c>
    </row>
    <row r="127">
      <c r="A127" s="1" t="s">
        <v>1093</v>
      </c>
      <c r="B127" s="1" t="s">
        <v>1094</v>
      </c>
      <c r="C127" s="1">
        <v>6.0</v>
      </c>
    </row>
    <row r="128">
      <c r="A128" s="1" t="s">
        <v>1095</v>
      </c>
      <c r="B128" s="1" t="s">
        <v>1097</v>
      </c>
      <c r="C128" s="1">
        <v>3.0</v>
      </c>
    </row>
    <row r="129">
      <c r="A129" s="1" t="s">
        <v>1098</v>
      </c>
      <c r="B129" s="1" t="s">
        <v>1099</v>
      </c>
      <c r="C129" s="1">
        <v>3.0</v>
      </c>
    </row>
    <row r="130">
      <c r="A130" s="1" t="s">
        <v>1101</v>
      </c>
      <c r="B130" s="1" t="s">
        <v>1102</v>
      </c>
      <c r="C130" s="1">
        <v>1.0</v>
      </c>
    </row>
    <row r="131">
      <c r="A131" s="1" t="s">
        <v>1103</v>
      </c>
      <c r="B131" s="1" t="s">
        <v>1104</v>
      </c>
      <c r="C131" s="1">
        <v>5.0</v>
      </c>
    </row>
    <row r="132">
      <c r="A132" s="1" t="s">
        <v>1105</v>
      </c>
      <c r="B132" s="1" t="s">
        <v>1106</v>
      </c>
      <c r="C132" s="1">
        <v>3.0</v>
      </c>
    </row>
    <row r="133">
      <c r="A133" s="1" t="s">
        <v>1107</v>
      </c>
      <c r="B133" s="1" t="s">
        <v>1108</v>
      </c>
      <c r="C133" s="1">
        <v>3.0</v>
      </c>
    </row>
    <row r="134">
      <c r="A134" s="1" t="s">
        <v>1109</v>
      </c>
      <c r="B134" s="1" t="s">
        <v>1110</v>
      </c>
      <c r="C134" s="1">
        <v>1.0</v>
      </c>
    </row>
    <row r="135">
      <c r="A135" s="1" t="s">
        <v>1111</v>
      </c>
      <c r="B135" s="1" t="s">
        <v>1112</v>
      </c>
      <c r="C135" s="1">
        <v>5.0</v>
      </c>
    </row>
    <row r="136">
      <c r="A136" s="1" t="s">
        <v>1113</v>
      </c>
      <c r="B136" s="1" t="s">
        <v>1114</v>
      </c>
      <c r="C136" s="1">
        <v>4.0</v>
      </c>
    </row>
    <row r="137">
      <c r="A137" s="1" t="s">
        <v>1116</v>
      </c>
      <c r="B137" s="1" t="s">
        <v>1117</v>
      </c>
      <c r="C137" s="1">
        <v>5.0</v>
      </c>
    </row>
    <row r="138">
      <c r="A138" s="1" t="s">
        <v>1118</v>
      </c>
      <c r="B138" s="1" t="s">
        <v>1119</v>
      </c>
      <c r="C138" s="1">
        <v>9.0</v>
      </c>
    </row>
    <row r="139">
      <c r="A139" s="1" t="s">
        <v>1121</v>
      </c>
      <c r="B139" s="1" t="s">
        <v>1122</v>
      </c>
      <c r="C139" s="1">
        <v>1.0</v>
      </c>
    </row>
    <row r="140">
      <c r="A140" s="1" t="s">
        <v>1123</v>
      </c>
      <c r="B140" s="1" t="s">
        <v>1125</v>
      </c>
      <c r="C140" s="1">
        <v>3.0</v>
      </c>
    </row>
    <row r="141">
      <c r="A141" s="1" t="s">
        <v>1126</v>
      </c>
      <c r="B141" s="1" t="s">
        <v>1127</v>
      </c>
      <c r="C141" s="1">
        <v>3.0</v>
      </c>
    </row>
    <row r="142">
      <c r="A142" s="1" t="s">
        <v>1128</v>
      </c>
      <c r="B142" s="1" t="s">
        <v>1129</v>
      </c>
      <c r="C142" s="1">
        <v>2.0</v>
      </c>
    </row>
    <row r="143">
      <c r="A143" s="1" t="s">
        <v>1131</v>
      </c>
      <c r="B143" s="1" t="s">
        <v>1133</v>
      </c>
      <c r="C143" s="1">
        <v>3.0</v>
      </c>
    </row>
    <row r="144">
      <c r="A144" s="1" t="s">
        <v>1135</v>
      </c>
      <c r="B144" s="1" t="s">
        <v>1137</v>
      </c>
      <c r="C144" s="1">
        <v>1.0</v>
      </c>
    </row>
    <row r="145">
      <c r="A145" s="1" t="s">
        <v>349</v>
      </c>
      <c r="B145" s="1" t="s">
        <v>1139</v>
      </c>
      <c r="C145" s="1">
        <v>1.0</v>
      </c>
    </row>
    <row r="146">
      <c r="A146" s="1" t="s">
        <v>1140</v>
      </c>
      <c r="B146" s="1" t="s">
        <v>1141</v>
      </c>
      <c r="C146" s="1">
        <v>1.0</v>
      </c>
    </row>
    <row r="147">
      <c r="A147" s="1" t="s">
        <v>56</v>
      </c>
      <c r="B147" s="1" t="s">
        <v>1142</v>
      </c>
      <c r="C147" s="1">
        <v>10.0</v>
      </c>
    </row>
    <row r="148">
      <c r="A148" s="1" t="s">
        <v>1143</v>
      </c>
      <c r="B148" s="1" t="s">
        <v>1144</v>
      </c>
      <c r="C148" s="1">
        <v>1.0</v>
      </c>
    </row>
    <row r="149">
      <c r="A149" s="1" t="s">
        <v>59</v>
      </c>
      <c r="B149" s="1" t="s">
        <v>1147</v>
      </c>
      <c r="C149" s="1">
        <v>9.0</v>
      </c>
    </row>
    <row r="150">
      <c r="A150" s="1" t="s">
        <v>1148</v>
      </c>
      <c r="B150" s="1" t="s">
        <v>1149</v>
      </c>
      <c r="C150" s="1">
        <v>1.0</v>
      </c>
    </row>
    <row r="151">
      <c r="A151" s="1" t="s">
        <v>1152</v>
      </c>
      <c r="B151" s="1" t="s">
        <v>1149</v>
      </c>
      <c r="C151" s="1">
        <v>7.0</v>
      </c>
    </row>
    <row r="152">
      <c r="A152" s="1" t="s">
        <v>1155</v>
      </c>
      <c r="B152" s="1" t="s">
        <v>1157</v>
      </c>
      <c r="C152" s="1">
        <v>6.0</v>
      </c>
    </row>
    <row r="153">
      <c r="A153" s="1" t="s">
        <v>1159</v>
      </c>
      <c r="B153" s="1" t="s">
        <v>1160</v>
      </c>
      <c r="C153" s="1">
        <v>6.0</v>
      </c>
    </row>
    <row r="154">
      <c r="A154" s="1" t="s">
        <v>1163</v>
      </c>
      <c r="B154" s="1" t="s">
        <v>1164</v>
      </c>
      <c r="C154" s="1">
        <v>4.0</v>
      </c>
    </row>
    <row r="155">
      <c r="A155" s="1" t="s">
        <v>648</v>
      </c>
      <c r="B155" s="1" t="s">
        <v>1166</v>
      </c>
      <c r="C155" s="1">
        <v>1.0</v>
      </c>
    </row>
    <row r="156">
      <c r="A156" s="1" t="s">
        <v>1168</v>
      </c>
      <c r="B156" s="1" t="s">
        <v>1169</v>
      </c>
      <c r="C156" s="1">
        <v>1.0</v>
      </c>
    </row>
    <row r="157">
      <c r="A157" s="1" t="s">
        <v>1170</v>
      </c>
      <c r="B157" s="1" t="s">
        <v>1171</v>
      </c>
      <c r="C157" s="1">
        <v>3.0</v>
      </c>
    </row>
    <row r="158">
      <c r="A158" s="1" t="s">
        <v>1173</v>
      </c>
      <c r="B158" s="1" t="s">
        <v>1174</v>
      </c>
      <c r="C158" s="1">
        <v>1.0</v>
      </c>
    </row>
    <row r="159">
      <c r="A159" s="1" t="s">
        <v>1175</v>
      </c>
      <c r="B159" s="1" t="s">
        <v>1176</v>
      </c>
      <c r="C159" s="1">
        <v>6.0</v>
      </c>
    </row>
    <row r="160">
      <c r="A160" s="1" t="s">
        <v>1177</v>
      </c>
      <c r="B160" s="1" t="s">
        <v>1178</v>
      </c>
      <c r="C160" s="1">
        <v>1.0</v>
      </c>
    </row>
    <row r="161">
      <c r="A161" s="1" t="s">
        <v>62</v>
      </c>
      <c r="B161" s="1" t="s">
        <v>1180</v>
      </c>
      <c r="C161" s="1">
        <v>24.0</v>
      </c>
    </row>
    <row r="162">
      <c r="A162" s="1" t="s">
        <v>352</v>
      </c>
      <c r="B162" s="1" t="s">
        <v>1181</v>
      </c>
      <c r="C162" s="1">
        <v>1.0</v>
      </c>
    </row>
    <row r="163">
      <c r="A163" s="1" t="s">
        <v>1182</v>
      </c>
      <c r="B163" s="1" t="s">
        <v>1183</v>
      </c>
      <c r="C163" s="1">
        <v>3.0</v>
      </c>
    </row>
    <row r="164">
      <c r="A164" s="1" t="s">
        <v>1184</v>
      </c>
      <c r="B164" s="1" t="s">
        <v>1185</v>
      </c>
      <c r="C164" s="1">
        <v>5.0</v>
      </c>
    </row>
    <row r="165">
      <c r="A165" s="1" t="s">
        <v>1186</v>
      </c>
      <c r="B165" s="1" t="s">
        <v>1188</v>
      </c>
      <c r="C165" s="1">
        <v>1.0</v>
      </c>
    </row>
    <row r="166">
      <c r="A166" s="1" t="s">
        <v>1189</v>
      </c>
      <c r="B166" s="1" t="s">
        <v>1190</v>
      </c>
      <c r="C166" s="1">
        <v>2.0</v>
      </c>
    </row>
    <row r="167">
      <c r="A167" s="1" t="s">
        <v>1193</v>
      </c>
      <c r="B167" s="1" t="s">
        <v>1194</v>
      </c>
      <c r="C167" s="1">
        <v>1.0</v>
      </c>
    </row>
    <row r="168">
      <c r="A168" s="1" t="s">
        <v>651</v>
      </c>
      <c r="B168" s="1" t="s">
        <v>1195</v>
      </c>
      <c r="C168" s="1">
        <v>1.0</v>
      </c>
    </row>
    <row r="169">
      <c r="A169" s="1" t="s">
        <v>1197</v>
      </c>
      <c r="B169" s="1" t="s">
        <v>1198</v>
      </c>
      <c r="C169" s="1">
        <v>1.0</v>
      </c>
    </row>
    <row r="170">
      <c r="A170" s="1" t="s">
        <v>65</v>
      </c>
      <c r="B170" s="1" t="s">
        <v>1199</v>
      </c>
      <c r="C170" s="1">
        <v>3.0</v>
      </c>
    </row>
    <row r="171">
      <c r="A171" s="1" t="s">
        <v>1200</v>
      </c>
      <c r="B171" s="1" t="s">
        <v>1201</v>
      </c>
      <c r="C171" s="1">
        <v>1.0</v>
      </c>
    </row>
    <row r="172">
      <c r="A172" s="1" t="s">
        <v>1203</v>
      </c>
      <c r="B172" s="1" t="s">
        <v>1205</v>
      </c>
      <c r="C172" s="1">
        <v>1.0</v>
      </c>
    </row>
    <row r="173">
      <c r="A173" s="1" t="s">
        <v>1206</v>
      </c>
      <c r="B173" s="1" t="s">
        <v>1207</v>
      </c>
      <c r="C173" s="1">
        <v>2.0</v>
      </c>
    </row>
    <row r="174">
      <c r="A174" s="1" t="s">
        <v>1208</v>
      </c>
      <c r="B174" s="1" t="s">
        <v>1209</v>
      </c>
      <c r="C174" s="1">
        <v>4.0</v>
      </c>
    </row>
    <row r="175">
      <c r="A175" s="1" t="s">
        <v>1211</v>
      </c>
      <c r="B175" s="1" t="s">
        <v>1212</v>
      </c>
      <c r="C175" s="1">
        <v>3.0</v>
      </c>
    </row>
    <row r="176">
      <c r="A176" s="1" t="s">
        <v>1215</v>
      </c>
      <c r="B176" s="1" t="s">
        <v>1216</v>
      </c>
      <c r="C176" s="1">
        <v>4.0</v>
      </c>
    </row>
    <row r="177">
      <c r="A177" s="1" t="s">
        <v>1219</v>
      </c>
      <c r="B177" s="1" t="s">
        <v>1221</v>
      </c>
      <c r="C177" s="1">
        <v>1.0</v>
      </c>
    </row>
    <row r="178">
      <c r="A178" s="1" t="s">
        <v>1224</v>
      </c>
      <c r="B178" s="1" t="s">
        <v>1225</v>
      </c>
      <c r="C178" s="1">
        <v>7.0</v>
      </c>
    </row>
    <row r="179">
      <c r="A179" s="1" t="s">
        <v>1228</v>
      </c>
      <c r="B179" s="1" t="s">
        <v>1230</v>
      </c>
      <c r="C179" s="1">
        <v>1.0</v>
      </c>
    </row>
    <row r="180">
      <c r="A180" s="1" t="s">
        <v>1232</v>
      </c>
      <c r="B180" s="1" t="s">
        <v>1233</v>
      </c>
      <c r="C180" s="1">
        <v>1.0</v>
      </c>
    </row>
    <row r="181">
      <c r="A181" s="1" t="s">
        <v>22</v>
      </c>
      <c r="B181" s="1" t="s">
        <v>1237</v>
      </c>
      <c r="C181" s="1">
        <v>28.0</v>
      </c>
    </row>
    <row r="182">
      <c r="A182" s="1" t="s">
        <v>1239</v>
      </c>
      <c r="B182" s="1" t="s">
        <v>1240</v>
      </c>
      <c r="C182" s="1">
        <v>6.0</v>
      </c>
    </row>
    <row r="183">
      <c r="A183" s="1" t="s">
        <v>1244</v>
      </c>
      <c r="B183" s="1" t="s">
        <v>1246</v>
      </c>
      <c r="C183" s="1">
        <v>19.0</v>
      </c>
    </row>
    <row r="184">
      <c r="A184" s="1" t="s">
        <v>1247</v>
      </c>
      <c r="B184" s="1" t="s">
        <v>1248</v>
      </c>
      <c r="C184" s="1">
        <v>1.0</v>
      </c>
    </row>
    <row r="185">
      <c r="A185" s="1" t="s">
        <v>1251</v>
      </c>
      <c r="B185" s="1" t="s">
        <v>1252</v>
      </c>
      <c r="C185" s="1">
        <v>1.0</v>
      </c>
    </row>
    <row r="186">
      <c r="A186" s="1" t="s">
        <v>690</v>
      </c>
      <c r="B186" s="1" t="s">
        <v>1253</v>
      </c>
      <c r="C186" s="1">
        <v>1.0</v>
      </c>
    </row>
    <row r="187">
      <c r="A187" s="1" t="s">
        <v>1254</v>
      </c>
      <c r="B187" s="1" t="s">
        <v>1256</v>
      </c>
      <c r="C187" s="1">
        <v>4.0</v>
      </c>
    </row>
    <row r="188">
      <c r="A188" s="1" t="s">
        <v>572</v>
      </c>
      <c r="B188" s="1" t="s">
        <v>1257</v>
      </c>
      <c r="C188" s="1">
        <v>3.0</v>
      </c>
    </row>
    <row r="189">
      <c r="A189" s="1" t="s">
        <v>1258</v>
      </c>
      <c r="B189" s="1" t="s">
        <v>1259</v>
      </c>
      <c r="C189" s="1">
        <v>4.0</v>
      </c>
    </row>
    <row r="190">
      <c r="A190" s="1" t="s">
        <v>1260</v>
      </c>
      <c r="B190" s="1" t="s">
        <v>1261</v>
      </c>
      <c r="C190" s="1">
        <v>1.0</v>
      </c>
    </row>
    <row r="191">
      <c r="A191" s="1" t="s">
        <v>1262</v>
      </c>
      <c r="B191" s="1" t="s">
        <v>1263</v>
      </c>
      <c r="C191" s="1">
        <v>3.0</v>
      </c>
    </row>
    <row r="192">
      <c r="A192" s="1" t="s">
        <v>1264</v>
      </c>
      <c r="B192" s="1" t="s">
        <v>1265</v>
      </c>
      <c r="C192" s="1">
        <v>2.0</v>
      </c>
    </row>
    <row r="193">
      <c r="A193" s="1" t="s">
        <v>1266</v>
      </c>
      <c r="B193" s="1" t="s">
        <v>1267</v>
      </c>
      <c r="C193" s="1">
        <v>6.0</v>
      </c>
    </row>
    <row r="194">
      <c r="A194" s="1" t="s">
        <v>69</v>
      </c>
      <c r="B194" s="1" t="s">
        <v>1270</v>
      </c>
      <c r="C194" s="1">
        <v>3.0</v>
      </c>
    </row>
    <row r="195">
      <c r="A195" s="1" t="s">
        <v>1272</v>
      </c>
      <c r="B195" s="1" t="s">
        <v>1273</v>
      </c>
      <c r="C195" s="1">
        <v>1.0</v>
      </c>
    </row>
    <row r="196">
      <c r="A196" s="1" t="s">
        <v>1274</v>
      </c>
      <c r="B196" s="1" t="s">
        <v>1275</v>
      </c>
      <c r="C196" s="1">
        <v>3.0</v>
      </c>
    </row>
    <row r="197">
      <c r="A197" s="1" t="s">
        <v>1276</v>
      </c>
      <c r="B197" s="1" t="s">
        <v>1277</v>
      </c>
      <c r="C197" s="1">
        <v>3.0</v>
      </c>
    </row>
    <row r="198">
      <c r="A198" s="1" t="s">
        <v>1278</v>
      </c>
      <c r="B198" s="1" t="s">
        <v>1279</v>
      </c>
      <c r="C198" s="1">
        <v>4.0</v>
      </c>
    </row>
    <row r="199">
      <c r="A199" s="1" t="s">
        <v>1280</v>
      </c>
      <c r="B199" s="1" t="s">
        <v>1281</v>
      </c>
      <c r="C199" s="1">
        <v>1.0</v>
      </c>
    </row>
    <row r="200">
      <c r="A200" s="1" t="s">
        <v>1283</v>
      </c>
      <c r="B200" s="1" t="s">
        <v>1284</v>
      </c>
      <c r="C200" s="1">
        <v>1.0</v>
      </c>
    </row>
    <row r="201">
      <c r="A201" s="1" t="s">
        <v>1285</v>
      </c>
      <c r="B201" s="1" t="s">
        <v>1286</v>
      </c>
      <c r="C201" s="1">
        <v>20.0</v>
      </c>
    </row>
    <row r="202">
      <c r="A202" s="1" t="s">
        <v>1287</v>
      </c>
      <c r="B202" s="1" t="s">
        <v>1289</v>
      </c>
      <c r="C202" s="1">
        <v>1.0</v>
      </c>
    </row>
    <row r="203">
      <c r="A203" s="1" t="s">
        <v>1290</v>
      </c>
      <c r="B203" s="1" t="s">
        <v>1291</v>
      </c>
      <c r="C203" s="1">
        <v>1.0</v>
      </c>
    </row>
    <row r="204">
      <c r="A204" s="1" t="s">
        <v>1293</v>
      </c>
      <c r="B204" s="1" t="s">
        <v>1294</v>
      </c>
      <c r="C204" s="1">
        <v>1.0</v>
      </c>
    </row>
    <row r="205">
      <c r="A205" s="1" t="s">
        <v>1295</v>
      </c>
      <c r="B205" s="1" t="s">
        <v>1296</v>
      </c>
      <c r="C205" s="1">
        <v>7.0</v>
      </c>
    </row>
    <row r="206">
      <c r="A206" s="1" t="s">
        <v>1297</v>
      </c>
      <c r="B206" s="1" t="s">
        <v>1298</v>
      </c>
      <c r="C206" s="1">
        <v>1.0</v>
      </c>
    </row>
    <row r="207">
      <c r="A207" s="1" t="s">
        <v>1299</v>
      </c>
      <c r="B207" s="1" t="s">
        <v>1301</v>
      </c>
      <c r="C207" s="1">
        <v>7.0</v>
      </c>
    </row>
    <row r="208">
      <c r="A208" s="1" t="s">
        <v>1303</v>
      </c>
      <c r="B208" s="1" t="s">
        <v>1304</v>
      </c>
      <c r="C208" s="1">
        <v>6.0</v>
      </c>
    </row>
    <row r="209">
      <c r="A209" s="1" t="s">
        <v>1306</v>
      </c>
      <c r="B209" s="1" t="s">
        <v>1307</v>
      </c>
      <c r="C209" s="1">
        <v>2.0</v>
      </c>
    </row>
    <row r="210">
      <c r="A210" s="1" t="s">
        <v>1308</v>
      </c>
      <c r="B210" s="1" t="s">
        <v>1310</v>
      </c>
      <c r="C210" s="1">
        <v>1.0</v>
      </c>
    </row>
    <row r="211">
      <c r="A211" s="1" t="s">
        <v>1312</v>
      </c>
      <c r="B211" s="1" t="s">
        <v>1313</v>
      </c>
      <c r="C211" s="1">
        <v>4.0</v>
      </c>
    </row>
    <row r="212">
      <c r="A212" s="1" t="s">
        <v>1315</v>
      </c>
      <c r="B212" s="1" t="s">
        <v>1316</v>
      </c>
      <c r="C212" s="1">
        <v>24.0</v>
      </c>
    </row>
    <row r="213">
      <c r="A213" s="1" t="s">
        <v>1317</v>
      </c>
      <c r="B213" s="1" t="s">
        <v>1318</v>
      </c>
      <c r="C213" s="1">
        <v>5.0</v>
      </c>
    </row>
    <row r="214">
      <c r="A214" s="1" t="s">
        <v>1319</v>
      </c>
      <c r="B214" s="1" t="s">
        <v>1320</v>
      </c>
      <c r="C214" s="1">
        <v>8.0</v>
      </c>
    </row>
    <row r="215">
      <c r="A215" s="1" t="s">
        <v>1321</v>
      </c>
      <c r="B215" s="1" t="s">
        <v>1322</v>
      </c>
      <c r="C215" s="1">
        <v>13.0</v>
      </c>
    </row>
    <row r="216">
      <c r="A216" s="1" t="s">
        <v>72</v>
      </c>
      <c r="B216" s="1" t="s">
        <v>71</v>
      </c>
      <c r="C216" s="1">
        <v>29.0</v>
      </c>
    </row>
    <row r="217">
      <c r="A217" s="1" t="s">
        <v>360</v>
      </c>
      <c r="B217" s="1" t="s">
        <v>1324</v>
      </c>
      <c r="C217" s="1">
        <v>3.0</v>
      </c>
    </row>
    <row r="218">
      <c r="A218" s="1" t="s">
        <v>1326</v>
      </c>
      <c r="B218" s="1" t="s">
        <v>1327</v>
      </c>
      <c r="C218" s="1">
        <v>3.0</v>
      </c>
    </row>
    <row r="219">
      <c r="A219" s="1" t="s">
        <v>1328</v>
      </c>
      <c r="B219" s="1" t="s">
        <v>1329</v>
      </c>
      <c r="C219" s="1">
        <v>4.0</v>
      </c>
    </row>
    <row r="220">
      <c r="A220" s="1" t="s">
        <v>1331</v>
      </c>
      <c r="B220" s="1" t="s">
        <v>1332</v>
      </c>
      <c r="C220" s="1">
        <v>3.0</v>
      </c>
    </row>
    <row r="221">
      <c r="A221" s="1" t="s">
        <v>1333</v>
      </c>
      <c r="B221" s="1" t="s">
        <v>1334</v>
      </c>
      <c r="C221" s="1">
        <v>1.0</v>
      </c>
    </row>
    <row r="222">
      <c r="A222" s="1" t="s">
        <v>1335</v>
      </c>
      <c r="B222" s="1" t="s">
        <v>1336</v>
      </c>
      <c r="C222" s="1">
        <v>1.0</v>
      </c>
    </row>
    <row r="223">
      <c r="A223" s="1" t="s">
        <v>1339</v>
      </c>
      <c r="B223" s="1" t="s">
        <v>1341</v>
      </c>
      <c r="C223" s="1">
        <v>2.0</v>
      </c>
    </row>
    <row r="224">
      <c r="A224" s="1" t="s">
        <v>1343</v>
      </c>
      <c r="B224" s="1" t="s">
        <v>1345</v>
      </c>
      <c r="C224" s="1">
        <v>1.0</v>
      </c>
    </row>
    <row r="225">
      <c r="A225" s="1" t="s">
        <v>1348</v>
      </c>
      <c r="B225" s="1" t="s">
        <v>1349</v>
      </c>
      <c r="C225" s="1">
        <v>1.0</v>
      </c>
    </row>
    <row r="226">
      <c r="A226" s="1" t="s">
        <v>1352</v>
      </c>
      <c r="B226" s="1" t="s">
        <v>1353</v>
      </c>
      <c r="C226" s="1">
        <v>4.0</v>
      </c>
    </row>
    <row r="227">
      <c r="A227" s="1" t="s">
        <v>1354</v>
      </c>
      <c r="B227" s="1" t="s">
        <v>1356</v>
      </c>
      <c r="C227" s="1">
        <v>1.0</v>
      </c>
    </row>
    <row r="228">
      <c r="A228" s="1" t="s">
        <v>1358</v>
      </c>
      <c r="B228" s="1" t="s">
        <v>1359</v>
      </c>
      <c r="C228" s="1">
        <v>1.0</v>
      </c>
    </row>
    <row r="229">
      <c r="A229" s="1" t="s">
        <v>1360</v>
      </c>
      <c r="B229" s="1" t="s">
        <v>1361</v>
      </c>
      <c r="C229" s="1">
        <v>3.0</v>
      </c>
    </row>
    <row r="230">
      <c r="A230" s="1" t="s">
        <v>1363</v>
      </c>
      <c r="B230" s="1" t="s">
        <v>1364</v>
      </c>
      <c r="C230" s="1">
        <v>1.0</v>
      </c>
    </row>
    <row r="231">
      <c r="A231" s="1" t="s">
        <v>1365</v>
      </c>
      <c r="B231" s="1" t="s">
        <v>1366</v>
      </c>
      <c r="C231" s="1">
        <v>3.0</v>
      </c>
    </row>
    <row r="232">
      <c r="A232" s="1" t="s">
        <v>1367</v>
      </c>
      <c r="B232" s="1" t="s">
        <v>1369</v>
      </c>
      <c r="C232" s="1">
        <v>3.0</v>
      </c>
    </row>
    <row r="233">
      <c r="A233" s="1" t="s">
        <v>1371</v>
      </c>
      <c r="B233" s="1" t="s">
        <v>1372</v>
      </c>
      <c r="C233" s="1">
        <v>6.0</v>
      </c>
    </row>
    <row r="234">
      <c r="A234" s="1" t="s">
        <v>1373</v>
      </c>
      <c r="B234" s="1" t="s">
        <v>1374</v>
      </c>
      <c r="C234" s="1">
        <v>1.0</v>
      </c>
    </row>
    <row r="235">
      <c r="A235" s="1" t="s">
        <v>1375</v>
      </c>
      <c r="B235" s="1" t="s">
        <v>1377</v>
      </c>
      <c r="C235" s="1">
        <v>1.0</v>
      </c>
    </row>
    <row r="236">
      <c r="A236" s="1" t="s">
        <v>1378</v>
      </c>
      <c r="B236" s="1" t="s">
        <v>1379</v>
      </c>
      <c r="C236" s="1">
        <v>1.0</v>
      </c>
    </row>
    <row r="237">
      <c r="A237" s="1" t="s">
        <v>1380</v>
      </c>
      <c r="B237" s="1" t="s">
        <v>1381</v>
      </c>
      <c r="C237" s="1">
        <v>6.0</v>
      </c>
    </row>
    <row r="238">
      <c r="A238" s="1" t="s">
        <v>1383</v>
      </c>
      <c r="B238" s="1" t="s">
        <v>1384</v>
      </c>
      <c r="C238" s="1">
        <v>1.0</v>
      </c>
    </row>
    <row r="239">
      <c r="A239" s="1" t="s">
        <v>1385</v>
      </c>
      <c r="B239" s="1" t="s">
        <v>1386</v>
      </c>
      <c r="C239" s="1">
        <v>3.0</v>
      </c>
    </row>
    <row r="240">
      <c r="A240" s="1" t="s">
        <v>1388</v>
      </c>
      <c r="B240" s="1" t="s">
        <v>1389</v>
      </c>
      <c r="C240" s="1">
        <v>1.0</v>
      </c>
    </row>
    <row r="241">
      <c r="A241" s="1" t="s">
        <v>75</v>
      </c>
      <c r="B241" s="1" t="s">
        <v>74</v>
      </c>
      <c r="C241" s="1">
        <v>7.0</v>
      </c>
    </row>
    <row r="242">
      <c r="A242" s="1" t="s">
        <v>77</v>
      </c>
      <c r="B242" s="1" t="s">
        <v>1391</v>
      </c>
      <c r="C242" s="1">
        <v>11.0</v>
      </c>
    </row>
    <row r="243">
      <c r="A243" s="1" t="s">
        <v>1394</v>
      </c>
      <c r="B243" s="1" t="s">
        <v>1395</v>
      </c>
      <c r="C243" s="1">
        <v>2.0</v>
      </c>
    </row>
    <row r="244">
      <c r="A244" s="1" t="s">
        <v>80</v>
      </c>
      <c r="B244" s="1" t="s">
        <v>1396</v>
      </c>
      <c r="C244" s="1">
        <v>16.0</v>
      </c>
    </row>
    <row r="245">
      <c r="A245" s="1" t="s">
        <v>1398</v>
      </c>
      <c r="B245" s="1" t="s">
        <v>1399</v>
      </c>
      <c r="C245" s="1">
        <v>3.0</v>
      </c>
    </row>
    <row r="246">
      <c r="A246" s="1" t="s">
        <v>1400</v>
      </c>
      <c r="B246" s="1" t="s">
        <v>1401</v>
      </c>
      <c r="C246" s="1">
        <v>1.0</v>
      </c>
    </row>
    <row r="247">
      <c r="A247" s="1" t="s">
        <v>1402</v>
      </c>
      <c r="B247" s="1" t="s">
        <v>1403</v>
      </c>
      <c r="C247" s="1">
        <v>6.0</v>
      </c>
    </row>
    <row r="248">
      <c r="A248" s="1" t="s">
        <v>1405</v>
      </c>
      <c r="B248" s="1" t="s">
        <v>1406</v>
      </c>
      <c r="C248" s="1">
        <v>2.0</v>
      </c>
    </row>
    <row r="249">
      <c r="A249" s="1" t="s">
        <v>1407</v>
      </c>
      <c r="B249" s="1" t="s">
        <v>1408</v>
      </c>
      <c r="C249" s="1">
        <v>1.0</v>
      </c>
    </row>
    <row r="250">
      <c r="A250" s="1" t="s">
        <v>1410</v>
      </c>
      <c r="B250" s="1" t="s">
        <v>1411</v>
      </c>
      <c r="C250" s="1">
        <v>1.0</v>
      </c>
    </row>
    <row r="251">
      <c r="A251" s="1" t="s">
        <v>1414</v>
      </c>
      <c r="B251" s="1" t="s">
        <v>1416</v>
      </c>
      <c r="C251" s="1">
        <v>4.0</v>
      </c>
    </row>
    <row r="252">
      <c r="A252" s="1" t="s">
        <v>1417</v>
      </c>
      <c r="B252" s="1" t="s">
        <v>1418</v>
      </c>
      <c r="C252" s="1">
        <v>3.0</v>
      </c>
    </row>
    <row r="253">
      <c r="A253" s="1" t="s">
        <v>1419</v>
      </c>
      <c r="B253" s="1" t="s">
        <v>1420</v>
      </c>
      <c r="C253" s="1">
        <v>1.0</v>
      </c>
    </row>
    <row r="254">
      <c r="A254" s="1" t="s">
        <v>1421</v>
      </c>
      <c r="B254" s="1" t="s">
        <v>1422</v>
      </c>
      <c r="C254" s="1">
        <v>3.0</v>
      </c>
    </row>
    <row r="255">
      <c r="A255" s="1" t="s">
        <v>1423</v>
      </c>
      <c r="B255" s="1" t="s">
        <v>1424</v>
      </c>
      <c r="C255" s="1">
        <v>3.0</v>
      </c>
    </row>
    <row r="256">
      <c r="A256" s="1" t="s">
        <v>1425</v>
      </c>
      <c r="B256" s="1" t="s">
        <v>1427</v>
      </c>
      <c r="C256" s="1">
        <v>6.0</v>
      </c>
    </row>
    <row r="257">
      <c r="A257" s="1" t="s">
        <v>1428</v>
      </c>
      <c r="B257" s="1" t="s">
        <v>1430</v>
      </c>
      <c r="C257" s="1">
        <v>3.0</v>
      </c>
    </row>
    <row r="258">
      <c r="A258" s="1" t="s">
        <v>1433</v>
      </c>
      <c r="B258" s="1" t="s">
        <v>1434</v>
      </c>
      <c r="C258" s="1">
        <v>5.0</v>
      </c>
    </row>
    <row r="259">
      <c r="A259" s="1" t="s">
        <v>559</v>
      </c>
      <c r="B259" s="1" t="s">
        <v>1438</v>
      </c>
      <c r="C259" s="1">
        <v>2.0</v>
      </c>
    </row>
    <row r="260">
      <c r="A260" s="1" t="s">
        <v>727</v>
      </c>
      <c r="B260" s="1" t="s">
        <v>1440</v>
      </c>
      <c r="C260" s="1">
        <v>2.0</v>
      </c>
    </row>
    <row r="261">
      <c r="A261" s="1" t="s">
        <v>1442</v>
      </c>
      <c r="B261" s="1" t="s">
        <v>1444</v>
      </c>
      <c r="C261" s="1">
        <v>1.0</v>
      </c>
    </row>
    <row r="262">
      <c r="A262" s="1" t="s">
        <v>1448</v>
      </c>
      <c r="B262" s="1" t="s">
        <v>1449</v>
      </c>
      <c r="C262" s="1">
        <v>3.0</v>
      </c>
    </row>
    <row r="263">
      <c r="A263" s="1" t="s">
        <v>1450</v>
      </c>
      <c r="B263" s="1" t="s">
        <v>1452</v>
      </c>
      <c r="C263" s="1">
        <v>1.0</v>
      </c>
    </row>
    <row r="264">
      <c r="A264" s="1" t="s">
        <v>1453</v>
      </c>
      <c r="B264" s="1" t="s">
        <v>1454</v>
      </c>
      <c r="C264" s="1">
        <v>1.0</v>
      </c>
    </row>
    <row r="265">
      <c r="A265" s="1" t="s">
        <v>1456</v>
      </c>
      <c r="B265" s="1" t="s">
        <v>1457</v>
      </c>
      <c r="C265" s="1">
        <v>1.0</v>
      </c>
    </row>
    <row r="266">
      <c r="A266" s="1" t="s">
        <v>575</v>
      </c>
      <c r="B266" s="1" t="s">
        <v>1461</v>
      </c>
      <c r="C266" s="1">
        <v>2.0</v>
      </c>
    </row>
    <row r="267">
      <c r="A267" s="1" t="s">
        <v>1462</v>
      </c>
      <c r="B267" s="1" t="s">
        <v>1463</v>
      </c>
      <c r="C267" s="1">
        <v>3.0</v>
      </c>
    </row>
    <row r="268">
      <c r="A268" s="1" t="s">
        <v>1465</v>
      </c>
      <c r="B268" s="1" t="s">
        <v>1466</v>
      </c>
      <c r="C268" s="1">
        <v>3.0</v>
      </c>
    </row>
    <row r="269">
      <c r="A269" s="1" t="s">
        <v>1467</v>
      </c>
      <c r="B269" s="1" t="s">
        <v>1468</v>
      </c>
      <c r="C269" s="1">
        <v>1.0</v>
      </c>
    </row>
    <row r="270">
      <c r="A270" s="1" t="s">
        <v>1470</v>
      </c>
      <c r="B270" s="1" t="s">
        <v>1471</v>
      </c>
      <c r="C270" s="1">
        <v>4.0</v>
      </c>
    </row>
    <row r="271">
      <c r="A271" s="1" t="s">
        <v>777</v>
      </c>
      <c r="B271" s="1" t="s">
        <v>1473</v>
      </c>
      <c r="C271" s="1">
        <v>3.0</v>
      </c>
    </row>
    <row r="272">
      <c r="A272" s="1" t="s">
        <v>13</v>
      </c>
      <c r="B272" s="1" t="s">
        <v>11</v>
      </c>
      <c r="C272" s="1">
        <v>41.0</v>
      </c>
    </row>
    <row r="273">
      <c r="A273" s="1" t="s">
        <v>1474</v>
      </c>
      <c r="B273" s="1" t="s">
        <v>1476</v>
      </c>
      <c r="C273" s="1">
        <v>4.0</v>
      </c>
    </row>
    <row r="274">
      <c r="A274" s="1" t="s">
        <v>1477</v>
      </c>
      <c r="B274" s="1" t="s">
        <v>1478</v>
      </c>
      <c r="C274" s="1">
        <v>8.0</v>
      </c>
    </row>
    <row r="275">
      <c r="A275" s="1" t="s">
        <v>1480</v>
      </c>
      <c r="B275" s="1" t="s">
        <v>1481</v>
      </c>
      <c r="C275" s="1">
        <v>4.0</v>
      </c>
    </row>
    <row r="276">
      <c r="A276" s="1" t="s">
        <v>1484</v>
      </c>
      <c r="B276" s="1" t="s">
        <v>1486</v>
      </c>
      <c r="C276" s="1">
        <v>2.0</v>
      </c>
    </row>
    <row r="277">
      <c r="A277" s="1" t="s">
        <v>1487</v>
      </c>
      <c r="B277" s="1" t="s">
        <v>1488</v>
      </c>
      <c r="C277" s="1">
        <v>3.0</v>
      </c>
    </row>
    <row r="278">
      <c r="A278" s="1" t="s">
        <v>1490</v>
      </c>
      <c r="B278" s="1" t="s">
        <v>1491</v>
      </c>
      <c r="C278" s="1">
        <v>1.0</v>
      </c>
    </row>
    <row r="279">
      <c r="A279" s="1" t="s">
        <v>1492</v>
      </c>
      <c r="B279" s="1" t="s">
        <v>1493</v>
      </c>
      <c r="C279" s="1">
        <v>1.0</v>
      </c>
    </row>
    <row r="280">
      <c r="A280" s="1" t="s">
        <v>1495</v>
      </c>
      <c r="B280" s="1" t="s">
        <v>1496</v>
      </c>
      <c r="C280" s="1">
        <v>3.0</v>
      </c>
    </row>
    <row r="281">
      <c r="A281" s="1" t="s">
        <v>1497</v>
      </c>
      <c r="B281" s="1" t="s">
        <v>1499</v>
      </c>
      <c r="C281" s="1">
        <v>3.0</v>
      </c>
    </row>
    <row r="282">
      <c r="A282" s="1" t="s">
        <v>1500</v>
      </c>
      <c r="B282" s="1" t="s">
        <v>1501</v>
      </c>
      <c r="C282" s="1">
        <v>2.0</v>
      </c>
    </row>
    <row r="283">
      <c r="A283" s="1" t="s">
        <v>1502</v>
      </c>
      <c r="B283" s="1" t="s">
        <v>1503</v>
      </c>
      <c r="C283" s="1">
        <v>3.0</v>
      </c>
    </row>
    <row r="284">
      <c r="A284" s="1" t="s">
        <v>1505</v>
      </c>
      <c r="B284" s="1" t="s">
        <v>1506</v>
      </c>
      <c r="C284" s="1">
        <v>4.0</v>
      </c>
    </row>
    <row r="285">
      <c r="A285" s="1" t="s">
        <v>1507</v>
      </c>
      <c r="B285" s="1" t="s">
        <v>1509</v>
      </c>
      <c r="C285" s="1">
        <v>1.0</v>
      </c>
    </row>
    <row r="286">
      <c r="A286" s="1" t="s">
        <v>1511</v>
      </c>
      <c r="B286" s="1" t="s">
        <v>1512</v>
      </c>
      <c r="C286" s="1">
        <v>4.0</v>
      </c>
    </row>
    <row r="287">
      <c r="A287" s="1" t="s">
        <v>1513</v>
      </c>
      <c r="B287" s="1" t="s">
        <v>1514</v>
      </c>
      <c r="C287" s="1">
        <v>1.0</v>
      </c>
    </row>
    <row r="288">
      <c r="A288" s="1" t="s">
        <v>1515</v>
      </c>
      <c r="B288" s="1" t="s">
        <v>1517</v>
      </c>
      <c r="C288" s="1">
        <v>6.0</v>
      </c>
    </row>
    <row r="289">
      <c r="A289" s="1" t="s">
        <v>1519</v>
      </c>
      <c r="B289" s="1" t="s">
        <v>1520</v>
      </c>
      <c r="C289" s="1">
        <v>4.0</v>
      </c>
    </row>
    <row r="290">
      <c r="A290" s="1" t="s">
        <v>1523</v>
      </c>
      <c r="B290" s="1" t="s">
        <v>1524</v>
      </c>
      <c r="C290" s="1">
        <v>3.0</v>
      </c>
    </row>
    <row r="291">
      <c r="A291" s="1" t="s">
        <v>84</v>
      </c>
      <c r="B291" s="1" t="s">
        <v>1525</v>
      </c>
      <c r="C291" s="1">
        <v>10.0</v>
      </c>
    </row>
    <row r="292">
      <c r="A292" s="1" t="s">
        <v>1526</v>
      </c>
      <c r="B292" s="1" t="s">
        <v>1527</v>
      </c>
      <c r="C292" s="1">
        <v>1.0</v>
      </c>
    </row>
    <row r="293">
      <c r="A293" s="1" t="s">
        <v>1530</v>
      </c>
      <c r="B293" s="1" t="s">
        <v>1531</v>
      </c>
      <c r="C293" s="1">
        <v>6.0</v>
      </c>
    </row>
    <row r="294">
      <c r="A294" s="1" t="s">
        <v>1532</v>
      </c>
      <c r="B294" s="1" t="s">
        <v>1533</v>
      </c>
      <c r="C294" s="1">
        <v>4.0</v>
      </c>
    </row>
    <row r="295">
      <c r="A295" s="1" t="s">
        <v>1534</v>
      </c>
      <c r="B295" s="1" t="s">
        <v>1535</v>
      </c>
      <c r="C295" s="1">
        <v>1.0</v>
      </c>
    </row>
    <row r="296">
      <c r="A296" s="1" t="s">
        <v>87</v>
      </c>
      <c r="B296" s="1" t="s">
        <v>1536</v>
      </c>
      <c r="C296" s="1">
        <v>7.0</v>
      </c>
    </row>
    <row r="297">
      <c r="A297" s="1" t="s">
        <v>1539</v>
      </c>
      <c r="B297" s="1" t="s">
        <v>1541</v>
      </c>
      <c r="C297" s="1">
        <v>2.0</v>
      </c>
    </row>
    <row r="298">
      <c r="A298" s="1" t="s">
        <v>1542</v>
      </c>
      <c r="B298" s="1" t="s">
        <v>1543</v>
      </c>
      <c r="C298" s="1">
        <v>1.0</v>
      </c>
    </row>
    <row r="299">
      <c r="A299" s="1" t="s">
        <v>1545</v>
      </c>
      <c r="B299" s="1" t="s">
        <v>1546</v>
      </c>
      <c r="C299" s="1">
        <v>1.0</v>
      </c>
    </row>
    <row r="300">
      <c r="A300" s="1" t="s">
        <v>1547</v>
      </c>
      <c r="B300" s="1" t="s">
        <v>1549</v>
      </c>
      <c r="C300" s="1">
        <v>1.0</v>
      </c>
    </row>
    <row r="301">
      <c r="A301" s="1" t="s">
        <v>1550</v>
      </c>
      <c r="B301" s="1" t="s">
        <v>1551</v>
      </c>
      <c r="C301" s="1">
        <v>6.0</v>
      </c>
    </row>
    <row r="302">
      <c r="A302" s="1" t="s">
        <v>1552</v>
      </c>
      <c r="B302" s="1" t="s">
        <v>1553</v>
      </c>
      <c r="C302" s="1">
        <v>2.0</v>
      </c>
    </row>
    <row r="303">
      <c r="A303" s="1" t="s">
        <v>1554</v>
      </c>
      <c r="B303" s="1" t="s">
        <v>1555</v>
      </c>
      <c r="C303" s="1">
        <v>3.0</v>
      </c>
    </row>
    <row r="304">
      <c r="A304" s="1" t="s">
        <v>1556</v>
      </c>
      <c r="B304" s="1" t="s">
        <v>1557</v>
      </c>
      <c r="C304" s="1">
        <v>3.0</v>
      </c>
    </row>
    <row r="305">
      <c r="A305" s="1" t="s">
        <v>90</v>
      </c>
      <c r="B305" s="1" t="s">
        <v>1558</v>
      </c>
      <c r="C305" s="1">
        <v>11.0</v>
      </c>
    </row>
    <row r="306">
      <c r="A306" s="1" t="s">
        <v>1559</v>
      </c>
      <c r="B306" s="1" t="s">
        <v>1560</v>
      </c>
      <c r="C306" s="1">
        <v>1.0</v>
      </c>
    </row>
    <row r="307">
      <c r="A307" s="1" t="s">
        <v>1561</v>
      </c>
      <c r="B307" s="1" t="s">
        <v>1562</v>
      </c>
      <c r="C307" s="1">
        <v>7.0</v>
      </c>
    </row>
    <row r="308">
      <c r="A308" s="1" t="s">
        <v>1563</v>
      </c>
      <c r="B308" s="1" t="s">
        <v>1564</v>
      </c>
      <c r="C308" s="1">
        <v>1.0</v>
      </c>
    </row>
    <row r="309">
      <c r="A309" s="1" t="s">
        <v>1565</v>
      </c>
      <c r="B309" s="1" t="s">
        <v>1566</v>
      </c>
      <c r="C309" s="1">
        <v>3.0</v>
      </c>
    </row>
    <row r="310">
      <c r="A310" s="1" t="s">
        <v>1567</v>
      </c>
      <c r="B310" s="1" t="s">
        <v>1568</v>
      </c>
      <c r="C310" s="1">
        <v>10.0</v>
      </c>
    </row>
    <row r="311">
      <c r="A311" s="1" t="s">
        <v>1569</v>
      </c>
      <c r="B311" s="1" t="s">
        <v>1570</v>
      </c>
      <c r="C311" s="1">
        <v>3.0</v>
      </c>
    </row>
    <row r="312">
      <c r="A312" s="1" t="s">
        <v>1572</v>
      </c>
      <c r="B312" s="1" t="s">
        <v>1573</v>
      </c>
      <c r="C312" s="1">
        <v>15.0</v>
      </c>
    </row>
    <row r="313">
      <c r="A313" s="1" t="s">
        <v>93</v>
      </c>
      <c r="B313" s="1" t="s">
        <v>1576</v>
      </c>
      <c r="C313" s="1">
        <v>6.0</v>
      </c>
    </row>
    <row r="314">
      <c r="A314" s="1" t="s">
        <v>1577</v>
      </c>
      <c r="B314" s="1" t="s">
        <v>1579</v>
      </c>
      <c r="C314" s="1">
        <v>1.0</v>
      </c>
    </row>
    <row r="315">
      <c r="A315" s="1" t="s">
        <v>1581</v>
      </c>
      <c r="B315" s="1" t="s">
        <v>1582</v>
      </c>
      <c r="C315" s="1">
        <v>4.0</v>
      </c>
    </row>
    <row r="316">
      <c r="A316" s="1" t="s">
        <v>1583</v>
      </c>
      <c r="B316" s="1" t="s">
        <v>1584</v>
      </c>
      <c r="C316" s="1">
        <v>6.0</v>
      </c>
    </row>
    <row r="317">
      <c r="A317" s="1" t="s">
        <v>366</v>
      </c>
      <c r="B317" s="1" t="s">
        <v>1586</v>
      </c>
      <c r="C317" s="1">
        <v>1.0</v>
      </c>
    </row>
    <row r="318">
      <c r="A318" s="1" t="s">
        <v>1587</v>
      </c>
      <c r="B318" s="1" t="s">
        <v>1589</v>
      </c>
      <c r="C318" s="1">
        <v>2.0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42.86"/>
    <col customWidth="1" min="3" max="3" width="27.29"/>
  </cols>
  <sheetData>
    <row r="1">
      <c r="A1" s="1" t="s">
        <v>4</v>
      </c>
      <c r="B1" s="1" t="s">
        <v>1</v>
      </c>
      <c r="C1" s="1" t="s">
        <v>936</v>
      </c>
      <c r="D1" s="1" t="s">
        <v>660</v>
      </c>
    </row>
    <row r="2">
      <c r="A2" s="1" t="s">
        <v>12</v>
      </c>
      <c r="B2" s="1" t="s">
        <v>7</v>
      </c>
      <c r="C2" s="1" t="s">
        <v>940</v>
      </c>
      <c r="D2" s="1">
        <v>3.0</v>
      </c>
    </row>
    <row r="3">
      <c r="A3" s="1" t="s">
        <v>17</v>
      </c>
      <c r="B3" s="1" t="s">
        <v>7</v>
      </c>
      <c r="C3" s="1" t="s">
        <v>943</v>
      </c>
      <c r="D3" s="1">
        <v>3.0</v>
      </c>
    </row>
    <row r="4">
      <c r="A4" s="1" t="s">
        <v>25</v>
      </c>
      <c r="B4" s="1" t="s">
        <v>24</v>
      </c>
      <c r="C4" s="1" t="s">
        <v>944</v>
      </c>
      <c r="D4" s="1">
        <v>3.0</v>
      </c>
    </row>
    <row r="5">
      <c r="A5" s="1" t="s">
        <v>30</v>
      </c>
      <c r="B5" s="1" t="s">
        <v>28</v>
      </c>
      <c r="C5" s="1" t="s">
        <v>944</v>
      </c>
      <c r="D5" s="1">
        <v>173.0</v>
      </c>
    </row>
    <row r="6">
      <c r="A6" s="1" t="s">
        <v>96</v>
      </c>
      <c r="B6" s="1" t="s">
        <v>95</v>
      </c>
      <c r="C6" s="1" t="s">
        <v>944</v>
      </c>
      <c r="D6" s="1">
        <v>112.0</v>
      </c>
    </row>
    <row r="7">
      <c r="A7" s="1" t="s">
        <v>118</v>
      </c>
      <c r="B7" s="1" t="s">
        <v>117</v>
      </c>
      <c r="C7" s="1" t="s">
        <v>944</v>
      </c>
      <c r="D7" s="1">
        <v>17.0</v>
      </c>
    </row>
    <row r="8">
      <c r="A8" s="1" t="s">
        <v>947</v>
      </c>
      <c r="B8" s="1" t="s">
        <v>948</v>
      </c>
      <c r="C8" s="1" t="s">
        <v>949</v>
      </c>
      <c r="D8" s="1">
        <v>0.0</v>
      </c>
    </row>
    <row r="9">
      <c r="A9" s="1" t="s">
        <v>127</v>
      </c>
      <c r="B9" s="1" t="s">
        <v>125</v>
      </c>
      <c r="C9" s="1" t="s">
        <v>949</v>
      </c>
      <c r="D9" s="1">
        <v>25.0</v>
      </c>
    </row>
    <row r="10">
      <c r="A10" s="1" t="s">
        <v>951</v>
      </c>
      <c r="B10" s="1" t="s">
        <v>952</v>
      </c>
      <c r="C10" s="1" t="s">
        <v>953</v>
      </c>
      <c r="D10" s="1">
        <v>4.0</v>
      </c>
    </row>
    <row r="11">
      <c r="A11" s="1" t="s">
        <v>135</v>
      </c>
      <c r="B11" s="1" t="s">
        <v>134</v>
      </c>
      <c r="C11" s="1" t="s">
        <v>955</v>
      </c>
      <c r="D11" s="1">
        <v>17.0</v>
      </c>
    </row>
    <row r="12">
      <c r="A12" s="1" t="s">
        <v>957</v>
      </c>
      <c r="B12" s="1" t="s">
        <v>958</v>
      </c>
      <c r="C12" s="1" t="s">
        <v>953</v>
      </c>
      <c r="D12" s="1">
        <v>3.0</v>
      </c>
    </row>
    <row r="13">
      <c r="A13" s="1" t="s">
        <v>140</v>
      </c>
      <c r="B13" s="1" t="s">
        <v>139</v>
      </c>
      <c r="C13" s="1" t="s">
        <v>955</v>
      </c>
      <c r="D13" s="1">
        <v>2.0</v>
      </c>
    </row>
    <row r="14">
      <c r="A14" s="1" t="s">
        <v>961</v>
      </c>
      <c r="B14" s="1" t="s">
        <v>962</v>
      </c>
      <c r="C14" s="1" t="s">
        <v>953</v>
      </c>
      <c r="D14" s="1">
        <v>3.0</v>
      </c>
    </row>
    <row r="15">
      <c r="A15" s="1" t="s">
        <v>143</v>
      </c>
      <c r="B15" s="1" t="s">
        <v>134</v>
      </c>
      <c r="C15" s="1" t="s">
        <v>963</v>
      </c>
      <c r="D15" s="1">
        <v>6.0</v>
      </c>
    </row>
    <row r="16">
      <c r="A16" s="1" t="s">
        <v>146</v>
      </c>
      <c r="B16" s="1" t="s">
        <v>24</v>
      </c>
      <c r="C16" s="1" t="s">
        <v>964</v>
      </c>
      <c r="D16" s="1">
        <v>1.0</v>
      </c>
    </row>
    <row r="17">
      <c r="A17" s="1" t="s">
        <v>965</v>
      </c>
      <c r="B17" s="1" t="s">
        <v>28</v>
      </c>
      <c r="C17" s="1" t="s">
        <v>966</v>
      </c>
      <c r="D17" s="1">
        <v>0.0</v>
      </c>
    </row>
    <row r="18">
      <c r="A18" s="1" t="s">
        <v>968</v>
      </c>
      <c r="B18" s="1" t="s">
        <v>969</v>
      </c>
      <c r="C18" s="1" t="s">
        <v>970</v>
      </c>
      <c r="D18" s="1">
        <v>13.0</v>
      </c>
    </row>
    <row r="19">
      <c r="A19" s="1" t="s">
        <v>971</v>
      </c>
      <c r="B19" s="1" t="s">
        <v>948</v>
      </c>
      <c r="C19" s="1" t="s">
        <v>972</v>
      </c>
      <c r="D19" s="1">
        <v>0.0</v>
      </c>
    </row>
    <row r="20">
      <c r="A20" s="1" t="s">
        <v>149</v>
      </c>
      <c r="B20" s="1" t="s">
        <v>148</v>
      </c>
      <c r="C20" s="1" t="s">
        <v>963</v>
      </c>
      <c r="D20" s="1">
        <v>6.0</v>
      </c>
    </row>
    <row r="21">
      <c r="A21" s="1" t="s">
        <v>974</v>
      </c>
      <c r="B21" s="1" t="s">
        <v>975</v>
      </c>
      <c r="D21" s="1">
        <v>0.0</v>
      </c>
    </row>
    <row r="22">
      <c r="A22" s="1" t="s">
        <v>976</v>
      </c>
      <c r="B22" s="1" t="s">
        <v>977</v>
      </c>
      <c r="C22" s="1" t="s">
        <v>979</v>
      </c>
      <c r="D22" s="1">
        <v>1.0</v>
      </c>
    </row>
    <row r="23">
      <c r="A23" s="1" t="s">
        <v>983</v>
      </c>
      <c r="B23" s="1" t="s">
        <v>984</v>
      </c>
      <c r="D23" s="1">
        <v>0.0</v>
      </c>
    </row>
    <row r="24">
      <c r="A24" s="1" t="s">
        <v>985</v>
      </c>
      <c r="B24" s="1" t="s">
        <v>987</v>
      </c>
      <c r="C24" s="1" t="s">
        <v>988</v>
      </c>
      <c r="D24" s="1">
        <v>0.0</v>
      </c>
    </row>
    <row r="25">
      <c r="A25" s="1" t="s">
        <v>990</v>
      </c>
      <c r="B25" s="1" t="s">
        <v>991</v>
      </c>
      <c r="C25" s="1" t="s">
        <v>988</v>
      </c>
      <c r="D25" s="1">
        <v>0.0</v>
      </c>
    </row>
    <row r="26">
      <c r="A26" s="1" t="s">
        <v>994</v>
      </c>
      <c r="B26" s="1" t="s">
        <v>996</v>
      </c>
      <c r="D26" s="1">
        <v>0.0</v>
      </c>
    </row>
    <row r="27">
      <c r="A27" s="1" t="s">
        <v>152</v>
      </c>
      <c r="B27" s="1" t="s">
        <v>151</v>
      </c>
      <c r="C27" s="1" t="s">
        <v>979</v>
      </c>
      <c r="D27" s="1">
        <v>2.0</v>
      </c>
    </row>
    <row r="28">
      <c r="A28" s="1" t="s">
        <v>1001</v>
      </c>
      <c r="B28" s="1" t="s">
        <v>1003</v>
      </c>
      <c r="C28" s="1" t="s">
        <v>988</v>
      </c>
      <c r="D28" s="1">
        <v>2.0</v>
      </c>
    </row>
    <row r="29">
      <c r="A29" s="1" t="s">
        <v>1006</v>
      </c>
      <c r="B29" s="1" t="s">
        <v>1008</v>
      </c>
      <c r="C29" s="1" t="s">
        <v>988</v>
      </c>
      <c r="D29" s="1">
        <v>0.0</v>
      </c>
    </row>
    <row r="30">
      <c r="A30" s="1" t="s">
        <v>1011</v>
      </c>
      <c r="B30" s="1" t="s">
        <v>1012</v>
      </c>
      <c r="D30" s="1">
        <v>0.0</v>
      </c>
    </row>
    <row r="31">
      <c r="A31" s="1" t="s">
        <v>1014</v>
      </c>
      <c r="B31" s="1" t="s">
        <v>1017</v>
      </c>
      <c r="C31" s="1" t="s">
        <v>1019</v>
      </c>
      <c r="D31" s="1">
        <v>3.0</v>
      </c>
    </row>
    <row r="32">
      <c r="A32" s="1" t="s">
        <v>157</v>
      </c>
      <c r="B32" s="1" t="s">
        <v>156</v>
      </c>
      <c r="C32" s="1" t="s">
        <v>979</v>
      </c>
      <c r="D32" s="1">
        <v>1.0</v>
      </c>
    </row>
    <row r="33">
      <c r="A33" s="1" t="s">
        <v>1024</v>
      </c>
      <c r="B33" s="1" t="s">
        <v>1025</v>
      </c>
      <c r="C33" s="1" t="s">
        <v>1028</v>
      </c>
      <c r="D33" s="1">
        <v>2.0</v>
      </c>
    </row>
    <row r="34">
      <c r="A34" s="1" t="s">
        <v>160</v>
      </c>
      <c r="B34" s="1" t="s">
        <v>159</v>
      </c>
      <c r="C34" s="1" t="s">
        <v>1028</v>
      </c>
      <c r="D34" s="1">
        <v>3.0</v>
      </c>
    </row>
    <row r="35">
      <c r="A35" s="1" t="s">
        <v>1034</v>
      </c>
      <c r="B35" s="1" t="s">
        <v>1036</v>
      </c>
      <c r="C35" s="1" t="s">
        <v>1028</v>
      </c>
      <c r="D35" s="1">
        <v>0.0</v>
      </c>
    </row>
    <row r="36">
      <c r="A36" s="1" t="s">
        <v>164</v>
      </c>
      <c r="B36" s="1" t="s">
        <v>163</v>
      </c>
      <c r="C36" s="1" t="s">
        <v>1028</v>
      </c>
      <c r="D36" s="1">
        <v>1.0</v>
      </c>
    </row>
    <row r="37">
      <c r="A37" s="1" t="s">
        <v>1045</v>
      </c>
      <c r="B37" s="1" t="s">
        <v>1046</v>
      </c>
      <c r="C37" s="1" t="s">
        <v>979</v>
      </c>
      <c r="D37" s="1">
        <v>0.0</v>
      </c>
    </row>
    <row r="38">
      <c r="A38" s="1" t="s">
        <v>1047</v>
      </c>
      <c r="B38" s="1" t="s">
        <v>1049</v>
      </c>
      <c r="C38" s="1" t="s">
        <v>1050</v>
      </c>
      <c r="D38" s="1">
        <v>0.0</v>
      </c>
    </row>
    <row r="39">
      <c r="A39" s="1" t="s">
        <v>167</v>
      </c>
      <c r="B39" s="1" t="s">
        <v>166</v>
      </c>
      <c r="C39" s="1" t="s">
        <v>1055</v>
      </c>
      <c r="D39" s="1">
        <v>1.0</v>
      </c>
    </row>
    <row r="40">
      <c r="A40" s="1" t="s">
        <v>170</v>
      </c>
      <c r="B40" s="1" t="s">
        <v>169</v>
      </c>
      <c r="C40" s="1" t="s">
        <v>1058</v>
      </c>
      <c r="D40" s="1">
        <v>4.0</v>
      </c>
    </row>
    <row r="41">
      <c r="A41" s="1" t="s">
        <v>1061</v>
      </c>
      <c r="B41" s="1" t="s">
        <v>294</v>
      </c>
      <c r="C41" s="1" t="s">
        <v>1065</v>
      </c>
      <c r="D41" s="1">
        <v>0.0</v>
      </c>
    </row>
    <row r="42">
      <c r="A42" s="1" t="s">
        <v>1067</v>
      </c>
      <c r="B42" s="1" t="s">
        <v>1070</v>
      </c>
      <c r="D42" s="1">
        <v>0.0</v>
      </c>
    </row>
    <row r="43">
      <c r="A43" s="1" t="s">
        <v>1073</v>
      </c>
      <c r="B43" s="1" t="s">
        <v>174</v>
      </c>
      <c r="C43" s="1" t="s">
        <v>1075</v>
      </c>
      <c r="D43" s="1">
        <v>0.0</v>
      </c>
    </row>
    <row r="44">
      <c r="A44" s="1" t="s">
        <v>175</v>
      </c>
      <c r="B44" s="1" t="s">
        <v>174</v>
      </c>
      <c r="C44" s="1" t="s">
        <v>1079</v>
      </c>
      <c r="D44" s="1">
        <v>15.0</v>
      </c>
    </row>
    <row r="45">
      <c r="A45" s="1" t="s">
        <v>1082</v>
      </c>
      <c r="B45" s="1" t="s">
        <v>177</v>
      </c>
      <c r="C45" s="1" t="s">
        <v>1085</v>
      </c>
      <c r="D45" s="1">
        <v>8.0</v>
      </c>
    </row>
    <row r="46">
      <c r="A46" s="1" t="s">
        <v>178</v>
      </c>
      <c r="B46" s="1" t="s">
        <v>177</v>
      </c>
      <c r="C46" s="1" t="s">
        <v>1079</v>
      </c>
      <c r="D46" s="1">
        <v>19.0</v>
      </c>
    </row>
    <row r="47">
      <c r="A47" s="1" t="s">
        <v>186</v>
      </c>
      <c r="B47" s="1" t="s">
        <v>185</v>
      </c>
      <c r="C47" s="1" t="s">
        <v>1092</v>
      </c>
      <c r="D47" s="1">
        <v>8.0</v>
      </c>
    </row>
    <row r="48">
      <c r="A48" s="1" t="s">
        <v>189</v>
      </c>
      <c r="B48" s="1" t="s">
        <v>188</v>
      </c>
      <c r="C48" s="1" t="s">
        <v>1096</v>
      </c>
      <c r="D48" s="1">
        <v>1.0</v>
      </c>
    </row>
    <row r="49">
      <c r="A49" s="1" t="s">
        <v>192</v>
      </c>
      <c r="B49" s="1" t="s">
        <v>191</v>
      </c>
      <c r="C49" s="1" t="s">
        <v>1100</v>
      </c>
      <c r="D49" s="1">
        <v>14.0</v>
      </c>
    </row>
    <row r="50">
      <c r="A50" s="1" t="s">
        <v>199</v>
      </c>
      <c r="B50" s="1" t="s">
        <v>169</v>
      </c>
      <c r="C50" s="1" t="s">
        <v>1085</v>
      </c>
      <c r="D50" s="1">
        <v>1.0</v>
      </c>
    </row>
    <row r="51">
      <c r="A51" s="1" t="s">
        <v>202</v>
      </c>
      <c r="B51" s="1" t="s">
        <v>201</v>
      </c>
      <c r="C51" s="1" t="s">
        <v>1079</v>
      </c>
      <c r="D51" s="1">
        <v>51.0</v>
      </c>
    </row>
    <row r="52">
      <c r="A52" s="1" t="s">
        <v>218</v>
      </c>
      <c r="B52" s="1" t="s">
        <v>217</v>
      </c>
      <c r="C52" s="1" t="s">
        <v>1100</v>
      </c>
      <c r="D52" s="1">
        <v>21.0</v>
      </c>
    </row>
    <row r="53">
      <c r="A53" s="1" t="s">
        <v>228</v>
      </c>
      <c r="B53" s="1" t="s">
        <v>227</v>
      </c>
      <c r="C53" s="1" t="s">
        <v>1085</v>
      </c>
      <c r="D53" s="1">
        <v>5.0</v>
      </c>
    </row>
    <row r="54">
      <c r="A54" s="1" t="s">
        <v>1115</v>
      </c>
      <c r="B54" s="1" t="s">
        <v>234</v>
      </c>
      <c r="C54" s="1" t="s">
        <v>1096</v>
      </c>
      <c r="D54" s="1">
        <v>9.0</v>
      </c>
    </row>
    <row r="55">
      <c r="A55" s="1" t="s">
        <v>1120</v>
      </c>
      <c r="B55" s="1" t="s">
        <v>201</v>
      </c>
      <c r="C55" s="1" t="s">
        <v>1085</v>
      </c>
      <c r="D55" s="1">
        <v>1.0</v>
      </c>
    </row>
    <row r="56">
      <c r="A56" s="1" t="s">
        <v>1124</v>
      </c>
      <c r="B56" s="1" t="s">
        <v>217</v>
      </c>
      <c r="C56" s="1" t="s">
        <v>1085</v>
      </c>
      <c r="D56" s="1">
        <v>0.0</v>
      </c>
    </row>
    <row r="57">
      <c r="A57" s="1" t="s">
        <v>231</v>
      </c>
      <c r="B57" s="1" t="s">
        <v>230</v>
      </c>
      <c r="C57" s="1" t="s">
        <v>1055</v>
      </c>
      <c r="D57" s="1">
        <v>2.0</v>
      </c>
    </row>
    <row r="58">
      <c r="A58" s="1" t="s">
        <v>1130</v>
      </c>
      <c r="B58" s="1" t="s">
        <v>1132</v>
      </c>
      <c r="C58" s="1" t="s">
        <v>1134</v>
      </c>
      <c r="D58" s="1">
        <v>2.0</v>
      </c>
    </row>
    <row r="59">
      <c r="A59" s="1" t="s">
        <v>1136</v>
      </c>
      <c r="B59" s="1" t="s">
        <v>1138</v>
      </c>
      <c r="C59" s="1" t="s">
        <v>955</v>
      </c>
      <c r="D59" s="1">
        <v>2.0</v>
      </c>
    </row>
    <row r="60">
      <c r="A60" s="1" t="s">
        <v>1145</v>
      </c>
      <c r="B60" s="1" t="s">
        <v>1146</v>
      </c>
      <c r="C60" s="1" t="s">
        <v>1100</v>
      </c>
      <c r="D60" s="1">
        <v>2.0</v>
      </c>
    </row>
    <row r="61">
      <c r="A61" s="1" t="s">
        <v>1150</v>
      </c>
      <c r="B61" s="1" t="s">
        <v>1151</v>
      </c>
      <c r="C61" s="1" t="s">
        <v>1153</v>
      </c>
      <c r="D61" s="1">
        <v>2.0</v>
      </c>
    </row>
    <row r="62">
      <c r="A62" s="1" t="s">
        <v>1154</v>
      </c>
      <c r="B62" s="1" t="s">
        <v>1156</v>
      </c>
      <c r="C62" s="1" t="s">
        <v>1158</v>
      </c>
      <c r="D62" s="1">
        <v>2.0</v>
      </c>
    </row>
    <row r="63">
      <c r="A63" s="1" t="s">
        <v>1161</v>
      </c>
      <c r="B63" s="1" t="s">
        <v>1162</v>
      </c>
      <c r="C63" s="1" t="s">
        <v>1153</v>
      </c>
      <c r="D63" s="1">
        <v>2.0</v>
      </c>
    </row>
    <row r="64">
      <c r="A64" s="1" t="s">
        <v>1165</v>
      </c>
      <c r="B64" s="1" t="s">
        <v>272</v>
      </c>
      <c r="C64" s="1" t="s">
        <v>1167</v>
      </c>
      <c r="D64" s="1">
        <v>0.0</v>
      </c>
    </row>
    <row r="65">
      <c r="A65" s="1" t="s">
        <v>235</v>
      </c>
      <c r="B65" s="1" t="s">
        <v>234</v>
      </c>
      <c r="C65" s="1" t="s">
        <v>1172</v>
      </c>
      <c r="D65" s="1">
        <v>1.0</v>
      </c>
    </row>
    <row r="66">
      <c r="A66" s="1" t="s">
        <v>237</v>
      </c>
      <c r="B66" s="1" t="s">
        <v>227</v>
      </c>
      <c r="C66" s="1" t="s">
        <v>1172</v>
      </c>
      <c r="D66" s="1">
        <v>151.0</v>
      </c>
    </row>
    <row r="67">
      <c r="A67" s="1" t="s">
        <v>260</v>
      </c>
      <c r="B67" s="1" t="s">
        <v>259</v>
      </c>
      <c r="C67" s="1" t="s">
        <v>1179</v>
      </c>
      <c r="D67" s="1">
        <v>1.0</v>
      </c>
    </row>
    <row r="68">
      <c r="A68" s="1" t="s">
        <v>263</v>
      </c>
      <c r="B68" s="1" t="s">
        <v>262</v>
      </c>
      <c r="C68" s="1" t="s">
        <v>1050</v>
      </c>
      <c r="D68" s="1">
        <v>11.0</v>
      </c>
    </row>
    <row r="69">
      <c r="A69" s="1" t="s">
        <v>267</v>
      </c>
      <c r="B69" s="1" t="s">
        <v>266</v>
      </c>
      <c r="C69" s="1" t="s">
        <v>1050</v>
      </c>
      <c r="D69" s="1">
        <v>1.0</v>
      </c>
    </row>
    <row r="70">
      <c r="A70" s="1" t="s">
        <v>270</v>
      </c>
      <c r="B70" s="1" t="s">
        <v>269</v>
      </c>
      <c r="C70" s="1" t="s">
        <v>1187</v>
      </c>
      <c r="D70" s="1">
        <v>27.0</v>
      </c>
    </row>
    <row r="71">
      <c r="A71" s="1" t="s">
        <v>273</v>
      </c>
      <c r="B71" s="1" t="s">
        <v>272</v>
      </c>
      <c r="C71" s="1" t="s">
        <v>1191</v>
      </c>
      <c r="D71" s="1">
        <v>6.0</v>
      </c>
    </row>
    <row r="72">
      <c r="A72" s="1" t="s">
        <v>1192</v>
      </c>
      <c r="B72" s="1" t="s">
        <v>287</v>
      </c>
      <c r="D72" s="1">
        <v>0.0</v>
      </c>
    </row>
    <row r="73">
      <c r="A73" s="1" t="s">
        <v>276</v>
      </c>
      <c r="B73" s="1" t="s">
        <v>275</v>
      </c>
      <c r="C73" s="1" t="s">
        <v>1196</v>
      </c>
      <c r="D73" s="1">
        <v>1.0</v>
      </c>
    </row>
    <row r="74">
      <c r="A74" s="1" t="s">
        <v>279</v>
      </c>
      <c r="B74" s="1" t="s">
        <v>278</v>
      </c>
      <c r="C74" s="1" t="s">
        <v>1055</v>
      </c>
      <c r="D74" s="1">
        <v>1.0</v>
      </c>
    </row>
    <row r="75">
      <c r="A75" s="1" t="s">
        <v>1202</v>
      </c>
      <c r="B75" s="1" t="s">
        <v>272</v>
      </c>
      <c r="C75" s="1" t="s">
        <v>1204</v>
      </c>
      <c r="D75" s="1">
        <v>0.0</v>
      </c>
    </row>
    <row r="76">
      <c r="A76" s="1" t="s">
        <v>282</v>
      </c>
      <c r="B76" s="1" t="s">
        <v>281</v>
      </c>
      <c r="C76" s="1" t="s">
        <v>1055</v>
      </c>
      <c r="D76" s="1">
        <v>2.0</v>
      </c>
    </row>
    <row r="77">
      <c r="A77" s="1" t="s">
        <v>1210</v>
      </c>
      <c r="B77" s="1" t="s">
        <v>287</v>
      </c>
      <c r="C77" s="1" t="s">
        <v>1213</v>
      </c>
      <c r="D77" s="1">
        <v>4.0</v>
      </c>
    </row>
    <row r="78">
      <c r="A78" s="1" t="s">
        <v>285</v>
      </c>
      <c r="B78" s="1" t="s">
        <v>272</v>
      </c>
      <c r="C78" s="1" t="s">
        <v>1218</v>
      </c>
      <c r="D78" s="1">
        <v>1.0</v>
      </c>
    </row>
    <row r="79">
      <c r="A79" s="1" t="s">
        <v>288</v>
      </c>
      <c r="B79" s="1" t="s">
        <v>287</v>
      </c>
      <c r="C79" s="1" t="s">
        <v>1055</v>
      </c>
      <c r="D79" s="1">
        <v>2.0</v>
      </c>
    </row>
    <row r="80">
      <c r="A80" s="1" t="s">
        <v>292</v>
      </c>
      <c r="B80" s="1" t="s">
        <v>291</v>
      </c>
      <c r="C80" s="1" t="s">
        <v>1187</v>
      </c>
      <c r="D80" s="1">
        <v>7.0</v>
      </c>
    </row>
    <row r="81">
      <c r="A81" s="1" t="s">
        <v>295</v>
      </c>
      <c r="B81" s="1" t="s">
        <v>294</v>
      </c>
      <c r="C81" s="1" t="s">
        <v>1218</v>
      </c>
      <c r="D81" s="1">
        <v>1.0</v>
      </c>
    </row>
    <row r="82">
      <c r="A82" s="1" t="s">
        <v>1241</v>
      </c>
      <c r="B82" s="1" t="s">
        <v>1243</v>
      </c>
      <c r="C82" s="1" t="s">
        <v>1213</v>
      </c>
      <c r="D82" s="1">
        <v>0.0</v>
      </c>
    </row>
    <row r="83">
      <c r="A83" s="1" t="s">
        <v>297</v>
      </c>
      <c r="B83" s="1" t="s">
        <v>266</v>
      </c>
      <c r="C83" s="1" t="s">
        <v>1218</v>
      </c>
      <c r="D83" s="1">
        <v>1.0</v>
      </c>
    </row>
    <row r="84">
      <c r="A84" s="1" t="s">
        <v>299</v>
      </c>
      <c r="B84" s="1" t="s">
        <v>262</v>
      </c>
      <c r="C84" s="1" t="s">
        <v>1218</v>
      </c>
      <c r="D84" s="1">
        <v>1.0</v>
      </c>
    </row>
    <row r="85">
      <c r="A85" s="1" t="s">
        <v>301</v>
      </c>
      <c r="B85" s="1" t="s">
        <v>262</v>
      </c>
      <c r="C85" s="1" t="s">
        <v>1255</v>
      </c>
      <c r="D85" s="1">
        <v>1.0</v>
      </c>
    </row>
    <row r="86">
      <c r="A86" s="1" t="s">
        <v>303</v>
      </c>
      <c r="B86" s="1" t="s">
        <v>266</v>
      </c>
      <c r="C86" s="1" t="s">
        <v>1255</v>
      </c>
      <c r="D86" s="1">
        <v>1.0</v>
      </c>
    </row>
    <row r="87">
      <c r="A87" s="1" t="s">
        <v>306</v>
      </c>
      <c r="B87" s="1" t="s">
        <v>305</v>
      </c>
      <c r="C87" s="1" t="s">
        <v>1255</v>
      </c>
      <c r="D87" s="1">
        <v>1.0</v>
      </c>
    </row>
    <row r="88">
      <c r="A88" s="1" t="s">
        <v>1268</v>
      </c>
      <c r="B88" s="1" t="s">
        <v>1269</v>
      </c>
      <c r="C88" s="1" t="s">
        <v>1271</v>
      </c>
      <c r="D88" s="1">
        <v>0.0</v>
      </c>
    </row>
    <row r="89">
      <c r="A89" s="1" t="s">
        <v>309</v>
      </c>
      <c r="B89" s="1" t="s">
        <v>308</v>
      </c>
      <c r="C89" s="1" t="s">
        <v>1271</v>
      </c>
      <c r="D89" s="1">
        <v>1.0</v>
      </c>
    </row>
    <row r="90">
      <c r="A90" s="1" t="s">
        <v>312</v>
      </c>
      <c r="B90" s="1" t="s">
        <v>311</v>
      </c>
      <c r="C90" s="1" t="s">
        <v>1271</v>
      </c>
      <c r="D90" s="1">
        <v>1.0</v>
      </c>
    </row>
    <row r="91">
      <c r="A91" s="1" t="s">
        <v>1282</v>
      </c>
      <c r="B91" s="1" t="s">
        <v>1243</v>
      </c>
      <c r="C91" s="1" t="s">
        <v>1055</v>
      </c>
      <c r="D91" s="1">
        <v>0.0</v>
      </c>
    </row>
    <row r="92">
      <c r="A92" s="1" t="s">
        <v>314</v>
      </c>
      <c r="B92" s="1" t="s">
        <v>185</v>
      </c>
      <c r="C92" s="1" t="s">
        <v>1288</v>
      </c>
      <c r="D92" s="1">
        <v>66.0</v>
      </c>
    </row>
    <row r="93">
      <c r="A93" s="1" t="s">
        <v>324</v>
      </c>
      <c r="B93" s="1" t="s">
        <v>262</v>
      </c>
      <c r="C93" s="1" t="s">
        <v>1292</v>
      </c>
      <c r="D93" s="1">
        <v>1.0</v>
      </c>
    </row>
    <row r="94">
      <c r="A94" s="1" t="s">
        <v>327</v>
      </c>
      <c r="B94" s="1" t="s">
        <v>326</v>
      </c>
      <c r="C94" s="1" t="s">
        <v>1167</v>
      </c>
      <c r="D94" s="1">
        <v>10.0</v>
      </c>
    </row>
    <row r="95">
      <c r="A95" s="1" t="s">
        <v>330</v>
      </c>
      <c r="B95" s="1" t="s">
        <v>329</v>
      </c>
      <c r="C95" s="1" t="s">
        <v>1167</v>
      </c>
      <c r="D95" s="1">
        <v>2.0</v>
      </c>
    </row>
    <row r="96">
      <c r="A96" s="1" t="s">
        <v>1300</v>
      </c>
      <c r="B96" s="1" t="s">
        <v>1302</v>
      </c>
      <c r="C96" s="1" t="s">
        <v>1167</v>
      </c>
      <c r="D96" s="1">
        <v>0.0</v>
      </c>
    </row>
    <row r="97">
      <c r="A97" s="1" t="s">
        <v>1305</v>
      </c>
      <c r="B97" s="1" t="s">
        <v>166</v>
      </c>
      <c r="C97" s="1" t="s">
        <v>1213</v>
      </c>
      <c r="D97" s="1">
        <v>0.0</v>
      </c>
    </row>
    <row r="98">
      <c r="A98" s="1" t="s">
        <v>1309</v>
      </c>
      <c r="B98" s="1" t="s">
        <v>1311</v>
      </c>
      <c r="C98" s="1" t="s">
        <v>1213</v>
      </c>
      <c r="D98" s="1">
        <v>0.0</v>
      </c>
    </row>
    <row r="99">
      <c r="A99" s="1" t="s">
        <v>1314</v>
      </c>
      <c r="B99" s="1" t="s">
        <v>281</v>
      </c>
      <c r="C99" s="1" t="s">
        <v>1213</v>
      </c>
      <c r="D99" s="1">
        <v>0.0</v>
      </c>
    </row>
    <row r="100">
      <c r="A100" s="2" t="s">
        <v>333</v>
      </c>
      <c r="B100" s="1" t="s">
        <v>332</v>
      </c>
      <c r="C100" s="1" t="s">
        <v>1323</v>
      </c>
      <c r="D100" s="1">
        <v>34.0</v>
      </c>
    </row>
    <row r="101">
      <c r="A101" s="1" t="s">
        <v>348</v>
      </c>
      <c r="B101" s="1" t="s">
        <v>346</v>
      </c>
      <c r="C101" s="1" t="s">
        <v>1323</v>
      </c>
      <c r="D101" s="1">
        <v>4.0</v>
      </c>
    </row>
    <row r="102">
      <c r="A102" s="1" t="s">
        <v>355</v>
      </c>
      <c r="B102" s="1" t="s">
        <v>354</v>
      </c>
      <c r="C102" s="1" t="s">
        <v>1325</v>
      </c>
      <c r="D102" s="1">
        <v>1.0</v>
      </c>
    </row>
    <row r="103">
      <c r="A103" s="1" t="s">
        <v>359</v>
      </c>
      <c r="B103" s="1" t="s">
        <v>357</v>
      </c>
      <c r="C103" s="1" t="s">
        <v>1330</v>
      </c>
      <c r="D103" s="1">
        <v>7.0</v>
      </c>
    </row>
    <row r="104">
      <c r="A104" s="1" t="s">
        <v>365</v>
      </c>
      <c r="B104" s="1" t="s">
        <v>363</v>
      </c>
      <c r="C104" s="1" t="s">
        <v>1325</v>
      </c>
      <c r="D104" s="1">
        <v>1.0</v>
      </c>
    </row>
    <row r="105">
      <c r="A105" s="1" t="s">
        <v>1337</v>
      </c>
      <c r="B105" s="1" t="s">
        <v>1338</v>
      </c>
      <c r="C105" s="1" t="s">
        <v>1325</v>
      </c>
      <c r="D105" s="1">
        <v>0.0</v>
      </c>
    </row>
    <row r="106">
      <c r="A106" s="1" t="s">
        <v>369</v>
      </c>
      <c r="B106" s="1" t="s">
        <v>368</v>
      </c>
      <c r="C106" s="1" t="s">
        <v>1325</v>
      </c>
      <c r="D106" s="1">
        <v>1.0</v>
      </c>
    </row>
    <row r="107">
      <c r="A107" s="1" t="s">
        <v>372</v>
      </c>
      <c r="B107" s="1" t="s">
        <v>371</v>
      </c>
      <c r="C107" s="1" t="s">
        <v>1325</v>
      </c>
      <c r="D107" s="1">
        <v>3.0</v>
      </c>
    </row>
    <row r="108">
      <c r="A108" s="1" t="s">
        <v>1355</v>
      </c>
      <c r="B108" s="1" t="s">
        <v>1357</v>
      </c>
      <c r="C108" s="1" t="s">
        <v>1325</v>
      </c>
      <c r="D108" s="1">
        <v>0.0</v>
      </c>
    </row>
    <row r="109">
      <c r="A109" s="1" t="s">
        <v>376</v>
      </c>
      <c r="B109" s="1" t="s">
        <v>375</v>
      </c>
      <c r="C109" s="1" t="s">
        <v>1362</v>
      </c>
      <c r="D109" s="1">
        <v>1.0</v>
      </c>
    </row>
    <row r="110">
      <c r="A110" s="1" t="s">
        <v>379</v>
      </c>
      <c r="B110" s="1" t="s">
        <v>378</v>
      </c>
      <c r="C110" s="1" t="s">
        <v>1362</v>
      </c>
      <c r="D110" s="1">
        <v>2.0</v>
      </c>
    </row>
    <row r="111">
      <c r="A111" s="1" t="s">
        <v>1368</v>
      </c>
      <c r="B111" s="1" t="s">
        <v>1370</v>
      </c>
      <c r="C111" s="1" t="s">
        <v>1325</v>
      </c>
      <c r="D111" s="1">
        <v>2.0</v>
      </c>
    </row>
    <row r="112">
      <c r="A112" s="1" t="s">
        <v>383</v>
      </c>
      <c r="B112" s="1" t="s">
        <v>382</v>
      </c>
      <c r="C112" s="1" t="s">
        <v>1362</v>
      </c>
      <c r="D112" s="1">
        <v>2.0</v>
      </c>
    </row>
    <row r="113">
      <c r="A113" s="2" t="s">
        <v>1376</v>
      </c>
      <c r="B113" s="1" t="s">
        <v>1382</v>
      </c>
      <c r="C113" s="1" t="s">
        <v>1325</v>
      </c>
      <c r="D113" s="1">
        <v>0.0</v>
      </c>
    </row>
    <row r="114">
      <c r="A114" s="1" t="s">
        <v>387</v>
      </c>
      <c r="B114" s="1" t="s">
        <v>386</v>
      </c>
      <c r="C114" s="1" t="s">
        <v>1362</v>
      </c>
      <c r="D114" s="1">
        <v>4.0</v>
      </c>
    </row>
    <row r="115">
      <c r="A115" s="1" t="s">
        <v>393</v>
      </c>
      <c r="B115" s="1" t="s">
        <v>392</v>
      </c>
      <c r="C115" s="1" t="s">
        <v>1362</v>
      </c>
      <c r="D115" s="1">
        <v>2.0</v>
      </c>
    </row>
    <row r="116">
      <c r="A116" s="1" t="s">
        <v>396</v>
      </c>
      <c r="B116" s="1" t="s">
        <v>357</v>
      </c>
      <c r="C116" s="1" t="s">
        <v>1387</v>
      </c>
      <c r="D116" s="1">
        <v>1.0</v>
      </c>
    </row>
    <row r="117">
      <c r="A117" s="1" t="s">
        <v>398</v>
      </c>
      <c r="B117" s="1" t="s">
        <v>375</v>
      </c>
      <c r="C117" s="1" t="s">
        <v>1390</v>
      </c>
      <c r="D117" s="1">
        <v>1.0</v>
      </c>
    </row>
    <row r="118">
      <c r="A118" s="1" t="s">
        <v>1392</v>
      </c>
      <c r="B118" s="1" t="s">
        <v>1393</v>
      </c>
      <c r="C118" s="1" t="s">
        <v>1325</v>
      </c>
      <c r="D118" s="1">
        <v>0.0</v>
      </c>
    </row>
    <row r="119">
      <c r="A119" s="2" t="s">
        <v>401</v>
      </c>
      <c r="B119" s="1" t="s">
        <v>400</v>
      </c>
      <c r="C119" s="1" t="s">
        <v>1397</v>
      </c>
      <c r="D119" s="1">
        <v>4.0</v>
      </c>
    </row>
    <row r="120">
      <c r="A120" s="1" t="s">
        <v>406</v>
      </c>
      <c r="B120" s="1" t="s">
        <v>405</v>
      </c>
      <c r="C120" s="1" t="s">
        <v>1397</v>
      </c>
      <c r="D120" s="1">
        <v>4.0</v>
      </c>
    </row>
    <row r="121">
      <c r="A121" s="1" t="s">
        <v>411</v>
      </c>
      <c r="B121" s="1" t="s">
        <v>410</v>
      </c>
      <c r="C121" s="1" t="s">
        <v>1404</v>
      </c>
      <c r="D121" s="1">
        <v>4.0</v>
      </c>
    </row>
    <row r="122">
      <c r="A122" s="1" t="s">
        <v>416</v>
      </c>
      <c r="B122" s="1" t="s">
        <v>415</v>
      </c>
      <c r="C122" s="1" t="s">
        <v>1409</v>
      </c>
      <c r="D122" s="1">
        <v>1.0</v>
      </c>
    </row>
    <row r="123">
      <c r="A123" s="1" t="s">
        <v>1412</v>
      </c>
      <c r="B123" s="1" t="s">
        <v>1413</v>
      </c>
      <c r="C123" s="1" t="s">
        <v>1415</v>
      </c>
      <c r="D123" s="1">
        <v>0.0</v>
      </c>
    </row>
    <row r="124">
      <c r="A124" s="1" t="s">
        <v>419</v>
      </c>
      <c r="B124" s="1" t="s">
        <v>418</v>
      </c>
      <c r="C124" s="1" t="s">
        <v>1409</v>
      </c>
      <c r="D124" s="1">
        <v>4.0</v>
      </c>
    </row>
    <row r="125">
      <c r="A125" s="1" t="s">
        <v>424</v>
      </c>
      <c r="B125" s="1" t="s">
        <v>423</v>
      </c>
      <c r="C125" s="1" t="s">
        <v>1409</v>
      </c>
      <c r="D125" s="1">
        <v>1.0</v>
      </c>
    </row>
    <row r="126">
      <c r="A126" s="1" t="s">
        <v>427</v>
      </c>
      <c r="B126" s="1" t="s">
        <v>426</v>
      </c>
      <c r="C126" s="1" t="s">
        <v>1426</v>
      </c>
      <c r="D126" s="1">
        <v>1.0</v>
      </c>
    </row>
    <row r="127">
      <c r="A127" s="1" t="s">
        <v>1429</v>
      </c>
      <c r="B127" s="1" t="s">
        <v>1431</v>
      </c>
      <c r="C127" s="1" t="s">
        <v>1432</v>
      </c>
      <c r="D127" s="1">
        <v>1.0</v>
      </c>
    </row>
    <row r="128">
      <c r="A128" s="1" t="s">
        <v>1435</v>
      </c>
      <c r="B128" s="1" t="s">
        <v>1436</v>
      </c>
      <c r="C128" s="1" t="s">
        <v>1437</v>
      </c>
      <c r="D128" s="1">
        <v>0.0</v>
      </c>
    </row>
    <row r="129">
      <c r="A129" s="1" t="s">
        <v>1439</v>
      </c>
      <c r="B129" s="1" t="s">
        <v>1441</v>
      </c>
      <c r="C129" s="1" t="s">
        <v>1443</v>
      </c>
      <c r="D129" s="1">
        <v>0.0</v>
      </c>
    </row>
    <row r="130">
      <c r="A130" s="1" t="s">
        <v>1445</v>
      </c>
      <c r="B130" s="1" t="s">
        <v>1446</v>
      </c>
      <c r="C130" s="1" t="s">
        <v>1447</v>
      </c>
      <c r="D130" s="1">
        <v>0.0</v>
      </c>
    </row>
    <row r="131">
      <c r="A131" s="1" t="s">
        <v>430</v>
      </c>
      <c r="B131" s="1" t="s">
        <v>429</v>
      </c>
      <c r="C131" s="1" t="s">
        <v>1451</v>
      </c>
      <c r="D131" s="1">
        <v>1.0</v>
      </c>
    </row>
    <row r="132">
      <c r="A132" s="2" t="s">
        <v>433</v>
      </c>
      <c r="B132" s="1" t="s">
        <v>432</v>
      </c>
      <c r="C132" s="1" t="s">
        <v>1455</v>
      </c>
      <c r="D132" s="1">
        <v>1.0</v>
      </c>
    </row>
    <row r="133">
      <c r="A133" s="1" t="s">
        <v>1458</v>
      </c>
      <c r="B133" s="1" t="s">
        <v>1459</v>
      </c>
      <c r="C133" s="1" t="s">
        <v>1460</v>
      </c>
      <c r="D133" s="1">
        <v>1.0</v>
      </c>
    </row>
    <row r="134">
      <c r="A134" s="2" t="s">
        <v>436</v>
      </c>
      <c r="B134" s="1" t="s">
        <v>435</v>
      </c>
      <c r="C134" s="1" t="s">
        <v>1464</v>
      </c>
      <c r="D134" s="1">
        <v>1.0</v>
      </c>
    </row>
    <row r="135">
      <c r="A135" s="1" t="s">
        <v>439</v>
      </c>
      <c r="B135" s="1" t="s">
        <v>438</v>
      </c>
      <c r="C135" s="1" t="s">
        <v>1469</v>
      </c>
      <c r="D135" s="1">
        <v>4.0</v>
      </c>
    </row>
    <row r="136">
      <c r="A136" s="2" t="s">
        <v>444</v>
      </c>
      <c r="B136" s="1" t="s">
        <v>443</v>
      </c>
      <c r="C136" s="1" t="s">
        <v>1472</v>
      </c>
      <c r="D136" s="1">
        <v>1.0</v>
      </c>
    </row>
    <row r="137">
      <c r="A137" s="1" t="s">
        <v>447</v>
      </c>
      <c r="B137" s="1" t="s">
        <v>446</v>
      </c>
      <c r="C137" s="1" t="s">
        <v>1475</v>
      </c>
      <c r="D137" s="1">
        <v>1.0</v>
      </c>
    </row>
    <row r="138">
      <c r="A138" s="1" t="s">
        <v>450</v>
      </c>
      <c r="B138" s="1" t="s">
        <v>449</v>
      </c>
      <c r="C138" s="1" t="s">
        <v>1479</v>
      </c>
      <c r="D138" s="1">
        <v>1.0</v>
      </c>
    </row>
    <row r="139">
      <c r="A139" s="2" t="s">
        <v>1482</v>
      </c>
      <c r="B139" s="1" t="s">
        <v>1483</v>
      </c>
      <c r="C139" s="1" t="s">
        <v>1485</v>
      </c>
      <c r="D139" s="1">
        <v>1.0</v>
      </c>
    </row>
    <row r="140">
      <c r="A140" s="1" t="s">
        <v>453</v>
      </c>
      <c r="B140" s="1" t="s">
        <v>452</v>
      </c>
      <c r="C140" s="1" t="s">
        <v>1489</v>
      </c>
      <c r="D140" s="1">
        <v>2.0</v>
      </c>
    </row>
    <row r="141">
      <c r="A141" s="1" t="s">
        <v>457</v>
      </c>
      <c r="B141" s="1" t="s">
        <v>456</v>
      </c>
      <c r="C141" s="1" t="s">
        <v>1494</v>
      </c>
      <c r="D141" s="1">
        <v>1.0</v>
      </c>
    </row>
    <row r="142">
      <c r="A142" s="1" t="s">
        <v>460</v>
      </c>
      <c r="B142" s="1" t="s">
        <v>459</v>
      </c>
      <c r="C142" s="1" t="s">
        <v>1498</v>
      </c>
      <c r="D142" s="1">
        <v>4.0</v>
      </c>
    </row>
    <row r="143">
      <c r="A143" s="1" t="s">
        <v>465</v>
      </c>
      <c r="B143" s="1" t="s">
        <v>464</v>
      </c>
      <c r="C143" s="1" t="s">
        <v>1494</v>
      </c>
      <c r="D143" s="1">
        <v>1.0</v>
      </c>
    </row>
    <row r="144">
      <c r="A144" s="1" t="s">
        <v>1504</v>
      </c>
      <c r="B144" s="1" t="s">
        <v>1508</v>
      </c>
      <c r="C144" s="1" t="s">
        <v>1510</v>
      </c>
      <c r="D144" s="1">
        <v>1.0</v>
      </c>
    </row>
    <row r="145">
      <c r="A145" s="1" t="s">
        <v>468</v>
      </c>
      <c r="B145" s="1" t="s">
        <v>467</v>
      </c>
      <c r="C145" s="1" t="s">
        <v>1498</v>
      </c>
      <c r="D145" s="1">
        <v>4.0</v>
      </c>
    </row>
    <row r="146">
      <c r="A146" s="1" t="s">
        <v>1516</v>
      </c>
      <c r="B146" s="1" t="s">
        <v>1518</v>
      </c>
      <c r="D146" s="1">
        <v>0.0</v>
      </c>
    </row>
    <row r="147">
      <c r="A147" s="1" t="s">
        <v>1521</v>
      </c>
      <c r="B147" s="1" t="s">
        <v>1522</v>
      </c>
      <c r="D147" s="1">
        <v>0.0</v>
      </c>
    </row>
    <row r="148">
      <c r="A148" s="1" t="s">
        <v>473</v>
      </c>
      <c r="B148" s="1" t="s">
        <v>472</v>
      </c>
      <c r="C148" s="1" t="s">
        <v>1510</v>
      </c>
      <c r="D148" s="1">
        <v>4.0</v>
      </c>
    </row>
    <row r="149">
      <c r="A149" s="1" t="s">
        <v>1528</v>
      </c>
      <c r="B149" s="1" t="s">
        <v>1529</v>
      </c>
      <c r="D149" s="1">
        <v>0.0</v>
      </c>
    </row>
    <row r="150">
      <c r="A150" s="1" t="s">
        <v>478</v>
      </c>
      <c r="B150" s="1" t="s">
        <v>477</v>
      </c>
      <c r="C150" s="1" t="s">
        <v>1494</v>
      </c>
      <c r="D150" s="1">
        <v>1.0</v>
      </c>
    </row>
    <row r="151">
      <c r="A151" s="1" t="s">
        <v>481</v>
      </c>
      <c r="B151" s="1" t="s">
        <v>480</v>
      </c>
      <c r="C151" s="1" t="s">
        <v>1494</v>
      </c>
      <c r="D151" s="1">
        <v>1.0</v>
      </c>
    </row>
    <row r="152">
      <c r="A152" s="1" t="s">
        <v>1537</v>
      </c>
      <c r="B152" s="1" t="s">
        <v>1538</v>
      </c>
      <c r="C152" s="1" t="s">
        <v>1540</v>
      </c>
      <c r="D152" s="1">
        <v>1.0</v>
      </c>
    </row>
    <row r="153">
      <c r="A153" s="1" t="s">
        <v>484</v>
      </c>
      <c r="B153" s="1" t="s">
        <v>483</v>
      </c>
      <c r="C153" s="1" t="s">
        <v>1544</v>
      </c>
      <c r="D153" s="1">
        <v>1.0</v>
      </c>
    </row>
    <row r="154">
      <c r="A154" s="1" t="s">
        <v>487</v>
      </c>
      <c r="B154" s="1" t="s">
        <v>486</v>
      </c>
      <c r="C154" s="1" t="s">
        <v>1548</v>
      </c>
      <c r="D154" s="1">
        <v>1.0</v>
      </c>
    </row>
    <row r="155">
      <c r="A155" s="1" t="s">
        <v>490</v>
      </c>
      <c r="B155" s="1" t="s">
        <v>489</v>
      </c>
      <c r="C155" s="1" t="s">
        <v>1544</v>
      </c>
      <c r="D155" s="1">
        <v>1.0</v>
      </c>
    </row>
    <row r="156">
      <c r="A156" s="1" t="s">
        <v>493</v>
      </c>
      <c r="B156" s="1" t="s">
        <v>492</v>
      </c>
      <c r="C156" s="1" t="s">
        <v>1544</v>
      </c>
      <c r="D156" s="1">
        <v>1.0</v>
      </c>
    </row>
    <row r="157">
      <c r="A157" s="1" t="s">
        <v>496</v>
      </c>
      <c r="B157" s="1" t="s">
        <v>495</v>
      </c>
      <c r="C157" s="1" t="s">
        <v>1548</v>
      </c>
      <c r="D157" s="1">
        <v>1.0</v>
      </c>
    </row>
    <row r="158">
      <c r="A158" s="1" t="s">
        <v>499</v>
      </c>
      <c r="B158" s="1" t="s">
        <v>498</v>
      </c>
      <c r="C158" s="1" t="s">
        <v>1548</v>
      </c>
      <c r="D158" s="1">
        <v>1.0</v>
      </c>
    </row>
    <row r="159">
      <c r="A159" s="1" t="s">
        <v>502</v>
      </c>
      <c r="B159" s="1" t="s">
        <v>501</v>
      </c>
      <c r="C159" s="1" t="s">
        <v>1548</v>
      </c>
      <c r="D159" s="1">
        <v>1.0</v>
      </c>
    </row>
    <row r="160">
      <c r="A160" s="1" t="s">
        <v>505</v>
      </c>
      <c r="B160" s="1" t="s">
        <v>504</v>
      </c>
      <c r="C160" s="1" t="s">
        <v>1544</v>
      </c>
      <c r="D160" s="1">
        <v>1.0</v>
      </c>
    </row>
    <row r="161">
      <c r="A161" s="1" t="s">
        <v>508</v>
      </c>
      <c r="B161" s="1" t="s">
        <v>507</v>
      </c>
      <c r="C161" s="1" t="s">
        <v>1571</v>
      </c>
      <c r="D161" s="1">
        <v>1.0</v>
      </c>
    </row>
    <row r="162">
      <c r="A162" s="1" t="s">
        <v>1574</v>
      </c>
      <c r="B162" s="1" t="s">
        <v>1575</v>
      </c>
      <c r="C162" s="1" t="s">
        <v>1460</v>
      </c>
      <c r="D162" s="1">
        <v>1.0</v>
      </c>
    </row>
    <row r="163">
      <c r="A163" s="1" t="s">
        <v>1578</v>
      </c>
      <c r="B163" s="1" t="s">
        <v>1580</v>
      </c>
      <c r="C163" s="1" t="s">
        <v>1460</v>
      </c>
      <c r="D163" s="1">
        <v>1.0</v>
      </c>
    </row>
    <row r="164">
      <c r="A164" s="1" t="s">
        <v>511</v>
      </c>
      <c r="B164" s="1" t="s">
        <v>510</v>
      </c>
      <c r="C164" s="1" t="s">
        <v>1585</v>
      </c>
      <c r="D164" s="1">
        <v>1.0</v>
      </c>
    </row>
    <row r="165">
      <c r="A165" s="1" t="s">
        <v>513</v>
      </c>
      <c r="B165" s="1" t="s">
        <v>459</v>
      </c>
      <c r="C165" s="1" t="s">
        <v>1588</v>
      </c>
      <c r="D165" s="1">
        <v>1.0</v>
      </c>
    </row>
    <row r="166">
      <c r="A166" s="1" t="s">
        <v>515</v>
      </c>
      <c r="B166" s="1" t="s">
        <v>467</v>
      </c>
      <c r="C166" s="1" t="s">
        <v>1588</v>
      </c>
      <c r="D166" s="1">
        <v>1.0</v>
      </c>
    </row>
    <row r="167">
      <c r="A167" s="1" t="s">
        <v>518</v>
      </c>
      <c r="B167" s="1" t="s">
        <v>517</v>
      </c>
      <c r="C167" s="1" t="s">
        <v>1404</v>
      </c>
      <c r="D167" s="1">
        <v>1.0</v>
      </c>
    </row>
    <row r="168">
      <c r="A168" s="2" t="s">
        <v>521</v>
      </c>
      <c r="B168" s="1" t="s">
        <v>520</v>
      </c>
      <c r="C168" s="1" t="s">
        <v>1404</v>
      </c>
      <c r="D168" s="1">
        <v>2.0</v>
      </c>
    </row>
    <row r="169">
      <c r="A169" s="1" t="s">
        <v>525</v>
      </c>
      <c r="B169" s="1" t="s">
        <v>524</v>
      </c>
      <c r="C169" s="1" t="s">
        <v>1404</v>
      </c>
      <c r="D169" s="1">
        <v>2.0</v>
      </c>
    </row>
    <row r="170">
      <c r="A170" s="1" t="s">
        <v>529</v>
      </c>
      <c r="B170" s="1" t="s">
        <v>528</v>
      </c>
      <c r="C170" s="1" t="s">
        <v>1590</v>
      </c>
      <c r="D170" s="1">
        <v>3.0</v>
      </c>
    </row>
    <row r="171">
      <c r="A171" s="1" t="s">
        <v>534</v>
      </c>
      <c r="B171" s="1" t="s">
        <v>533</v>
      </c>
      <c r="C171" s="1" t="s">
        <v>1404</v>
      </c>
      <c r="D171" s="1">
        <v>3.0</v>
      </c>
    </row>
    <row r="172">
      <c r="A172" s="1" t="s">
        <v>539</v>
      </c>
      <c r="B172" s="1" t="s">
        <v>538</v>
      </c>
      <c r="C172" s="1" t="s">
        <v>1591</v>
      </c>
      <c r="D172" s="1">
        <v>2.0</v>
      </c>
    </row>
    <row r="173">
      <c r="A173" s="1" t="s">
        <v>1592</v>
      </c>
      <c r="B173" s="1" t="s">
        <v>1593</v>
      </c>
      <c r="C173" s="1" t="s">
        <v>1594</v>
      </c>
      <c r="D173" s="1">
        <v>1.0</v>
      </c>
    </row>
    <row r="174">
      <c r="A174" s="1" t="s">
        <v>542</v>
      </c>
      <c r="B174" s="1" t="s">
        <v>541</v>
      </c>
      <c r="C174" s="1" t="s">
        <v>1595</v>
      </c>
      <c r="D174" s="1">
        <v>1.0</v>
      </c>
    </row>
    <row r="175">
      <c r="A175" s="1" t="s">
        <v>1596</v>
      </c>
      <c r="B175" s="1" t="s">
        <v>1597</v>
      </c>
      <c r="D175" s="1">
        <v>0.0</v>
      </c>
    </row>
    <row r="176">
      <c r="A176" s="1" t="s">
        <v>545</v>
      </c>
      <c r="B176" s="1" t="s">
        <v>544</v>
      </c>
      <c r="C176" s="1" t="s">
        <v>1598</v>
      </c>
      <c r="D176" s="1">
        <v>2.0</v>
      </c>
    </row>
    <row r="177">
      <c r="A177" s="1" t="s">
        <v>1599</v>
      </c>
      <c r="B177" s="1" t="s">
        <v>1600</v>
      </c>
      <c r="C177" s="1" t="s">
        <v>1601</v>
      </c>
      <c r="D177" s="1">
        <v>1.0</v>
      </c>
    </row>
    <row r="178">
      <c r="A178" s="2" t="s">
        <v>548</v>
      </c>
      <c r="B178" s="1" t="s">
        <v>547</v>
      </c>
      <c r="C178" s="1" t="s">
        <v>1604</v>
      </c>
      <c r="D178" s="1">
        <v>1.0</v>
      </c>
    </row>
    <row r="179">
      <c r="A179" s="1" t="s">
        <v>1605</v>
      </c>
      <c r="B179" s="1" t="s">
        <v>1606</v>
      </c>
      <c r="C179" s="1" t="s">
        <v>1607</v>
      </c>
      <c r="D179" s="1">
        <v>1.0</v>
      </c>
    </row>
    <row r="180">
      <c r="A180" s="2" t="s">
        <v>551</v>
      </c>
      <c r="B180" s="1" t="s">
        <v>550</v>
      </c>
      <c r="C180" s="1" t="s">
        <v>1608</v>
      </c>
      <c r="D180" s="1">
        <v>1.0</v>
      </c>
    </row>
    <row r="181">
      <c r="A181" s="1" t="s">
        <v>554</v>
      </c>
      <c r="B181" s="1" t="s">
        <v>553</v>
      </c>
      <c r="C181" s="1" t="s">
        <v>1609</v>
      </c>
      <c r="D181" s="1">
        <v>1.0</v>
      </c>
    </row>
    <row r="182">
      <c r="A182" s="1" t="s">
        <v>1610</v>
      </c>
      <c r="B182" s="1" t="s">
        <v>1611</v>
      </c>
      <c r="C182" s="1" t="s">
        <v>1612</v>
      </c>
      <c r="D182" s="1">
        <v>2.0</v>
      </c>
    </row>
    <row r="183">
      <c r="A183" s="1" t="s">
        <v>1613</v>
      </c>
      <c r="B183" s="1" t="s">
        <v>1614</v>
      </c>
      <c r="C183" s="1" t="s">
        <v>1615</v>
      </c>
      <c r="D183" s="1">
        <v>2.0</v>
      </c>
    </row>
    <row r="184">
      <c r="A184" s="1" t="s">
        <v>1616</v>
      </c>
      <c r="B184" s="1" t="s">
        <v>1617</v>
      </c>
      <c r="C184" s="1" t="s">
        <v>1618</v>
      </c>
      <c r="D184" s="1">
        <v>2.0</v>
      </c>
    </row>
    <row r="185">
      <c r="A185" s="1" t="s">
        <v>1619</v>
      </c>
      <c r="B185" s="1" t="s">
        <v>1620</v>
      </c>
      <c r="C185" s="1" t="s">
        <v>1621</v>
      </c>
      <c r="D185" s="1">
        <v>1.0</v>
      </c>
    </row>
    <row r="186">
      <c r="A186" s="1" t="s">
        <v>1622</v>
      </c>
      <c r="B186" s="1" t="s">
        <v>1623</v>
      </c>
      <c r="C186" s="1" t="s">
        <v>1624</v>
      </c>
      <c r="D186" s="1">
        <v>1.0</v>
      </c>
    </row>
    <row r="187">
      <c r="A187" s="1" t="s">
        <v>1625</v>
      </c>
      <c r="B187" s="1" t="s">
        <v>1626</v>
      </c>
      <c r="D187" s="1">
        <v>0.0</v>
      </c>
    </row>
    <row r="188">
      <c r="A188" s="1" t="s">
        <v>1627</v>
      </c>
      <c r="B188" s="1" t="s">
        <v>1628</v>
      </c>
      <c r="C188" s="1" t="s">
        <v>1629</v>
      </c>
      <c r="D188" s="1">
        <v>0.0</v>
      </c>
    </row>
    <row r="189">
      <c r="A189" s="1" t="s">
        <v>1630</v>
      </c>
      <c r="B189" s="1" t="s">
        <v>913</v>
      </c>
      <c r="C189" s="1" t="s">
        <v>1631</v>
      </c>
      <c r="D189" s="1">
        <v>0.0</v>
      </c>
    </row>
    <row r="190">
      <c r="A190" s="1" t="s">
        <v>558</v>
      </c>
      <c r="B190" s="1" t="s">
        <v>556</v>
      </c>
      <c r="C190" s="1" t="s">
        <v>1632</v>
      </c>
      <c r="D190" s="1">
        <v>1.0</v>
      </c>
    </row>
    <row r="191">
      <c r="A191" s="1" t="s">
        <v>1633</v>
      </c>
      <c r="B191" s="1" t="s">
        <v>1634</v>
      </c>
      <c r="C191" s="1" t="s">
        <v>1635</v>
      </c>
      <c r="D191" s="1">
        <v>3.0</v>
      </c>
    </row>
    <row r="192">
      <c r="A192" s="1" t="s">
        <v>563</v>
      </c>
      <c r="B192" s="1" t="s">
        <v>562</v>
      </c>
      <c r="C192" s="1" t="s">
        <v>1636</v>
      </c>
      <c r="D192" s="1">
        <v>1.0</v>
      </c>
    </row>
    <row r="193">
      <c r="A193" s="1" t="s">
        <v>1637</v>
      </c>
      <c r="B193" s="1" t="s">
        <v>937</v>
      </c>
      <c r="D193" s="1">
        <v>0.0</v>
      </c>
    </row>
    <row r="194">
      <c r="A194" s="1" t="s">
        <v>567</v>
      </c>
      <c r="B194" s="1" t="s">
        <v>566</v>
      </c>
      <c r="C194" s="1" t="s">
        <v>1638</v>
      </c>
      <c r="D194" s="1">
        <v>2.0</v>
      </c>
    </row>
    <row r="195">
      <c r="A195" s="1" t="s">
        <v>1639</v>
      </c>
      <c r="B195" s="1" t="s">
        <v>1640</v>
      </c>
      <c r="C195" s="1" t="s">
        <v>1641</v>
      </c>
      <c r="D195" s="1">
        <v>1.0</v>
      </c>
    </row>
    <row r="196">
      <c r="A196" s="1" t="s">
        <v>1642</v>
      </c>
      <c r="B196" s="1" t="s">
        <v>1643</v>
      </c>
      <c r="C196" s="1" t="s">
        <v>1644</v>
      </c>
      <c r="D196" s="1">
        <v>1.0</v>
      </c>
    </row>
    <row r="197">
      <c r="A197" s="2" t="s">
        <v>1645</v>
      </c>
      <c r="B197" s="1" t="s">
        <v>846</v>
      </c>
      <c r="C197" s="1" t="s">
        <v>1646</v>
      </c>
      <c r="D197" s="1">
        <v>1.0</v>
      </c>
    </row>
    <row r="198">
      <c r="A198" s="1" t="s">
        <v>1647</v>
      </c>
      <c r="B198" s="1" t="s">
        <v>1648</v>
      </c>
      <c r="D198" s="1">
        <v>0.0</v>
      </c>
    </row>
    <row r="199">
      <c r="A199" s="1" t="s">
        <v>571</v>
      </c>
      <c r="B199" s="1" t="s">
        <v>569</v>
      </c>
      <c r="C199" s="1" t="s">
        <v>1649</v>
      </c>
      <c r="D199" s="1">
        <v>2.0</v>
      </c>
    </row>
    <row r="200">
      <c r="A200" s="1" t="s">
        <v>1650</v>
      </c>
      <c r="B200" s="1" t="s">
        <v>1651</v>
      </c>
      <c r="C200" s="1" t="s">
        <v>1652</v>
      </c>
      <c r="D200" s="1">
        <v>1.0</v>
      </c>
    </row>
    <row r="201">
      <c r="A201" s="1" t="s">
        <v>1653</v>
      </c>
      <c r="B201" s="1" t="s">
        <v>1654</v>
      </c>
      <c r="C201" s="1" t="s">
        <v>1655</v>
      </c>
      <c r="D201" s="1">
        <v>0.0</v>
      </c>
    </row>
    <row r="202">
      <c r="A202" s="1" t="s">
        <v>579</v>
      </c>
      <c r="B202" s="1" t="s">
        <v>577</v>
      </c>
      <c r="C202" s="1" t="s">
        <v>1656</v>
      </c>
      <c r="D202" s="1">
        <v>1.0</v>
      </c>
    </row>
    <row r="203">
      <c r="A203" s="1" t="s">
        <v>1657</v>
      </c>
      <c r="B203" s="1" t="s">
        <v>1658</v>
      </c>
      <c r="C203" s="1" t="s">
        <v>1649</v>
      </c>
      <c r="D203" s="1">
        <v>0.0</v>
      </c>
    </row>
    <row r="204">
      <c r="A204" s="1" t="s">
        <v>583</v>
      </c>
      <c r="B204" s="1" t="s">
        <v>582</v>
      </c>
      <c r="C204" s="1" t="s">
        <v>1659</v>
      </c>
      <c r="D204" s="1">
        <v>1.0</v>
      </c>
    </row>
    <row r="205">
      <c r="A205" s="1" t="s">
        <v>1660</v>
      </c>
      <c r="B205" s="1" t="s">
        <v>1661</v>
      </c>
      <c r="C205" s="1" t="s">
        <v>1662</v>
      </c>
      <c r="D205" s="1">
        <v>3.0</v>
      </c>
    </row>
    <row r="206">
      <c r="A206" s="1" t="s">
        <v>1663</v>
      </c>
      <c r="B206" s="1" t="s">
        <v>1664</v>
      </c>
      <c r="C206" s="1" t="s">
        <v>1662</v>
      </c>
      <c r="D206" s="1">
        <v>2.0</v>
      </c>
    </row>
    <row r="207">
      <c r="A207" s="1" t="s">
        <v>1665</v>
      </c>
      <c r="B207" s="1" t="s">
        <v>1666</v>
      </c>
      <c r="C207" s="1" t="s">
        <v>1667</v>
      </c>
      <c r="D207" s="1">
        <v>0.0</v>
      </c>
    </row>
    <row r="208">
      <c r="A208" s="1" t="s">
        <v>586</v>
      </c>
      <c r="B208" s="1" t="s">
        <v>566</v>
      </c>
      <c r="C208" s="1" t="s">
        <v>1668</v>
      </c>
      <c r="D208" s="1">
        <v>1.0</v>
      </c>
    </row>
    <row r="209">
      <c r="A209" s="1" t="s">
        <v>1669</v>
      </c>
      <c r="B209" s="1" t="s">
        <v>1670</v>
      </c>
      <c r="D209" s="1">
        <v>0.0</v>
      </c>
    </row>
    <row r="210">
      <c r="A210" s="1" t="s">
        <v>1671</v>
      </c>
      <c r="B210" s="1" t="s">
        <v>1672</v>
      </c>
      <c r="C210" s="1" t="s">
        <v>1673</v>
      </c>
      <c r="D210" s="1">
        <v>1.0</v>
      </c>
    </row>
    <row r="211">
      <c r="A211" s="1" t="s">
        <v>1674</v>
      </c>
      <c r="B211" s="1" t="s">
        <v>1675</v>
      </c>
      <c r="C211" s="1" t="s">
        <v>1676</v>
      </c>
      <c r="D211" s="1">
        <v>2.0</v>
      </c>
    </row>
    <row r="212">
      <c r="A212" s="1" t="s">
        <v>1677</v>
      </c>
      <c r="B212" s="1" t="s">
        <v>1678</v>
      </c>
      <c r="C212" s="1" t="s">
        <v>1679</v>
      </c>
      <c r="D212" s="1">
        <v>0.0</v>
      </c>
    </row>
    <row r="213">
      <c r="A213" s="1" t="s">
        <v>1680</v>
      </c>
      <c r="B213" s="1" t="s">
        <v>1681</v>
      </c>
      <c r="C213" s="1" t="s">
        <v>1682</v>
      </c>
      <c r="D213" s="1">
        <v>4.0</v>
      </c>
    </row>
    <row r="214">
      <c r="A214" s="1" t="s">
        <v>1683</v>
      </c>
      <c r="B214" s="1" t="s">
        <v>1684</v>
      </c>
      <c r="C214" s="1" t="s">
        <v>1685</v>
      </c>
      <c r="D214" s="1">
        <v>0.0</v>
      </c>
    </row>
    <row r="215">
      <c r="A215" s="1" t="s">
        <v>591</v>
      </c>
      <c r="B215" s="1" t="s">
        <v>590</v>
      </c>
      <c r="C215" s="1" t="s">
        <v>1686</v>
      </c>
      <c r="D215" s="1">
        <v>2.0</v>
      </c>
    </row>
    <row r="216">
      <c r="A216" s="1" t="s">
        <v>1687</v>
      </c>
      <c r="B216" s="1" t="s">
        <v>1688</v>
      </c>
      <c r="C216" s="1" t="s">
        <v>1689</v>
      </c>
      <c r="D216" s="1">
        <v>0.0</v>
      </c>
    </row>
    <row r="217">
      <c r="A217" s="1" t="s">
        <v>1690</v>
      </c>
      <c r="B217" s="1" t="s">
        <v>1691</v>
      </c>
      <c r="C217" s="1" t="s">
        <v>1692</v>
      </c>
      <c r="D217" s="1">
        <v>2.0</v>
      </c>
    </row>
    <row r="218">
      <c r="A218" s="1" t="s">
        <v>594</v>
      </c>
      <c r="B218" s="1" t="s">
        <v>593</v>
      </c>
      <c r="C218" s="1" t="s">
        <v>1693</v>
      </c>
      <c r="D218" s="1">
        <v>2.0</v>
      </c>
    </row>
    <row r="219">
      <c r="A219" s="1" t="s">
        <v>1694</v>
      </c>
      <c r="B219" s="1" t="s">
        <v>1695</v>
      </c>
      <c r="C219" s="1" t="s">
        <v>1696</v>
      </c>
      <c r="D219" s="1">
        <v>1.0</v>
      </c>
    </row>
    <row r="220">
      <c r="A220" s="1" t="s">
        <v>1697</v>
      </c>
      <c r="B220" s="1" t="s">
        <v>1698</v>
      </c>
      <c r="C220" s="1" t="s">
        <v>1699</v>
      </c>
      <c r="D220" s="1">
        <v>0.0</v>
      </c>
    </row>
    <row r="221">
      <c r="A221" s="1" t="s">
        <v>1700</v>
      </c>
      <c r="B221" s="1" t="s">
        <v>593</v>
      </c>
      <c r="D221" s="1">
        <v>0.0</v>
      </c>
    </row>
    <row r="222">
      <c r="A222" s="1" t="s">
        <v>1701</v>
      </c>
      <c r="B222" s="1" t="s">
        <v>1702</v>
      </c>
      <c r="C222" s="1" t="s">
        <v>1703</v>
      </c>
      <c r="D222" s="1">
        <v>16.0</v>
      </c>
    </row>
    <row r="223">
      <c r="A223" s="1" t="s">
        <v>1704</v>
      </c>
      <c r="B223" s="1" t="s">
        <v>1705</v>
      </c>
      <c r="C223" s="1" t="s">
        <v>1649</v>
      </c>
      <c r="D223" s="1">
        <v>1.0</v>
      </c>
    </row>
    <row r="224">
      <c r="A224" s="1" t="s">
        <v>1706</v>
      </c>
      <c r="B224" s="1" t="s">
        <v>1707</v>
      </c>
      <c r="D224" s="1">
        <v>0.0</v>
      </c>
    </row>
    <row r="225">
      <c r="A225" s="1" t="s">
        <v>597</v>
      </c>
      <c r="B225" s="1" t="s">
        <v>596</v>
      </c>
      <c r="C225" s="1" t="s">
        <v>1708</v>
      </c>
      <c r="D225" s="1">
        <v>1.0</v>
      </c>
    </row>
    <row r="226">
      <c r="A226" s="1" t="s">
        <v>600</v>
      </c>
      <c r="B226" s="1" t="s">
        <v>599</v>
      </c>
      <c r="C226" s="1" t="s">
        <v>1709</v>
      </c>
      <c r="D226" s="1">
        <v>2.0</v>
      </c>
    </row>
    <row r="227">
      <c r="A227" s="1" t="s">
        <v>1710</v>
      </c>
      <c r="B227" s="1" t="s">
        <v>1711</v>
      </c>
      <c r="C227" s="1" t="s">
        <v>1655</v>
      </c>
      <c r="D227" s="1">
        <v>1.0</v>
      </c>
    </row>
    <row r="228">
      <c r="A228" s="1" t="s">
        <v>604</v>
      </c>
      <c r="B228" s="1" t="s">
        <v>603</v>
      </c>
      <c r="C228" s="1" t="s">
        <v>1655</v>
      </c>
      <c r="D228" s="1">
        <v>1.0</v>
      </c>
    </row>
    <row r="229">
      <c r="A229" s="1" t="s">
        <v>1712</v>
      </c>
      <c r="B229" s="1" t="s">
        <v>1713</v>
      </c>
      <c r="C229" s="1" t="s">
        <v>1655</v>
      </c>
      <c r="D229" s="1">
        <v>0.0</v>
      </c>
    </row>
    <row r="230">
      <c r="A230" s="1" t="s">
        <v>608</v>
      </c>
      <c r="B230" s="1" t="s">
        <v>607</v>
      </c>
      <c r="C230" s="1" t="s">
        <v>1714</v>
      </c>
      <c r="D230" s="1">
        <v>1.0</v>
      </c>
    </row>
    <row r="231">
      <c r="A231" s="1" t="s">
        <v>1715</v>
      </c>
      <c r="B231" s="1" t="s">
        <v>1716</v>
      </c>
      <c r="D231" s="1">
        <v>0.0</v>
      </c>
    </row>
    <row r="232">
      <c r="A232" s="1" t="s">
        <v>611</v>
      </c>
      <c r="B232" s="1" t="s">
        <v>610</v>
      </c>
      <c r="C232" s="1" t="s">
        <v>1717</v>
      </c>
      <c r="D232" s="1">
        <v>2.0</v>
      </c>
    </row>
    <row r="233">
      <c r="A233" s="1" t="s">
        <v>1718</v>
      </c>
      <c r="B233" s="1" t="s">
        <v>1719</v>
      </c>
      <c r="C233" s="1" t="s">
        <v>1720</v>
      </c>
      <c r="D233" s="1">
        <v>0.0</v>
      </c>
    </row>
    <row r="234">
      <c r="A234" s="1" t="s">
        <v>615</v>
      </c>
      <c r="B234" s="1" t="s">
        <v>614</v>
      </c>
      <c r="C234" s="1" t="s">
        <v>1721</v>
      </c>
      <c r="D234" s="1">
        <v>3.0</v>
      </c>
    </row>
    <row r="235">
      <c r="A235" s="1" t="s">
        <v>619</v>
      </c>
      <c r="B235" s="1" t="s">
        <v>618</v>
      </c>
      <c r="C235" s="1" t="s">
        <v>1722</v>
      </c>
      <c r="D235" s="1">
        <v>2.0</v>
      </c>
    </row>
    <row r="236">
      <c r="A236" s="1" t="s">
        <v>1723</v>
      </c>
      <c r="B236" s="1" t="s">
        <v>1724</v>
      </c>
      <c r="C236" s="1" t="s">
        <v>1725</v>
      </c>
      <c r="D236" s="1">
        <v>0.0</v>
      </c>
    </row>
    <row r="237">
      <c r="A237" s="1" t="s">
        <v>1726</v>
      </c>
      <c r="B237" s="1" t="s">
        <v>1727</v>
      </c>
      <c r="C237" s="1" t="s">
        <v>1728</v>
      </c>
      <c r="D237" s="1">
        <v>1.0</v>
      </c>
    </row>
    <row r="238">
      <c r="A238" s="1" t="s">
        <v>622</v>
      </c>
      <c r="B238" s="1" t="s">
        <v>621</v>
      </c>
      <c r="C238" s="1" t="s">
        <v>1729</v>
      </c>
      <c r="D238" s="1">
        <v>2.0</v>
      </c>
    </row>
    <row r="239">
      <c r="A239" s="1" t="s">
        <v>626</v>
      </c>
      <c r="B239" s="1" t="s">
        <v>625</v>
      </c>
      <c r="C239" s="1" t="s">
        <v>1730</v>
      </c>
      <c r="D239" s="1">
        <v>1.0</v>
      </c>
    </row>
    <row r="240">
      <c r="A240" s="1" t="s">
        <v>629</v>
      </c>
      <c r="B240" s="1" t="s">
        <v>628</v>
      </c>
      <c r="C240" s="1" t="s">
        <v>1682</v>
      </c>
      <c r="D240" s="1">
        <v>1.0</v>
      </c>
    </row>
    <row r="241">
      <c r="A241" s="1" t="s">
        <v>1731</v>
      </c>
      <c r="B241" s="1" t="s">
        <v>621</v>
      </c>
      <c r="C241" s="1" t="s">
        <v>1732</v>
      </c>
      <c r="D241" s="1">
        <v>1.0</v>
      </c>
    </row>
    <row r="242">
      <c r="A242" s="1" t="s">
        <v>1733</v>
      </c>
      <c r="B242" s="1" t="s">
        <v>1675</v>
      </c>
      <c r="C242" s="1" t="s">
        <v>1734</v>
      </c>
      <c r="D242" s="1">
        <v>1.0</v>
      </c>
    </row>
    <row r="243">
      <c r="A243" s="1" t="s">
        <v>632</v>
      </c>
      <c r="B243" s="1" t="s">
        <v>631</v>
      </c>
      <c r="C243" s="1" t="s">
        <v>1735</v>
      </c>
      <c r="D243" s="1">
        <v>1.0</v>
      </c>
    </row>
    <row r="244">
      <c r="A244" s="1" t="s">
        <v>634</v>
      </c>
      <c r="B244" s="1" t="s">
        <v>621</v>
      </c>
      <c r="C244" s="1" t="s">
        <v>1736</v>
      </c>
      <c r="D244" s="1">
        <v>1.0</v>
      </c>
    </row>
    <row r="245">
      <c r="A245" s="1" t="s">
        <v>1737</v>
      </c>
      <c r="B245" s="1" t="s">
        <v>1738</v>
      </c>
      <c r="C245" s="1" t="s">
        <v>1679</v>
      </c>
      <c r="D245" s="1">
        <v>0.0</v>
      </c>
    </row>
    <row r="246">
      <c r="A246" s="1" t="s">
        <v>637</v>
      </c>
      <c r="B246" s="1" t="s">
        <v>636</v>
      </c>
      <c r="C246" s="1" t="s">
        <v>1739</v>
      </c>
      <c r="D246" s="1">
        <v>1.0</v>
      </c>
    </row>
    <row r="247">
      <c r="A247" s="1" t="s">
        <v>1740</v>
      </c>
      <c r="B247" s="1" t="s">
        <v>1628</v>
      </c>
      <c r="C247" s="1" t="s">
        <v>1741</v>
      </c>
      <c r="D247" s="1">
        <v>0.0</v>
      </c>
    </row>
    <row r="248">
      <c r="A248" s="1" t="s">
        <v>1742</v>
      </c>
      <c r="B248" s="1" t="s">
        <v>1743</v>
      </c>
      <c r="C248" s="1" t="s">
        <v>1741</v>
      </c>
      <c r="D248" s="1">
        <v>0.0</v>
      </c>
    </row>
    <row r="249">
      <c r="A249" s="1" t="s">
        <v>1744</v>
      </c>
      <c r="B249" s="1" t="s">
        <v>1745</v>
      </c>
      <c r="C249" s="1" t="s">
        <v>1741</v>
      </c>
      <c r="D249" s="1">
        <v>0.0</v>
      </c>
    </row>
    <row r="250">
      <c r="A250" s="1" t="s">
        <v>1746</v>
      </c>
      <c r="B250" s="1" t="s">
        <v>1747</v>
      </c>
      <c r="C250" s="1" t="s">
        <v>1748</v>
      </c>
      <c r="D250" s="1">
        <v>0.0</v>
      </c>
    </row>
    <row r="251">
      <c r="A251" s="1" t="s">
        <v>1749</v>
      </c>
      <c r="B251" s="1" t="s">
        <v>1750</v>
      </c>
      <c r="C251" s="1" t="s">
        <v>1751</v>
      </c>
      <c r="D251" s="1">
        <v>0.0</v>
      </c>
    </row>
    <row r="252">
      <c r="A252" s="1" t="s">
        <v>1752</v>
      </c>
      <c r="B252" s="1" t="s">
        <v>1753</v>
      </c>
      <c r="C252" s="1" t="s">
        <v>1754</v>
      </c>
      <c r="D252" s="1">
        <v>1.0</v>
      </c>
    </row>
    <row r="253">
      <c r="A253" s="1" t="s">
        <v>1755</v>
      </c>
      <c r="B253" s="1" t="s">
        <v>1756</v>
      </c>
      <c r="C253" s="1" t="s">
        <v>1757</v>
      </c>
      <c r="D253" s="1">
        <v>1.0</v>
      </c>
    </row>
    <row r="254">
      <c r="A254" s="1" t="s">
        <v>640</v>
      </c>
      <c r="B254" s="1" t="s">
        <v>639</v>
      </c>
      <c r="C254" s="1" t="s">
        <v>1758</v>
      </c>
      <c r="D254" s="1">
        <v>1.0</v>
      </c>
    </row>
    <row r="255">
      <c r="A255" s="1" t="s">
        <v>643</v>
      </c>
      <c r="B255" s="1" t="s">
        <v>642</v>
      </c>
      <c r="C255" s="1" t="s">
        <v>1758</v>
      </c>
      <c r="D255" s="1">
        <v>1.0</v>
      </c>
    </row>
    <row r="256">
      <c r="A256" s="1" t="s">
        <v>647</v>
      </c>
      <c r="B256" s="1" t="s">
        <v>645</v>
      </c>
      <c r="C256" s="1" t="s">
        <v>1158</v>
      </c>
      <c r="D256" s="1">
        <v>5.0</v>
      </c>
    </row>
    <row r="257">
      <c r="A257" s="1" t="s">
        <v>1759</v>
      </c>
      <c r="B257" s="1" t="s">
        <v>1760</v>
      </c>
      <c r="C257" s="1" t="s">
        <v>1761</v>
      </c>
      <c r="D257" s="1">
        <v>0.0</v>
      </c>
    </row>
    <row r="258">
      <c r="A258" s="1" t="s">
        <v>1762</v>
      </c>
      <c r="B258" s="1" t="s">
        <v>1763</v>
      </c>
      <c r="C258" s="1" t="s">
        <v>1764</v>
      </c>
      <c r="D258" s="1">
        <v>2.0</v>
      </c>
    </row>
    <row r="259">
      <c r="A259" s="1" t="s">
        <v>1765</v>
      </c>
      <c r="B259" s="1" t="s">
        <v>815</v>
      </c>
      <c r="C259" s="1" t="s">
        <v>1766</v>
      </c>
      <c r="D259" s="1">
        <v>0.0</v>
      </c>
    </row>
    <row r="260">
      <c r="A260" s="1" t="s">
        <v>1767</v>
      </c>
      <c r="B260" s="1" t="s">
        <v>1768</v>
      </c>
      <c r="C260" s="1" t="s">
        <v>1769</v>
      </c>
      <c r="D260" s="1">
        <v>0.0</v>
      </c>
    </row>
    <row r="261">
      <c r="A261" s="1" t="s">
        <v>1770</v>
      </c>
      <c r="B261" s="1" t="s">
        <v>1771</v>
      </c>
      <c r="C261" s="1" t="s">
        <v>1772</v>
      </c>
      <c r="D261" s="1">
        <v>0.0</v>
      </c>
    </row>
    <row r="262">
      <c r="A262" s="1" t="s">
        <v>1773</v>
      </c>
      <c r="B262" s="1" t="s">
        <v>1774</v>
      </c>
      <c r="C262" s="1" t="s">
        <v>1696</v>
      </c>
      <c r="D262" s="1">
        <v>1.0</v>
      </c>
    </row>
    <row r="263">
      <c r="A263" s="1" t="s">
        <v>657</v>
      </c>
      <c r="B263" s="1" t="s">
        <v>655</v>
      </c>
      <c r="C263" s="1" t="s">
        <v>1775</v>
      </c>
      <c r="D263" s="1">
        <v>2.0</v>
      </c>
    </row>
    <row r="264">
      <c r="A264" s="1" t="s">
        <v>1776</v>
      </c>
      <c r="B264" s="1" t="s">
        <v>1777</v>
      </c>
      <c r="D264" s="1">
        <v>0.0</v>
      </c>
    </row>
    <row r="265">
      <c r="A265" s="1" t="s">
        <v>1778</v>
      </c>
      <c r="B265" s="1" t="s">
        <v>1779</v>
      </c>
      <c r="C265" s="1" t="s">
        <v>1780</v>
      </c>
      <c r="D265" s="1">
        <v>2.0</v>
      </c>
    </row>
    <row r="266">
      <c r="A266" s="1" t="s">
        <v>671</v>
      </c>
      <c r="B266" s="1" t="s">
        <v>669</v>
      </c>
      <c r="C266" s="1" t="s">
        <v>1682</v>
      </c>
      <c r="D266" s="1">
        <v>2.0</v>
      </c>
    </row>
    <row r="267">
      <c r="A267" s="1" t="s">
        <v>1781</v>
      </c>
      <c r="B267" s="1" t="s">
        <v>1782</v>
      </c>
      <c r="C267" s="1" t="s">
        <v>1641</v>
      </c>
      <c r="D267" s="1">
        <v>2.0</v>
      </c>
    </row>
    <row r="268">
      <c r="A268" s="1" t="s">
        <v>1783</v>
      </c>
      <c r="B268" s="1" t="s">
        <v>1750</v>
      </c>
      <c r="C268" s="1" t="s">
        <v>1784</v>
      </c>
      <c r="D268" s="1">
        <v>5.0</v>
      </c>
    </row>
    <row r="269">
      <c r="A269" s="1" t="s">
        <v>678</v>
      </c>
      <c r="B269" s="1" t="s">
        <v>676</v>
      </c>
      <c r="C269" s="1" t="s">
        <v>1785</v>
      </c>
      <c r="D269" s="1">
        <v>1.0</v>
      </c>
    </row>
    <row r="270">
      <c r="A270" s="1" t="s">
        <v>1786</v>
      </c>
      <c r="B270" s="1" t="s">
        <v>1787</v>
      </c>
      <c r="D270" s="1">
        <v>0.0</v>
      </c>
    </row>
    <row r="271">
      <c r="A271" s="1" t="s">
        <v>1788</v>
      </c>
      <c r="B271" s="1" t="s">
        <v>1789</v>
      </c>
      <c r="D271" s="1">
        <v>0.0</v>
      </c>
    </row>
    <row r="272">
      <c r="A272" s="1" t="s">
        <v>1790</v>
      </c>
      <c r="B272" s="1" t="s">
        <v>1791</v>
      </c>
      <c r="D272" s="1">
        <v>0.0</v>
      </c>
    </row>
    <row r="273">
      <c r="A273" s="1" t="s">
        <v>1792</v>
      </c>
      <c r="B273" s="1" t="s">
        <v>1793</v>
      </c>
      <c r="D273" s="1">
        <v>0.0</v>
      </c>
    </row>
    <row r="274">
      <c r="A274" s="1" t="s">
        <v>1794</v>
      </c>
      <c r="B274" s="1" t="s">
        <v>1795</v>
      </c>
      <c r="D274" s="1">
        <v>0.0</v>
      </c>
    </row>
    <row r="275">
      <c r="A275" s="1" t="s">
        <v>1796</v>
      </c>
      <c r="B275" s="1" t="s">
        <v>1797</v>
      </c>
      <c r="D275" s="1">
        <v>0.0</v>
      </c>
    </row>
    <row r="276">
      <c r="A276" s="1" t="s">
        <v>1798</v>
      </c>
      <c r="B276" s="1" t="s">
        <v>1799</v>
      </c>
      <c r="D276" s="1">
        <v>0.0</v>
      </c>
    </row>
    <row r="277">
      <c r="A277" s="1" t="s">
        <v>1800</v>
      </c>
      <c r="B277" s="1" t="s">
        <v>1801</v>
      </c>
      <c r="D277" s="1">
        <v>0.0</v>
      </c>
    </row>
    <row r="278">
      <c r="A278" s="1" t="s">
        <v>1802</v>
      </c>
      <c r="B278" s="1" t="s">
        <v>1803</v>
      </c>
      <c r="C278" s="1" t="s">
        <v>1804</v>
      </c>
      <c r="D278" s="1">
        <v>1.0</v>
      </c>
    </row>
    <row r="279">
      <c r="A279" s="1" t="s">
        <v>1805</v>
      </c>
      <c r="B279" s="1" t="s">
        <v>1806</v>
      </c>
      <c r="C279" s="1" t="s">
        <v>1807</v>
      </c>
      <c r="D279" s="1">
        <v>1.0</v>
      </c>
    </row>
    <row r="280">
      <c r="A280" s="1" t="s">
        <v>689</v>
      </c>
      <c r="B280" s="1" t="s">
        <v>685</v>
      </c>
      <c r="C280" s="1" t="s">
        <v>1808</v>
      </c>
      <c r="D280" s="1">
        <v>2.0</v>
      </c>
    </row>
    <row r="281">
      <c r="A281" s="1" t="s">
        <v>1809</v>
      </c>
      <c r="B281" s="1" t="s">
        <v>1810</v>
      </c>
      <c r="C281" s="1" t="s">
        <v>1709</v>
      </c>
      <c r="D281" s="1">
        <v>0.0</v>
      </c>
    </row>
    <row r="282">
      <c r="A282" s="1" t="s">
        <v>1811</v>
      </c>
      <c r="B282" s="1" t="s">
        <v>1812</v>
      </c>
      <c r="C282" s="1" t="s">
        <v>1813</v>
      </c>
      <c r="D282" s="1">
        <v>1.0</v>
      </c>
    </row>
    <row r="283">
      <c r="A283" s="1" t="s">
        <v>1814</v>
      </c>
      <c r="B283" s="1" t="s">
        <v>1815</v>
      </c>
      <c r="C283" s="1" t="s">
        <v>1816</v>
      </c>
      <c r="D283" s="1">
        <v>1.0</v>
      </c>
    </row>
    <row r="284">
      <c r="A284" s="1" t="s">
        <v>1817</v>
      </c>
      <c r="B284" s="1" t="s">
        <v>1818</v>
      </c>
      <c r="C284" s="1" t="s">
        <v>1816</v>
      </c>
      <c r="D284" s="1">
        <v>1.0</v>
      </c>
    </row>
    <row r="285">
      <c r="A285" s="1" t="s">
        <v>1819</v>
      </c>
      <c r="B285" s="1" t="s">
        <v>1820</v>
      </c>
      <c r="D285" s="1">
        <v>0.0</v>
      </c>
    </row>
    <row r="286">
      <c r="A286" s="1" t="s">
        <v>1821</v>
      </c>
      <c r="B286" s="1" t="s">
        <v>1822</v>
      </c>
      <c r="D286" s="1">
        <v>0.0</v>
      </c>
    </row>
    <row r="287">
      <c r="A287" s="1" t="s">
        <v>1823</v>
      </c>
      <c r="B287" s="1" t="s">
        <v>1824</v>
      </c>
      <c r="D287" s="1">
        <v>0.0</v>
      </c>
    </row>
    <row r="288">
      <c r="A288" s="1" t="s">
        <v>1825</v>
      </c>
      <c r="B288" s="1" t="s">
        <v>1826</v>
      </c>
      <c r="D288" s="1">
        <v>0.0</v>
      </c>
    </row>
    <row r="289">
      <c r="A289" s="1" t="s">
        <v>1827</v>
      </c>
      <c r="B289" s="1" t="s">
        <v>1828</v>
      </c>
      <c r="C289" s="1" t="s">
        <v>1829</v>
      </c>
      <c r="D289" s="1">
        <v>2.0</v>
      </c>
    </row>
    <row r="290">
      <c r="A290" s="1" t="s">
        <v>697</v>
      </c>
      <c r="B290" s="1" t="s">
        <v>694</v>
      </c>
      <c r="C290" s="1" t="s">
        <v>1646</v>
      </c>
      <c r="D290" s="1">
        <v>19.0</v>
      </c>
    </row>
    <row r="291">
      <c r="A291" s="1" t="s">
        <v>746</v>
      </c>
      <c r="B291" s="1" t="s">
        <v>694</v>
      </c>
      <c r="C291" s="1" t="s">
        <v>1153</v>
      </c>
      <c r="D291" s="1">
        <v>17.0</v>
      </c>
    </row>
    <row r="292">
      <c r="A292" s="1" t="s">
        <v>1830</v>
      </c>
      <c r="B292" s="1" t="s">
        <v>1831</v>
      </c>
      <c r="C292" s="1" t="s">
        <v>1832</v>
      </c>
      <c r="D292" s="1">
        <v>0.0</v>
      </c>
    </row>
    <row r="293">
      <c r="A293" s="1" t="s">
        <v>1833</v>
      </c>
      <c r="B293" s="1" t="s">
        <v>1834</v>
      </c>
      <c r="C293" s="1" t="s">
        <v>1835</v>
      </c>
      <c r="D293" s="1">
        <v>1.0</v>
      </c>
    </row>
    <row r="294">
      <c r="A294" s="1" t="s">
        <v>786</v>
      </c>
      <c r="B294" s="1" t="s">
        <v>782</v>
      </c>
      <c r="C294" s="1" t="s">
        <v>1836</v>
      </c>
      <c r="D294" s="1">
        <v>1.0</v>
      </c>
    </row>
    <row r="295">
      <c r="A295" s="1" t="s">
        <v>1837</v>
      </c>
      <c r="B295" s="1" t="s">
        <v>1838</v>
      </c>
      <c r="C295" s="1" t="s">
        <v>1839</v>
      </c>
      <c r="D295" s="1">
        <v>2.0</v>
      </c>
    </row>
    <row r="296">
      <c r="A296" s="1" t="s">
        <v>1840</v>
      </c>
      <c r="B296" s="1" t="s">
        <v>1841</v>
      </c>
      <c r="C296" s="1" t="s">
        <v>1842</v>
      </c>
      <c r="D296" s="1">
        <v>1.0</v>
      </c>
    </row>
    <row r="297">
      <c r="A297" s="1" t="s">
        <v>1843</v>
      </c>
      <c r="B297" s="1" t="s">
        <v>1844</v>
      </c>
      <c r="C297" s="1" t="s">
        <v>1845</v>
      </c>
      <c r="D297" s="1">
        <v>2.0</v>
      </c>
    </row>
    <row r="298">
      <c r="A298" s="1" t="s">
        <v>796</v>
      </c>
      <c r="B298" s="1" t="s">
        <v>792</v>
      </c>
      <c r="C298" s="1" t="s">
        <v>1846</v>
      </c>
      <c r="D298" s="1">
        <v>1.0</v>
      </c>
    </row>
    <row r="299">
      <c r="A299" s="1" t="s">
        <v>1847</v>
      </c>
      <c r="B299" s="1" t="s">
        <v>1848</v>
      </c>
      <c r="C299" s="1" t="s">
        <v>1849</v>
      </c>
      <c r="D299" s="1">
        <v>0.0</v>
      </c>
    </row>
    <row r="300">
      <c r="A300" s="1" t="s">
        <v>1850</v>
      </c>
      <c r="B300" s="1" t="s">
        <v>1851</v>
      </c>
      <c r="D300" s="1">
        <v>0.0</v>
      </c>
    </row>
    <row r="301">
      <c r="A301" s="1" t="s">
        <v>1852</v>
      </c>
      <c r="B301" s="1" t="s">
        <v>1853</v>
      </c>
      <c r="C301" s="1" t="s">
        <v>1854</v>
      </c>
      <c r="D301" s="1">
        <v>1.0</v>
      </c>
    </row>
    <row r="302">
      <c r="A302" s="1" t="s">
        <v>1855</v>
      </c>
      <c r="B302" s="1" t="s">
        <v>1856</v>
      </c>
      <c r="C302" s="1" t="s">
        <v>1857</v>
      </c>
      <c r="D302" s="1">
        <v>1.0</v>
      </c>
    </row>
    <row r="303">
      <c r="A303" s="1" t="s">
        <v>1858</v>
      </c>
      <c r="B303" s="1" t="s">
        <v>1859</v>
      </c>
      <c r="C303" s="1" t="s">
        <v>1860</v>
      </c>
      <c r="D303" s="1">
        <v>1.0</v>
      </c>
    </row>
    <row r="304">
      <c r="A304" s="1" t="s">
        <v>809</v>
      </c>
      <c r="B304" s="1" t="s">
        <v>803</v>
      </c>
      <c r="C304" s="1" t="s">
        <v>1861</v>
      </c>
      <c r="D304" s="1">
        <v>2.0</v>
      </c>
    </row>
    <row r="305">
      <c r="A305" s="1" t="s">
        <v>818</v>
      </c>
      <c r="B305" s="1" t="s">
        <v>815</v>
      </c>
      <c r="C305" s="1" t="s">
        <v>1862</v>
      </c>
      <c r="D305" s="1">
        <v>1.0</v>
      </c>
    </row>
    <row r="306">
      <c r="A306" s="1" t="s">
        <v>825</v>
      </c>
      <c r="B306" s="1" t="s">
        <v>823</v>
      </c>
      <c r="C306" s="1" t="s">
        <v>1863</v>
      </c>
      <c r="D306" s="1">
        <v>2.0</v>
      </c>
    </row>
    <row r="307">
      <c r="A307" s="1" t="s">
        <v>1864</v>
      </c>
      <c r="B307" s="1" t="s">
        <v>1865</v>
      </c>
      <c r="C307" s="1" t="s">
        <v>1866</v>
      </c>
      <c r="D307" s="1">
        <v>2.0</v>
      </c>
    </row>
    <row r="308">
      <c r="A308" s="1" t="s">
        <v>1867</v>
      </c>
      <c r="B308" s="1" t="s">
        <v>1868</v>
      </c>
      <c r="C308" s="1" t="s">
        <v>1869</v>
      </c>
      <c r="D308" s="1">
        <v>0.0</v>
      </c>
    </row>
    <row r="309">
      <c r="A309" s="1" t="s">
        <v>1870</v>
      </c>
      <c r="B309" s="1" t="s">
        <v>1871</v>
      </c>
      <c r="C309" s="1" t="s">
        <v>1872</v>
      </c>
      <c r="D309" s="1">
        <v>0.0</v>
      </c>
    </row>
    <row r="310">
      <c r="A310" s="1" t="s">
        <v>1873</v>
      </c>
      <c r="B310" s="1" t="s">
        <v>1874</v>
      </c>
      <c r="C310" s="1" t="s">
        <v>1709</v>
      </c>
      <c r="D310" s="1">
        <v>0.0</v>
      </c>
    </row>
    <row r="311">
      <c r="A311" s="1" t="s">
        <v>1875</v>
      </c>
      <c r="B311" s="1" t="s">
        <v>1876</v>
      </c>
      <c r="C311" s="1" t="s">
        <v>1877</v>
      </c>
      <c r="D311" s="1">
        <v>3.0</v>
      </c>
    </row>
    <row r="312">
      <c r="A312" s="1" t="s">
        <v>832</v>
      </c>
      <c r="B312" s="1" t="s">
        <v>621</v>
      </c>
      <c r="C312" s="1" t="s">
        <v>1878</v>
      </c>
      <c r="D312" s="1">
        <v>1.0</v>
      </c>
    </row>
    <row r="313">
      <c r="A313" s="1" t="s">
        <v>1879</v>
      </c>
      <c r="B313" s="1" t="s">
        <v>1750</v>
      </c>
      <c r="D313" s="1">
        <v>0.0</v>
      </c>
    </row>
    <row r="314">
      <c r="A314" s="1" t="s">
        <v>1880</v>
      </c>
      <c r="B314" s="1" t="s">
        <v>1881</v>
      </c>
      <c r="D314" s="1">
        <v>0.0</v>
      </c>
    </row>
    <row r="315">
      <c r="A315" s="1" t="s">
        <v>1882</v>
      </c>
      <c r="B315" s="1" t="s">
        <v>593</v>
      </c>
      <c r="C315" s="1" t="s">
        <v>1883</v>
      </c>
      <c r="D315" s="1">
        <v>0.0</v>
      </c>
    </row>
    <row r="316">
      <c r="A316" s="1" t="s">
        <v>1884</v>
      </c>
      <c r="B316" s="1" t="s">
        <v>1885</v>
      </c>
      <c r="C316" s="1" t="s">
        <v>1886</v>
      </c>
      <c r="D316" s="1">
        <v>2.0</v>
      </c>
    </row>
    <row r="317">
      <c r="A317" s="1" t="s">
        <v>1887</v>
      </c>
      <c r="B317" s="1" t="s">
        <v>1888</v>
      </c>
      <c r="C317" s="1" t="s">
        <v>1889</v>
      </c>
      <c r="D317" s="1">
        <v>0.0</v>
      </c>
    </row>
    <row r="318">
      <c r="A318" s="1" t="s">
        <v>841</v>
      </c>
      <c r="B318" s="1" t="s">
        <v>836</v>
      </c>
      <c r="C318" s="1" t="s">
        <v>1682</v>
      </c>
      <c r="D318" s="1">
        <v>2.0</v>
      </c>
    </row>
    <row r="319">
      <c r="A319" s="1" t="s">
        <v>1890</v>
      </c>
      <c r="B319" s="1" t="s">
        <v>1891</v>
      </c>
      <c r="C319" s="1" t="s">
        <v>1892</v>
      </c>
      <c r="D319" s="1">
        <v>0.0</v>
      </c>
    </row>
    <row r="320">
      <c r="A320" s="1" t="s">
        <v>849</v>
      </c>
      <c r="B320" s="1" t="s">
        <v>846</v>
      </c>
      <c r="C320" s="1" t="s">
        <v>1153</v>
      </c>
      <c r="D320" s="1">
        <v>1.0</v>
      </c>
    </row>
    <row r="321">
      <c r="A321" s="1" t="s">
        <v>856</v>
      </c>
      <c r="B321" s="1" t="s">
        <v>854</v>
      </c>
      <c r="C321" s="1" t="s">
        <v>1682</v>
      </c>
      <c r="D321" s="1">
        <v>3.0</v>
      </c>
    </row>
    <row r="322">
      <c r="A322" s="1" t="s">
        <v>1893</v>
      </c>
      <c r="B322" s="1" t="s">
        <v>1894</v>
      </c>
      <c r="C322" s="1" t="s">
        <v>1895</v>
      </c>
      <c r="D322" s="1">
        <v>8.0</v>
      </c>
    </row>
    <row r="323">
      <c r="A323" s="1" t="s">
        <v>1896</v>
      </c>
      <c r="B323" s="1" t="s">
        <v>1897</v>
      </c>
      <c r="C323" s="1" t="s">
        <v>1898</v>
      </c>
      <c r="D323" s="1">
        <v>1.0</v>
      </c>
    </row>
    <row r="324">
      <c r="A324" s="1" t="s">
        <v>1899</v>
      </c>
      <c r="B324" s="1" t="s">
        <v>1900</v>
      </c>
      <c r="D324" s="1">
        <v>0.0</v>
      </c>
    </row>
    <row r="325">
      <c r="A325" s="1" t="s">
        <v>883</v>
      </c>
      <c r="B325" s="1" t="s">
        <v>880</v>
      </c>
      <c r="C325" s="1" t="s">
        <v>1901</v>
      </c>
      <c r="D325" s="1">
        <v>1.0</v>
      </c>
    </row>
    <row r="326">
      <c r="A326" s="1" t="s">
        <v>890</v>
      </c>
      <c r="B326" s="1" t="s">
        <v>887</v>
      </c>
      <c r="C326" s="1" t="s">
        <v>1646</v>
      </c>
      <c r="D326" s="1">
        <v>2.0</v>
      </c>
    </row>
    <row r="327">
      <c r="A327" s="1" t="s">
        <v>1902</v>
      </c>
      <c r="B327" s="1" t="s">
        <v>1903</v>
      </c>
      <c r="C327" s="1" t="s">
        <v>1904</v>
      </c>
      <c r="D327" s="1">
        <v>1.0</v>
      </c>
    </row>
    <row r="328">
      <c r="A328" s="1" t="s">
        <v>900</v>
      </c>
      <c r="B328" s="1" t="s">
        <v>887</v>
      </c>
      <c r="C328" s="1" t="s">
        <v>1153</v>
      </c>
      <c r="D328" s="1">
        <v>3.0</v>
      </c>
    </row>
    <row r="329">
      <c r="A329" s="1" t="s">
        <v>916</v>
      </c>
      <c r="B329" s="1" t="s">
        <v>913</v>
      </c>
      <c r="C329" s="1" t="s">
        <v>1905</v>
      </c>
      <c r="D329" s="1">
        <v>3.0</v>
      </c>
    </row>
    <row r="330">
      <c r="A330" s="1" t="s">
        <v>1906</v>
      </c>
      <c r="B330" s="1" t="s">
        <v>1750</v>
      </c>
      <c r="C330" s="1" t="s">
        <v>1905</v>
      </c>
      <c r="D330" s="1">
        <v>2.0</v>
      </c>
    </row>
    <row r="331">
      <c r="A331" s="1" t="s">
        <v>923</v>
      </c>
      <c r="B331" s="1" t="s">
        <v>921</v>
      </c>
      <c r="C331" s="1" t="s">
        <v>1905</v>
      </c>
      <c r="D331" s="1">
        <v>2.0</v>
      </c>
    </row>
    <row r="332">
      <c r="A332" s="1" t="s">
        <v>1907</v>
      </c>
      <c r="B332" s="1" t="s">
        <v>1908</v>
      </c>
      <c r="C332" s="1" t="s">
        <v>1909</v>
      </c>
      <c r="D332" s="1">
        <v>1.0</v>
      </c>
    </row>
    <row r="333">
      <c r="A333" s="1" t="s">
        <v>929</v>
      </c>
      <c r="B333" s="1" t="s">
        <v>927</v>
      </c>
      <c r="C333" s="1" t="s">
        <v>1910</v>
      </c>
      <c r="D333" s="1">
        <v>1.0</v>
      </c>
    </row>
    <row r="334">
      <c r="A334" s="1" t="s">
        <v>1911</v>
      </c>
      <c r="B334" s="1" t="s">
        <v>1912</v>
      </c>
      <c r="D334" s="1">
        <v>0.0</v>
      </c>
    </row>
    <row r="335">
      <c r="A335" s="1" t="s">
        <v>934</v>
      </c>
      <c r="B335" s="1" t="s">
        <v>933</v>
      </c>
      <c r="C335" s="1" t="s">
        <v>1913</v>
      </c>
      <c r="D335" s="1">
        <v>1.0</v>
      </c>
    </row>
    <row r="336">
      <c r="A336" s="1" t="s">
        <v>1914</v>
      </c>
      <c r="B336" s="1" t="s">
        <v>1915</v>
      </c>
      <c r="C336" s="1" t="s">
        <v>1916</v>
      </c>
      <c r="D336" s="1">
        <v>0.0</v>
      </c>
    </row>
    <row r="337">
      <c r="A337" s="2" t="s">
        <v>939</v>
      </c>
      <c r="B337" s="1" t="s">
        <v>937</v>
      </c>
      <c r="C337" s="1" t="s">
        <v>1153</v>
      </c>
      <c r="D337" s="1">
        <v>8.0</v>
      </c>
    </row>
    <row r="338">
      <c r="A338" s="2" t="s">
        <v>1917</v>
      </c>
      <c r="B338" s="1" t="s">
        <v>956</v>
      </c>
      <c r="C338" s="1" t="s">
        <v>1918</v>
      </c>
      <c r="D338" s="1">
        <v>0.0</v>
      </c>
    </row>
    <row r="339">
      <c r="A339" s="1" t="s">
        <v>959</v>
      </c>
      <c r="B339" s="1" t="s">
        <v>956</v>
      </c>
      <c r="C339" s="1" t="s">
        <v>1153</v>
      </c>
      <c r="D339" s="1">
        <v>33.0</v>
      </c>
    </row>
    <row r="340">
      <c r="A340" s="1" t="s">
        <v>1919</v>
      </c>
      <c r="B340" s="1" t="s">
        <v>1920</v>
      </c>
      <c r="C340" s="1" t="s">
        <v>1921</v>
      </c>
      <c r="D340" s="1">
        <v>0.0</v>
      </c>
    </row>
    <row r="341">
      <c r="A341" s="1" t="s">
        <v>1922</v>
      </c>
      <c r="B341" s="1" t="s">
        <v>1923</v>
      </c>
      <c r="C341" s="1" t="s">
        <v>1921</v>
      </c>
      <c r="D341" s="1">
        <v>1.0</v>
      </c>
    </row>
    <row r="342">
      <c r="A342" s="1" t="s">
        <v>1924</v>
      </c>
      <c r="B342" s="1" t="s">
        <v>1925</v>
      </c>
      <c r="C342" s="1" t="s">
        <v>1921</v>
      </c>
      <c r="D342" s="1">
        <v>0.0</v>
      </c>
    </row>
    <row r="343">
      <c r="A343" s="1" t="s">
        <v>1926</v>
      </c>
      <c r="B343" s="1" t="s">
        <v>1927</v>
      </c>
      <c r="C343" s="1" t="s">
        <v>1921</v>
      </c>
      <c r="D343" s="1">
        <v>1.0</v>
      </c>
    </row>
    <row r="344">
      <c r="A344" s="2" t="s">
        <v>1005</v>
      </c>
      <c r="B344" s="1" t="s">
        <v>1000</v>
      </c>
      <c r="C344" s="1" t="s">
        <v>1323</v>
      </c>
      <c r="D344" s="1">
        <v>6.0</v>
      </c>
    </row>
    <row r="345">
      <c r="A345" s="1" t="s">
        <v>1928</v>
      </c>
      <c r="B345" s="1" t="s">
        <v>1929</v>
      </c>
      <c r="C345" s="1" t="s">
        <v>1930</v>
      </c>
      <c r="D345" s="1">
        <v>0.0</v>
      </c>
    </row>
    <row r="346">
      <c r="A346" s="1" t="s">
        <v>1041</v>
      </c>
      <c r="B346" s="1" t="s">
        <v>1038</v>
      </c>
      <c r="C346" s="1" t="s">
        <v>1931</v>
      </c>
      <c r="D346" s="1">
        <v>1.0</v>
      </c>
    </row>
    <row r="347">
      <c r="A347" s="1" t="s">
        <v>1932</v>
      </c>
      <c r="B347" s="1" t="s">
        <v>1933</v>
      </c>
      <c r="C347" s="1" t="s">
        <v>1934</v>
      </c>
      <c r="D347" s="1">
        <v>0.0</v>
      </c>
    </row>
    <row r="348">
      <c r="A348" s="1" t="s">
        <v>1935</v>
      </c>
      <c r="B348" s="1" t="s">
        <v>1936</v>
      </c>
      <c r="D348" s="1">
        <v>0.0</v>
      </c>
    </row>
    <row r="349">
      <c r="A349" s="1" t="s">
        <v>1937</v>
      </c>
      <c r="B349" s="1" t="s">
        <v>1938</v>
      </c>
      <c r="D349" s="1">
        <v>0.0</v>
      </c>
    </row>
    <row r="350">
      <c r="A350" s="1" t="s">
        <v>1939</v>
      </c>
      <c r="B350" s="1" t="s">
        <v>1940</v>
      </c>
      <c r="D350" s="1">
        <v>0.0</v>
      </c>
    </row>
    <row r="351">
      <c r="A351" s="1" t="s">
        <v>1941</v>
      </c>
      <c r="B351" s="1" t="s">
        <v>1942</v>
      </c>
      <c r="D351" s="1">
        <v>0.0</v>
      </c>
    </row>
    <row r="352">
      <c r="A352" s="1" t="s">
        <v>1943</v>
      </c>
      <c r="B352" s="1" t="s">
        <v>1944</v>
      </c>
      <c r="D352" s="1">
        <v>0.0</v>
      </c>
    </row>
    <row r="353">
      <c r="A353" s="1" t="s">
        <v>1945</v>
      </c>
      <c r="B353" s="1" t="s">
        <v>1946</v>
      </c>
      <c r="D353" s="1">
        <v>0.0</v>
      </c>
    </row>
    <row r="354">
      <c r="A354" s="1" t="s">
        <v>1048</v>
      </c>
      <c r="B354" s="1" t="s">
        <v>1044</v>
      </c>
      <c r="C354" s="1" t="s">
        <v>1947</v>
      </c>
      <c r="D354" s="1">
        <v>1.0</v>
      </c>
    </row>
    <row r="355">
      <c r="A355" s="1" t="s">
        <v>1056</v>
      </c>
      <c r="B355" s="1" t="s">
        <v>1053</v>
      </c>
      <c r="C355" s="1" t="s">
        <v>1947</v>
      </c>
      <c r="D355" s="1">
        <v>2.0</v>
      </c>
    </row>
    <row r="356">
      <c r="A356" s="1" t="s">
        <v>1948</v>
      </c>
      <c r="B356" s="1" t="s">
        <v>1949</v>
      </c>
      <c r="C356" s="1" t="s">
        <v>1950</v>
      </c>
      <c r="D356" s="1">
        <v>1.0</v>
      </c>
    </row>
    <row r="357">
      <c r="A357" s="2" t="s">
        <v>1951</v>
      </c>
      <c r="B357" s="1" t="s">
        <v>1952</v>
      </c>
      <c r="C357" s="1" t="s">
        <v>1953</v>
      </c>
      <c r="D357" s="1">
        <v>8.0</v>
      </c>
    </row>
    <row r="358">
      <c r="A358" s="1" t="s">
        <v>1069</v>
      </c>
      <c r="B358" s="1" t="s">
        <v>1064</v>
      </c>
      <c r="C358" s="1" t="s">
        <v>1954</v>
      </c>
      <c r="D358" s="1">
        <v>1.0</v>
      </c>
    </row>
    <row r="359">
      <c r="A359" s="1" t="s">
        <v>1955</v>
      </c>
      <c r="B359" s="1" t="s">
        <v>1956</v>
      </c>
      <c r="C359" s="1" t="s">
        <v>1957</v>
      </c>
      <c r="D359" s="1">
        <v>1.0</v>
      </c>
    </row>
    <row r="360">
      <c r="A360" s="1" t="s">
        <v>1958</v>
      </c>
      <c r="B360" s="1" t="s">
        <v>1959</v>
      </c>
      <c r="D360" s="1">
        <v>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21.14"/>
    <col customWidth="1" min="3" max="3" width="23.29"/>
    <col customWidth="1" min="4" max="4" width="24.29"/>
    <col customWidth="1" min="5" max="5" width="25.14"/>
  </cols>
  <sheetData>
    <row r="1">
      <c r="A1" s="1" t="s">
        <v>1214</v>
      </c>
      <c r="B1" s="1" t="s">
        <v>1217</v>
      </c>
      <c r="C1" s="1" t="s">
        <v>1220</v>
      </c>
      <c r="D1" s="1" t="s">
        <v>1222</v>
      </c>
      <c r="E1" s="1" t="s">
        <v>1223</v>
      </c>
    </row>
    <row r="2">
      <c r="A2" s="1">
        <v>831203.0</v>
      </c>
      <c r="B2" s="1" t="s">
        <v>1226</v>
      </c>
      <c r="C2" s="1" t="s">
        <v>1227</v>
      </c>
      <c r="D2" s="1" t="s">
        <v>1229</v>
      </c>
      <c r="E2" s="1" t="s">
        <v>1231</v>
      </c>
    </row>
    <row r="3">
      <c r="A3" s="1">
        <v>918500.0</v>
      </c>
      <c r="B3" s="1" t="s">
        <v>1234</v>
      </c>
      <c r="C3" s="1" t="s">
        <v>1235</v>
      </c>
      <c r="D3" s="1" t="s">
        <v>1236</v>
      </c>
      <c r="E3" s="1" t="s">
        <v>1238</v>
      </c>
    </row>
    <row r="4">
      <c r="A4" s="1">
        <v>918604.0</v>
      </c>
      <c r="B4" s="1" t="s">
        <v>1242</v>
      </c>
      <c r="C4" s="1" t="s">
        <v>1245</v>
      </c>
      <c r="D4" s="1" t="s">
        <v>1236</v>
      </c>
      <c r="E4" s="1" t="s">
        <v>1238</v>
      </c>
    </row>
    <row r="5">
      <c r="A5" s="1">
        <v>919202.0</v>
      </c>
      <c r="B5" s="1" t="s">
        <v>1249</v>
      </c>
      <c r="C5" s="1" t="s">
        <v>1250</v>
      </c>
      <c r="D5" s="1" t="s">
        <v>1236</v>
      </c>
      <c r="E5" s="1" t="s">
        <v>1238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7.71"/>
  </cols>
  <sheetData>
    <row r="1">
      <c r="A1" s="1" t="s">
        <v>1340</v>
      </c>
      <c r="B1" s="1" t="s">
        <v>1342</v>
      </c>
      <c r="C1" s="1" t="s">
        <v>1344</v>
      </c>
      <c r="D1" s="1" t="s">
        <v>1346</v>
      </c>
      <c r="E1" s="1" t="s">
        <v>1347</v>
      </c>
      <c r="F1" s="1" t="s">
        <v>1350</v>
      </c>
      <c r="G1" s="1" t="s">
        <v>1351</v>
      </c>
    </row>
    <row r="2">
      <c r="A2" s="3" t="str">
        <f t="shared" ref="A2:A200" si="1">"new Date('"&amp;YEAR(TODAY())&amp;"-0"&amp;RANDBETWEEN(1,5)&amp;"-"&amp;RANDBETWEEN(10,28)&amp;"T"&amp;RANDBETWEEN(8,9)&amp;":"&amp;RANDBETWEEN(10,60)&amp;":"&amp;RANDBETWEEN(10,60)&amp;"')"</f>
        <v>new Date('2020-03-15T8:19:13')</v>
      </c>
      <c r="B2" s="1">
        <f t="shared" ref="B2:B200" si="2">RANDBETWEEN(40000,50000)</f>
        <v>42992</v>
      </c>
      <c r="C2" s="1">
        <f t="shared" ref="C2:C200" si="3">60*RANDBETWEEN(1,4)</f>
        <v>60</v>
      </c>
      <c r="D2" s="1">
        <f t="shared" ref="D2:D200" si="4">RANDBETWEEN(40000,50000)</f>
        <v>47047</v>
      </c>
      <c r="E2" s="1">
        <f t="shared" ref="E2:E200" si="5">60*RANDBETWEEN(1,4)</f>
        <v>240</v>
      </c>
      <c r="F2" s="1">
        <f t="shared" ref="F2:F200" si="6">RANDBETWEEN(40000,50000)</f>
        <v>42324</v>
      </c>
      <c r="G2" s="1">
        <f t="shared" ref="G2:G200" si="7">60*RANDBETWEEN(1,4)</f>
        <v>120</v>
      </c>
    </row>
    <row r="3">
      <c r="A3" s="3" t="str">
        <f t="shared" si="1"/>
        <v>new Date('2020-05-23T9:54:55')</v>
      </c>
      <c r="B3" s="1">
        <f t="shared" si="2"/>
        <v>46839</v>
      </c>
      <c r="C3" s="1">
        <f t="shared" si="3"/>
        <v>60</v>
      </c>
      <c r="D3" s="1">
        <f t="shared" si="4"/>
        <v>49126</v>
      </c>
      <c r="E3" s="1">
        <f t="shared" si="5"/>
        <v>120</v>
      </c>
      <c r="F3" s="1">
        <f t="shared" si="6"/>
        <v>47185</v>
      </c>
      <c r="G3" s="1">
        <f t="shared" si="7"/>
        <v>240</v>
      </c>
    </row>
    <row r="4">
      <c r="A4" s="3" t="str">
        <f t="shared" si="1"/>
        <v>new Date('2020-05-10T8:56:40')</v>
      </c>
      <c r="B4" s="1">
        <f t="shared" si="2"/>
        <v>40163</v>
      </c>
      <c r="C4" s="1">
        <f t="shared" si="3"/>
        <v>240</v>
      </c>
      <c r="D4" s="1">
        <f t="shared" si="4"/>
        <v>43589</v>
      </c>
      <c r="E4" s="1">
        <f t="shared" si="5"/>
        <v>120</v>
      </c>
      <c r="F4" s="1">
        <f t="shared" si="6"/>
        <v>43379</v>
      </c>
      <c r="G4" s="1">
        <f t="shared" si="7"/>
        <v>60</v>
      </c>
    </row>
    <row r="5">
      <c r="A5" s="3" t="str">
        <f t="shared" si="1"/>
        <v>new Date('2020-03-21T8:18:51')</v>
      </c>
      <c r="B5" s="1">
        <f t="shared" si="2"/>
        <v>41661</v>
      </c>
      <c r="C5" s="1">
        <f t="shared" si="3"/>
        <v>120</v>
      </c>
      <c r="D5" s="1">
        <f t="shared" si="4"/>
        <v>44881</v>
      </c>
      <c r="E5" s="1">
        <f t="shared" si="5"/>
        <v>120</v>
      </c>
      <c r="F5" s="1">
        <f t="shared" si="6"/>
        <v>41787</v>
      </c>
      <c r="G5" s="1">
        <f t="shared" si="7"/>
        <v>60</v>
      </c>
    </row>
    <row r="6">
      <c r="A6" s="3" t="str">
        <f t="shared" si="1"/>
        <v>new Date('2020-02-13T9:51:50')</v>
      </c>
      <c r="B6" s="1">
        <f t="shared" si="2"/>
        <v>45649</v>
      </c>
      <c r="C6" s="1">
        <f t="shared" si="3"/>
        <v>180</v>
      </c>
      <c r="D6" s="1">
        <f t="shared" si="4"/>
        <v>47953</v>
      </c>
      <c r="E6" s="1">
        <f t="shared" si="5"/>
        <v>180</v>
      </c>
      <c r="F6" s="1">
        <f t="shared" si="6"/>
        <v>43663</v>
      </c>
      <c r="G6" s="1">
        <f t="shared" si="7"/>
        <v>240</v>
      </c>
    </row>
    <row r="7">
      <c r="A7" s="3" t="str">
        <f t="shared" si="1"/>
        <v>new Date('2020-04-25T9:11:47')</v>
      </c>
      <c r="B7" s="1">
        <f t="shared" si="2"/>
        <v>48397</v>
      </c>
      <c r="C7" s="1">
        <f t="shared" si="3"/>
        <v>240</v>
      </c>
      <c r="D7" s="1">
        <f t="shared" si="4"/>
        <v>41919</v>
      </c>
      <c r="E7" s="1">
        <f t="shared" si="5"/>
        <v>120</v>
      </c>
      <c r="F7" s="1">
        <f t="shared" si="6"/>
        <v>41082</v>
      </c>
      <c r="G7" s="1">
        <f t="shared" si="7"/>
        <v>240</v>
      </c>
    </row>
    <row r="8">
      <c r="A8" s="3" t="str">
        <f t="shared" si="1"/>
        <v>new Date('2020-05-28T8:24:21')</v>
      </c>
      <c r="B8" s="1">
        <f t="shared" si="2"/>
        <v>44204</v>
      </c>
      <c r="C8" s="1">
        <f t="shared" si="3"/>
        <v>60</v>
      </c>
      <c r="D8" s="1">
        <f t="shared" si="4"/>
        <v>43494</v>
      </c>
      <c r="E8" s="1">
        <f t="shared" si="5"/>
        <v>180</v>
      </c>
      <c r="F8" s="1">
        <f t="shared" si="6"/>
        <v>49642</v>
      </c>
      <c r="G8" s="1">
        <f t="shared" si="7"/>
        <v>60</v>
      </c>
    </row>
    <row r="9">
      <c r="A9" s="3" t="str">
        <f t="shared" si="1"/>
        <v>new Date('2020-03-11T9:22:42')</v>
      </c>
      <c r="B9" s="1">
        <f t="shared" si="2"/>
        <v>47824</v>
      </c>
      <c r="C9" s="1">
        <f t="shared" si="3"/>
        <v>180</v>
      </c>
      <c r="D9" s="1">
        <f t="shared" si="4"/>
        <v>48970</v>
      </c>
      <c r="E9" s="1">
        <f t="shared" si="5"/>
        <v>60</v>
      </c>
      <c r="F9" s="1">
        <f t="shared" si="6"/>
        <v>44262</v>
      </c>
      <c r="G9" s="1">
        <f t="shared" si="7"/>
        <v>240</v>
      </c>
    </row>
    <row r="10">
      <c r="A10" s="3" t="str">
        <f t="shared" si="1"/>
        <v>new Date('2020-01-26T8:54:43')</v>
      </c>
      <c r="B10" s="1">
        <f t="shared" si="2"/>
        <v>48112</v>
      </c>
      <c r="C10" s="1">
        <f t="shared" si="3"/>
        <v>60</v>
      </c>
      <c r="D10" s="1">
        <f t="shared" si="4"/>
        <v>46965</v>
      </c>
      <c r="E10" s="1">
        <f t="shared" si="5"/>
        <v>180</v>
      </c>
      <c r="F10" s="1">
        <f t="shared" si="6"/>
        <v>40485</v>
      </c>
      <c r="G10" s="1">
        <f t="shared" si="7"/>
        <v>60</v>
      </c>
    </row>
    <row r="11">
      <c r="A11" s="3" t="str">
        <f t="shared" si="1"/>
        <v>new Date('2020-02-23T9:23:14')</v>
      </c>
      <c r="B11" s="1">
        <f t="shared" si="2"/>
        <v>48841</v>
      </c>
      <c r="C11" s="1">
        <f t="shared" si="3"/>
        <v>180</v>
      </c>
      <c r="D11" s="1">
        <f t="shared" si="4"/>
        <v>41503</v>
      </c>
      <c r="E11" s="1">
        <f t="shared" si="5"/>
        <v>120</v>
      </c>
      <c r="F11" s="1">
        <f t="shared" si="6"/>
        <v>48983</v>
      </c>
      <c r="G11" s="1">
        <f t="shared" si="7"/>
        <v>120</v>
      </c>
    </row>
    <row r="12">
      <c r="A12" s="3" t="str">
        <f t="shared" si="1"/>
        <v>new Date('2020-01-27T8:48:17')</v>
      </c>
      <c r="B12" s="1">
        <f t="shared" si="2"/>
        <v>43226</v>
      </c>
      <c r="C12" s="1">
        <f t="shared" si="3"/>
        <v>60</v>
      </c>
      <c r="D12" s="1">
        <f t="shared" si="4"/>
        <v>45684</v>
      </c>
      <c r="E12" s="1">
        <f t="shared" si="5"/>
        <v>240</v>
      </c>
      <c r="F12" s="1">
        <f t="shared" si="6"/>
        <v>41560</v>
      </c>
      <c r="G12" s="1">
        <f t="shared" si="7"/>
        <v>180</v>
      </c>
    </row>
    <row r="13">
      <c r="A13" s="3" t="str">
        <f t="shared" si="1"/>
        <v>new Date('2020-02-14T8:17:23')</v>
      </c>
      <c r="B13" s="1">
        <f t="shared" si="2"/>
        <v>40302</v>
      </c>
      <c r="C13" s="1">
        <f t="shared" si="3"/>
        <v>120</v>
      </c>
      <c r="D13" s="1">
        <f t="shared" si="4"/>
        <v>40974</v>
      </c>
      <c r="E13" s="1">
        <f t="shared" si="5"/>
        <v>60</v>
      </c>
      <c r="F13" s="1">
        <f t="shared" si="6"/>
        <v>46390</v>
      </c>
      <c r="G13" s="1">
        <f t="shared" si="7"/>
        <v>60</v>
      </c>
    </row>
    <row r="14">
      <c r="A14" s="3" t="str">
        <f t="shared" si="1"/>
        <v>new Date('2020-02-22T9:40:11')</v>
      </c>
      <c r="B14" s="1">
        <f t="shared" si="2"/>
        <v>45137</v>
      </c>
      <c r="C14" s="1">
        <f t="shared" si="3"/>
        <v>60</v>
      </c>
      <c r="D14" s="1">
        <f t="shared" si="4"/>
        <v>49943</v>
      </c>
      <c r="E14" s="1">
        <f t="shared" si="5"/>
        <v>180</v>
      </c>
      <c r="F14" s="1">
        <f t="shared" si="6"/>
        <v>44292</v>
      </c>
      <c r="G14" s="1">
        <f t="shared" si="7"/>
        <v>240</v>
      </c>
    </row>
    <row r="15">
      <c r="A15" s="3" t="str">
        <f t="shared" si="1"/>
        <v>new Date('2020-01-14T9:25:13')</v>
      </c>
      <c r="B15" s="1">
        <f t="shared" si="2"/>
        <v>44433</v>
      </c>
      <c r="C15" s="1">
        <f t="shared" si="3"/>
        <v>240</v>
      </c>
      <c r="D15" s="1">
        <f t="shared" si="4"/>
        <v>46545</v>
      </c>
      <c r="E15" s="1">
        <f t="shared" si="5"/>
        <v>180</v>
      </c>
      <c r="F15" s="1">
        <f t="shared" si="6"/>
        <v>45510</v>
      </c>
      <c r="G15" s="1">
        <f t="shared" si="7"/>
        <v>60</v>
      </c>
    </row>
    <row r="16">
      <c r="A16" s="3" t="str">
        <f t="shared" si="1"/>
        <v>new Date('2020-04-11T8:14:47')</v>
      </c>
      <c r="B16" s="1">
        <f t="shared" si="2"/>
        <v>44465</v>
      </c>
      <c r="C16" s="1">
        <f t="shared" si="3"/>
        <v>240</v>
      </c>
      <c r="D16" s="1">
        <f t="shared" si="4"/>
        <v>45624</v>
      </c>
      <c r="E16" s="1">
        <f t="shared" si="5"/>
        <v>60</v>
      </c>
      <c r="F16" s="1">
        <f t="shared" si="6"/>
        <v>45413</v>
      </c>
      <c r="G16" s="1">
        <f t="shared" si="7"/>
        <v>60</v>
      </c>
    </row>
    <row r="17">
      <c r="A17" s="3" t="str">
        <f t="shared" si="1"/>
        <v>new Date('2020-05-12T8:41:28')</v>
      </c>
      <c r="B17" s="1">
        <f t="shared" si="2"/>
        <v>43418</v>
      </c>
      <c r="C17" s="1">
        <f t="shared" si="3"/>
        <v>60</v>
      </c>
      <c r="D17" s="1">
        <f t="shared" si="4"/>
        <v>46920</v>
      </c>
      <c r="E17" s="1">
        <f t="shared" si="5"/>
        <v>60</v>
      </c>
      <c r="F17" s="1">
        <f t="shared" si="6"/>
        <v>40724</v>
      </c>
      <c r="G17" s="1">
        <f t="shared" si="7"/>
        <v>180</v>
      </c>
    </row>
    <row r="18">
      <c r="A18" s="3" t="str">
        <f t="shared" si="1"/>
        <v>new Date('2020-05-12T8:21:45')</v>
      </c>
      <c r="B18" s="1">
        <f t="shared" si="2"/>
        <v>47199</v>
      </c>
      <c r="C18" s="1">
        <f t="shared" si="3"/>
        <v>120</v>
      </c>
      <c r="D18" s="1">
        <f t="shared" si="4"/>
        <v>43145</v>
      </c>
      <c r="E18" s="1">
        <f t="shared" si="5"/>
        <v>60</v>
      </c>
      <c r="F18" s="1">
        <f t="shared" si="6"/>
        <v>40808</v>
      </c>
      <c r="G18" s="1">
        <f t="shared" si="7"/>
        <v>180</v>
      </c>
    </row>
    <row r="19">
      <c r="A19" s="3" t="str">
        <f t="shared" si="1"/>
        <v>new Date('2020-04-20T9:45:10')</v>
      </c>
      <c r="B19" s="1">
        <f t="shared" si="2"/>
        <v>43851</v>
      </c>
      <c r="C19" s="1">
        <f t="shared" si="3"/>
        <v>180</v>
      </c>
      <c r="D19" s="1">
        <f t="shared" si="4"/>
        <v>48791</v>
      </c>
      <c r="E19" s="1">
        <f t="shared" si="5"/>
        <v>240</v>
      </c>
      <c r="F19" s="1">
        <f t="shared" si="6"/>
        <v>49806</v>
      </c>
      <c r="G19" s="1">
        <f t="shared" si="7"/>
        <v>60</v>
      </c>
    </row>
    <row r="20">
      <c r="A20" s="3" t="str">
        <f t="shared" si="1"/>
        <v>new Date('2020-04-18T8:20:49')</v>
      </c>
      <c r="B20" s="1">
        <f t="shared" si="2"/>
        <v>41401</v>
      </c>
      <c r="C20" s="1">
        <f t="shared" si="3"/>
        <v>180</v>
      </c>
      <c r="D20" s="1">
        <f t="shared" si="4"/>
        <v>42064</v>
      </c>
      <c r="E20" s="1">
        <f t="shared" si="5"/>
        <v>60</v>
      </c>
      <c r="F20" s="1">
        <f t="shared" si="6"/>
        <v>49757</v>
      </c>
      <c r="G20" s="1">
        <f t="shared" si="7"/>
        <v>60</v>
      </c>
    </row>
    <row r="21">
      <c r="A21" s="3" t="str">
        <f t="shared" si="1"/>
        <v>new Date('2020-01-24T9:14:15')</v>
      </c>
      <c r="B21" s="1">
        <f t="shared" si="2"/>
        <v>47855</v>
      </c>
      <c r="C21" s="1">
        <f t="shared" si="3"/>
        <v>120</v>
      </c>
      <c r="D21" s="1">
        <f t="shared" si="4"/>
        <v>41483</v>
      </c>
      <c r="E21" s="1">
        <f t="shared" si="5"/>
        <v>180</v>
      </c>
      <c r="F21" s="1">
        <f t="shared" si="6"/>
        <v>44740</v>
      </c>
      <c r="G21" s="1">
        <f t="shared" si="7"/>
        <v>60</v>
      </c>
    </row>
    <row r="22">
      <c r="A22" s="3" t="str">
        <f t="shared" si="1"/>
        <v>new Date('2020-05-23T9:18:40')</v>
      </c>
      <c r="B22" s="1">
        <f t="shared" si="2"/>
        <v>43099</v>
      </c>
      <c r="C22" s="1">
        <f t="shared" si="3"/>
        <v>240</v>
      </c>
      <c r="D22" s="1">
        <f t="shared" si="4"/>
        <v>42168</v>
      </c>
      <c r="E22" s="1">
        <f t="shared" si="5"/>
        <v>240</v>
      </c>
      <c r="F22" s="1">
        <f t="shared" si="6"/>
        <v>40837</v>
      </c>
      <c r="G22" s="1">
        <f t="shared" si="7"/>
        <v>240</v>
      </c>
    </row>
    <row r="23">
      <c r="A23" s="3" t="str">
        <f t="shared" si="1"/>
        <v>new Date('2020-05-17T9:51:44')</v>
      </c>
      <c r="B23" s="1">
        <f t="shared" si="2"/>
        <v>45132</v>
      </c>
      <c r="C23" s="1">
        <f t="shared" si="3"/>
        <v>180</v>
      </c>
      <c r="D23" s="1">
        <f t="shared" si="4"/>
        <v>47049</v>
      </c>
      <c r="E23" s="1">
        <f t="shared" si="5"/>
        <v>60</v>
      </c>
      <c r="F23" s="1">
        <f t="shared" si="6"/>
        <v>40220</v>
      </c>
      <c r="G23" s="1">
        <f t="shared" si="7"/>
        <v>60</v>
      </c>
    </row>
    <row r="24">
      <c r="A24" s="3" t="str">
        <f t="shared" si="1"/>
        <v>new Date('2020-01-28T8:29:40')</v>
      </c>
      <c r="B24" s="1">
        <f t="shared" si="2"/>
        <v>47796</v>
      </c>
      <c r="C24" s="1">
        <f t="shared" si="3"/>
        <v>60</v>
      </c>
      <c r="D24" s="1">
        <f t="shared" si="4"/>
        <v>43169</v>
      </c>
      <c r="E24" s="1">
        <f t="shared" si="5"/>
        <v>180</v>
      </c>
      <c r="F24" s="1">
        <f t="shared" si="6"/>
        <v>41432</v>
      </c>
      <c r="G24" s="1">
        <f t="shared" si="7"/>
        <v>240</v>
      </c>
    </row>
    <row r="25">
      <c r="A25" s="3" t="str">
        <f t="shared" si="1"/>
        <v>new Date('2020-01-13T9:27:60')</v>
      </c>
      <c r="B25" s="1">
        <f t="shared" si="2"/>
        <v>47159</v>
      </c>
      <c r="C25" s="1">
        <f t="shared" si="3"/>
        <v>240</v>
      </c>
      <c r="D25" s="1">
        <f t="shared" si="4"/>
        <v>40903</v>
      </c>
      <c r="E25" s="1">
        <f t="shared" si="5"/>
        <v>240</v>
      </c>
      <c r="F25" s="1">
        <f t="shared" si="6"/>
        <v>46901</v>
      </c>
      <c r="G25" s="1">
        <f t="shared" si="7"/>
        <v>180</v>
      </c>
    </row>
    <row r="26">
      <c r="A26" s="3" t="str">
        <f t="shared" si="1"/>
        <v>new Date('2020-03-26T9:47:31')</v>
      </c>
      <c r="B26" s="1">
        <f t="shared" si="2"/>
        <v>47182</v>
      </c>
      <c r="C26" s="1">
        <f t="shared" si="3"/>
        <v>60</v>
      </c>
      <c r="D26" s="1">
        <f t="shared" si="4"/>
        <v>47087</v>
      </c>
      <c r="E26" s="1">
        <f t="shared" si="5"/>
        <v>180</v>
      </c>
      <c r="F26" s="1">
        <f t="shared" si="6"/>
        <v>44846</v>
      </c>
      <c r="G26" s="1">
        <f t="shared" si="7"/>
        <v>180</v>
      </c>
    </row>
    <row r="27">
      <c r="A27" s="3" t="str">
        <f t="shared" si="1"/>
        <v>new Date('2020-05-20T8:16:39')</v>
      </c>
      <c r="B27" s="1">
        <f t="shared" si="2"/>
        <v>45540</v>
      </c>
      <c r="C27" s="1">
        <f t="shared" si="3"/>
        <v>180</v>
      </c>
      <c r="D27" s="1">
        <f t="shared" si="4"/>
        <v>49728</v>
      </c>
      <c r="E27" s="1">
        <f t="shared" si="5"/>
        <v>240</v>
      </c>
      <c r="F27" s="1">
        <f t="shared" si="6"/>
        <v>47292</v>
      </c>
      <c r="G27" s="1">
        <f t="shared" si="7"/>
        <v>180</v>
      </c>
    </row>
    <row r="28">
      <c r="A28" s="3" t="str">
        <f t="shared" si="1"/>
        <v>new Date('2020-05-18T9:49:14')</v>
      </c>
      <c r="B28" s="1">
        <f t="shared" si="2"/>
        <v>43965</v>
      </c>
      <c r="C28" s="1">
        <f t="shared" si="3"/>
        <v>60</v>
      </c>
      <c r="D28" s="1">
        <f t="shared" si="4"/>
        <v>41419</v>
      </c>
      <c r="E28" s="1">
        <f t="shared" si="5"/>
        <v>240</v>
      </c>
      <c r="F28" s="1">
        <f t="shared" si="6"/>
        <v>47460</v>
      </c>
      <c r="G28" s="1">
        <f t="shared" si="7"/>
        <v>120</v>
      </c>
    </row>
    <row r="29">
      <c r="A29" s="3" t="str">
        <f t="shared" si="1"/>
        <v>new Date('2020-01-24T9:12:57')</v>
      </c>
      <c r="B29" s="1">
        <f t="shared" si="2"/>
        <v>48675</v>
      </c>
      <c r="C29" s="1">
        <f t="shared" si="3"/>
        <v>60</v>
      </c>
      <c r="D29" s="1">
        <f t="shared" si="4"/>
        <v>42453</v>
      </c>
      <c r="E29" s="1">
        <f t="shared" si="5"/>
        <v>180</v>
      </c>
      <c r="F29" s="1">
        <f t="shared" si="6"/>
        <v>40505</v>
      </c>
      <c r="G29" s="1">
        <f t="shared" si="7"/>
        <v>180</v>
      </c>
    </row>
    <row r="30">
      <c r="A30" s="3" t="str">
        <f t="shared" si="1"/>
        <v>new Date('2020-05-10T9:43:40')</v>
      </c>
      <c r="B30" s="1">
        <f t="shared" si="2"/>
        <v>48271</v>
      </c>
      <c r="C30" s="1">
        <f t="shared" si="3"/>
        <v>240</v>
      </c>
      <c r="D30" s="1">
        <f t="shared" si="4"/>
        <v>42550</v>
      </c>
      <c r="E30" s="1">
        <f t="shared" si="5"/>
        <v>180</v>
      </c>
      <c r="F30" s="1">
        <f t="shared" si="6"/>
        <v>49127</v>
      </c>
      <c r="G30" s="1">
        <f t="shared" si="7"/>
        <v>180</v>
      </c>
    </row>
    <row r="31">
      <c r="A31" s="3" t="str">
        <f t="shared" si="1"/>
        <v>new Date('2020-05-10T9:10:31')</v>
      </c>
      <c r="B31" s="1">
        <f t="shared" si="2"/>
        <v>48852</v>
      </c>
      <c r="C31" s="1">
        <f t="shared" si="3"/>
        <v>60</v>
      </c>
      <c r="D31" s="1">
        <f t="shared" si="4"/>
        <v>43600</v>
      </c>
      <c r="E31" s="1">
        <f t="shared" si="5"/>
        <v>180</v>
      </c>
      <c r="F31" s="1">
        <f t="shared" si="6"/>
        <v>48969</v>
      </c>
      <c r="G31" s="1">
        <f t="shared" si="7"/>
        <v>120</v>
      </c>
    </row>
    <row r="32">
      <c r="A32" s="3" t="str">
        <f t="shared" si="1"/>
        <v>new Date('2020-01-26T8:19:10')</v>
      </c>
      <c r="B32" s="1">
        <f t="shared" si="2"/>
        <v>42357</v>
      </c>
      <c r="C32" s="1">
        <f t="shared" si="3"/>
        <v>180</v>
      </c>
      <c r="D32" s="1">
        <f t="shared" si="4"/>
        <v>48871</v>
      </c>
      <c r="E32" s="1">
        <f t="shared" si="5"/>
        <v>180</v>
      </c>
      <c r="F32" s="1">
        <f t="shared" si="6"/>
        <v>42637</v>
      </c>
      <c r="G32" s="1">
        <f t="shared" si="7"/>
        <v>60</v>
      </c>
    </row>
    <row r="33">
      <c r="A33" s="3" t="str">
        <f t="shared" si="1"/>
        <v>new Date('2020-04-27T9:52:21')</v>
      </c>
      <c r="B33" s="1">
        <f t="shared" si="2"/>
        <v>40322</v>
      </c>
      <c r="C33" s="1">
        <f t="shared" si="3"/>
        <v>180</v>
      </c>
      <c r="D33" s="1">
        <f t="shared" si="4"/>
        <v>49877</v>
      </c>
      <c r="E33" s="1">
        <f t="shared" si="5"/>
        <v>60</v>
      </c>
      <c r="F33" s="1">
        <f t="shared" si="6"/>
        <v>42020</v>
      </c>
      <c r="G33" s="1">
        <f t="shared" si="7"/>
        <v>120</v>
      </c>
    </row>
    <row r="34">
      <c r="A34" s="3" t="str">
        <f t="shared" si="1"/>
        <v>new Date('2020-04-12T9:57:17')</v>
      </c>
      <c r="B34" s="1">
        <f t="shared" si="2"/>
        <v>42910</v>
      </c>
      <c r="C34" s="1">
        <f t="shared" si="3"/>
        <v>60</v>
      </c>
      <c r="D34" s="1">
        <f t="shared" si="4"/>
        <v>41580</v>
      </c>
      <c r="E34" s="1">
        <f t="shared" si="5"/>
        <v>120</v>
      </c>
      <c r="F34" s="1">
        <f t="shared" si="6"/>
        <v>48332</v>
      </c>
      <c r="G34" s="1">
        <f t="shared" si="7"/>
        <v>60</v>
      </c>
    </row>
    <row r="35">
      <c r="A35" s="3" t="str">
        <f t="shared" si="1"/>
        <v>new Date('2020-03-12T9:22:48')</v>
      </c>
      <c r="B35" s="1">
        <f t="shared" si="2"/>
        <v>44525</v>
      </c>
      <c r="C35" s="1">
        <f t="shared" si="3"/>
        <v>180</v>
      </c>
      <c r="D35" s="1">
        <f t="shared" si="4"/>
        <v>44838</v>
      </c>
      <c r="E35" s="1">
        <f t="shared" si="5"/>
        <v>120</v>
      </c>
      <c r="F35" s="1">
        <f t="shared" si="6"/>
        <v>41191</v>
      </c>
      <c r="G35" s="1">
        <f t="shared" si="7"/>
        <v>240</v>
      </c>
    </row>
    <row r="36">
      <c r="A36" s="3" t="str">
        <f t="shared" si="1"/>
        <v>new Date('2020-03-27T9:36:53')</v>
      </c>
      <c r="B36" s="1">
        <f t="shared" si="2"/>
        <v>42303</v>
      </c>
      <c r="C36" s="1">
        <f t="shared" si="3"/>
        <v>180</v>
      </c>
      <c r="D36" s="1">
        <f t="shared" si="4"/>
        <v>49206</v>
      </c>
      <c r="E36" s="1">
        <f t="shared" si="5"/>
        <v>180</v>
      </c>
      <c r="F36" s="1">
        <f t="shared" si="6"/>
        <v>41986</v>
      </c>
      <c r="G36" s="1">
        <f t="shared" si="7"/>
        <v>60</v>
      </c>
    </row>
    <row r="37">
      <c r="A37" s="3" t="str">
        <f t="shared" si="1"/>
        <v>new Date('2020-04-24T9:39:23')</v>
      </c>
      <c r="B37" s="1">
        <f t="shared" si="2"/>
        <v>43240</v>
      </c>
      <c r="C37" s="1">
        <f t="shared" si="3"/>
        <v>120</v>
      </c>
      <c r="D37" s="1">
        <f t="shared" si="4"/>
        <v>48606</v>
      </c>
      <c r="E37" s="1">
        <f t="shared" si="5"/>
        <v>180</v>
      </c>
      <c r="F37" s="1">
        <f t="shared" si="6"/>
        <v>43282</v>
      </c>
      <c r="G37" s="1">
        <f t="shared" si="7"/>
        <v>180</v>
      </c>
    </row>
    <row r="38">
      <c r="A38" s="3" t="str">
        <f t="shared" si="1"/>
        <v>new Date('2020-04-19T8:34:52')</v>
      </c>
      <c r="B38" s="1">
        <f t="shared" si="2"/>
        <v>48107</v>
      </c>
      <c r="C38" s="1">
        <f t="shared" si="3"/>
        <v>120</v>
      </c>
      <c r="D38" s="1">
        <f t="shared" si="4"/>
        <v>43958</v>
      </c>
      <c r="E38" s="1">
        <f t="shared" si="5"/>
        <v>60</v>
      </c>
      <c r="F38" s="1">
        <f t="shared" si="6"/>
        <v>43425</v>
      </c>
      <c r="G38" s="1">
        <f t="shared" si="7"/>
        <v>180</v>
      </c>
    </row>
    <row r="39">
      <c r="A39" s="3" t="str">
        <f t="shared" si="1"/>
        <v>new Date('2020-03-22T8:53:43')</v>
      </c>
      <c r="B39" s="1">
        <f t="shared" si="2"/>
        <v>43024</v>
      </c>
      <c r="C39" s="1">
        <f t="shared" si="3"/>
        <v>240</v>
      </c>
      <c r="D39" s="1">
        <f t="shared" si="4"/>
        <v>41340</v>
      </c>
      <c r="E39" s="1">
        <f t="shared" si="5"/>
        <v>180</v>
      </c>
      <c r="F39" s="1">
        <f t="shared" si="6"/>
        <v>45706</v>
      </c>
      <c r="G39" s="1">
        <f t="shared" si="7"/>
        <v>120</v>
      </c>
    </row>
    <row r="40">
      <c r="A40" s="3" t="str">
        <f t="shared" si="1"/>
        <v>new Date('2020-03-16T8:33:43')</v>
      </c>
      <c r="B40" s="1">
        <f t="shared" si="2"/>
        <v>48750</v>
      </c>
      <c r="C40" s="1">
        <f t="shared" si="3"/>
        <v>240</v>
      </c>
      <c r="D40" s="1">
        <f t="shared" si="4"/>
        <v>44982</v>
      </c>
      <c r="E40" s="1">
        <f t="shared" si="5"/>
        <v>60</v>
      </c>
      <c r="F40" s="1">
        <f t="shared" si="6"/>
        <v>48708</v>
      </c>
      <c r="G40" s="1">
        <f t="shared" si="7"/>
        <v>180</v>
      </c>
    </row>
    <row r="41">
      <c r="A41" s="3" t="str">
        <f t="shared" si="1"/>
        <v>new Date('2020-05-14T9:40:15')</v>
      </c>
      <c r="B41" s="1">
        <f t="shared" si="2"/>
        <v>43670</v>
      </c>
      <c r="C41" s="1">
        <f t="shared" si="3"/>
        <v>60</v>
      </c>
      <c r="D41" s="1">
        <f t="shared" si="4"/>
        <v>48694</v>
      </c>
      <c r="E41" s="1">
        <f t="shared" si="5"/>
        <v>180</v>
      </c>
      <c r="F41" s="1">
        <f t="shared" si="6"/>
        <v>44386</v>
      </c>
      <c r="G41" s="1">
        <f t="shared" si="7"/>
        <v>60</v>
      </c>
    </row>
    <row r="42">
      <c r="A42" s="3" t="str">
        <f t="shared" si="1"/>
        <v>new Date('2020-05-18T9:15:27')</v>
      </c>
      <c r="B42" s="1">
        <f t="shared" si="2"/>
        <v>48558</v>
      </c>
      <c r="C42" s="1">
        <f t="shared" si="3"/>
        <v>180</v>
      </c>
      <c r="D42" s="1">
        <f t="shared" si="4"/>
        <v>44437</v>
      </c>
      <c r="E42" s="1">
        <f t="shared" si="5"/>
        <v>120</v>
      </c>
      <c r="F42" s="1">
        <f t="shared" si="6"/>
        <v>45416</v>
      </c>
      <c r="G42" s="1">
        <f t="shared" si="7"/>
        <v>60</v>
      </c>
    </row>
    <row r="43">
      <c r="A43" s="3" t="str">
        <f t="shared" si="1"/>
        <v>new Date('2020-02-21T8:26:30')</v>
      </c>
      <c r="B43" s="1">
        <f t="shared" si="2"/>
        <v>40945</v>
      </c>
      <c r="C43" s="1">
        <f t="shared" si="3"/>
        <v>120</v>
      </c>
      <c r="D43" s="1">
        <f t="shared" si="4"/>
        <v>43110</v>
      </c>
      <c r="E43" s="1">
        <f t="shared" si="5"/>
        <v>180</v>
      </c>
      <c r="F43" s="1">
        <f t="shared" si="6"/>
        <v>45473</v>
      </c>
      <c r="G43" s="1">
        <f t="shared" si="7"/>
        <v>180</v>
      </c>
    </row>
    <row r="44">
      <c r="A44" s="3" t="str">
        <f t="shared" si="1"/>
        <v>new Date('2020-02-24T9:41:57')</v>
      </c>
      <c r="B44" s="1">
        <f t="shared" si="2"/>
        <v>46984</v>
      </c>
      <c r="C44" s="1">
        <f t="shared" si="3"/>
        <v>180</v>
      </c>
      <c r="D44" s="1">
        <f t="shared" si="4"/>
        <v>47692</v>
      </c>
      <c r="E44" s="1">
        <f t="shared" si="5"/>
        <v>180</v>
      </c>
      <c r="F44" s="1">
        <f t="shared" si="6"/>
        <v>42075</v>
      </c>
      <c r="G44" s="1">
        <f t="shared" si="7"/>
        <v>240</v>
      </c>
    </row>
    <row r="45">
      <c r="A45" s="3" t="str">
        <f t="shared" si="1"/>
        <v>new Date('2020-05-19T9:57:48')</v>
      </c>
      <c r="B45" s="1">
        <f t="shared" si="2"/>
        <v>45463</v>
      </c>
      <c r="C45" s="1">
        <f t="shared" si="3"/>
        <v>180</v>
      </c>
      <c r="D45" s="1">
        <f t="shared" si="4"/>
        <v>47190</v>
      </c>
      <c r="E45" s="1">
        <f t="shared" si="5"/>
        <v>60</v>
      </c>
      <c r="F45" s="1">
        <f t="shared" si="6"/>
        <v>46119</v>
      </c>
      <c r="G45" s="1">
        <f t="shared" si="7"/>
        <v>120</v>
      </c>
    </row>
    <row r="46">
      <c r="A46" s="3" t="str">
        <f t="shared" si="1"/>
        <v>new Date('2020-05-13T8:56:15')</v>
      </c>
      <c r="B46" s="1">
        <f t="shared" si="2"/>
        <v>40413</v>
      </c>
      <c r="C46" s="1">
        <f t="shared" si="3"/>
        <v>240</v>
      </c>
      <c r="D46" s="1">
        <f t="shared" si="4"/>
        <v>42564</v>
      </c>
      <c r="E46" s="1">
        <f t="shared" si="5"/>
        <v>60</v>
      </c>
      <c r="F46" s="1">
        <f t="shared" si="6"/>
        <v>43837</v>
      </c>
      <c r="G46" s="1">
        <f t="shared" si="7"/>
        <v>60</v>
      </c>
    </row>
    <row r="47">
      <c r="A47" s="3" t="str">
        <f t="shared" si="1"/>
        <v>new Date('2020-05-24T8:10:23')</v>
      </c>
      <c r="B47" s="1">
        <f t="shared" si="2"/>
        <v>48722</v>
      </c>
      <c r="C47" s="1">
        <f t="shared" si="3"/>
        <v>60</v>
      </c>
      <c r="D47" s="1">
        <f t="shared" si="4"/>
        <v>49818</v>
      </c>
      <c r="E47" s="1">
        <f t="shared" si="5"/>
        <v>180</v>
      </c>
      <c r="F47" s="1">
        <f t="shared" si="6"/>
        <v>46238</v>
      </c>
      <c r="G47" s="1">
        <f t="shared" si="7"/>
        <v>180</v>
      </c>
    </row>
    <row r="48">
      <c r="A48" s="3" t="str">
        <f t="shared" si="1"/>
        <v>new Date('2020-01-25T9:10:40')</v>
      </c>
      <c r="B48" s="1">
        <f t="shared" si="2"/>
        <v>44673</v>
      </c>
      <c r="C48" s="1">
        <f t="shared" si="3"/>
        <v>60</v>
      </c>
      <c r="D48" s="1">
        <f t="shared" si="4"/>
        <v>44613</v>
      </c>
      <c r="E48" s="1">
        <f t="shared" si="5"/>
        <v>60</v>
      </c>
      <c r="F48" s="1">
        <f t="shared" si="6"/>
        <v>45543</v>
      </c>
      <c r="G48" s="1">
        <f t="shared" si="7"/>
        <v>240</v>
      </c>
    </row>
    <row r="49">
      <c r="A49" s="3" t="str">
        <f t="shared" si="1"/>
        <v>new Date('2020-05-20T8:40:33')</v>
      </c>
      <c r="B49" s="1">
        <f t="shared" si="2"/>
        <v>47291</v>
      </c>
      <c r="C49" s="1">
        <f t="shared" si="3"/>
        <v>180</v>
      </c>
      <c r="D49" s="1">
        <f t="shared" si="4"/>
        <v>45178</v>
      </c>
      <c r="E49" s="1">
        <f t="shared" si="5"/>
        <v>60</v>
      </c>
      <c r="F49" s="1">
        <f t="shared" si="6"/>
        <v>47580</v>
      </c>
      <c r="G49" s="1">
        <f t="shared" si="7"/>
        <v>240</v>
      </c>
    </row>
    <row r="50">
      <c r="A50" s="3" t="str">
        <f t="shared" si="1"/>
        <v>new Date('2020-03-16T8:55:33')</v>
      </c>
      <c r="B50" s="1">
        <f t="shared" si="2"/>
        <v>47745</v>
      </c>
      <c r="C50" s="1">
        <f t="shared" si="3"/>
        <v>180</v>
      </c>
      <c r="D50" s="1">
        <f t="shared" si="4"/>
        <v>44584</v>
      </c>
      <c r="E50" s="1">
        <f t="shared" si="5"/>
        <v>180</v>
      </c>
      <c r="F50" s="1">
        <f t="shared" si="6"/>
        <v>44689</v>
      </c>
      <c r="G50" s="1">
        <f t="shared" si="7"/>
        <v>240</v>
      </c>
    </row>
    <row r="51">
      <c r="A51" s="3" t="str">
        <f t="shared" si="1"/>
        <v>new Date('2020-01-20T9:51:21')</v>
      </c>
      <c r="B51" s="1">
        <f t="shared" si="2"/>
        <v>42489</v>
      </c>
      <c r="C51" s="1">
        <f t="shared" si="3"/>
        <v>60</v>
      </c>
      <c r="D51" s="1">
        <f t="shared" si="4"/>
        <v>41753</v>
      </c>
      <c r="E51" s="1">
        <f t="shared" si="5"/>
        <v>180</v>
      </c>
      <c r="F51" s="1">
        <f t="shared" si="6"/>
        <v>40663</v>
      </c>
      <c r="G51" s="1">
        <f t="shared" si="7"/>
        <v>240</v>
      </c>
    </row>
    <row r="52">
      <c r="A52" s="3" t="str">
        <f t="shared" si="1"/>
        <v>new Date('2020-02-16T9:55:28')</v>
      </c>
      <c r="B52" s="1">
        <f t="shared" si="2"/>
        <v>44072</v>
      </c>
      <c r="C52" s="1">
        <f t="shared" si="3"/>
        <v>120</v>
      </c>
      <c r="D52" s="1">
        <f t="shared" si="4"/>
        <v>49999</v>
      </c>
      <c r="E52" s="1">
        <f t="shared" si="5"/>
        <v>180</v>
      </c>
      <c r="F52" s="1">
        <f t="shared" si="6"/>
        <v>43491</v>
      </c>
      <c r="G52" s="1">
        <f t="shared" si="7"/>
        <v>180</v>
      </c>
    </row>
    <row r="53">
      <c r="A53" s="3" t="str">
        <f t="shared" si="1"/>
        <v>new Date('2020-03-17T9:17:59')</v>
      </c>
      <c r="B53" s="1">
        <f t="shared" si="2"/>
        <v>46061</v>
      </c>
      <c r="C53" s="1">
        <f t="shared" si="3"/>
        <v>240</v>
      </c>
      <c r="D53" s="1">
        <f t="shared" si="4"/>
        <v>47866</v>
      </c>
      <c r="E53" s="1">
        <f t="shared" si="5"/>
        <v>60</v>
      </c>
      <c r="F53" s="1">
        <f t="shared" si="6"/>
        <v>46094</v>
      </c>
      <c r="G53" s="1">
        <f t="shared" si="7"/>
        <v>180</v>
      </c>
    </row>
    <row r="54">
      <c r="A54" s="3" t="str">
        <f t="shared" si="1"/>
        <v>new Date('2020-03-19T9:46:39')</v>
      </c>
      <c r="B54" s="1">
        <f t="shared" si="2"/>
        <v>49301</v>
      </c>
      <c r="C54" s="1">
        <f t="shared" si="3"/>
        <v>60</v>
      </c>
      <c r="D54" s="1">
        <f t="shared" si="4"/>
        <v>48851</v>
      </c>
      <c r="E54" s="1">
        <f t="shared" si="5"/>
        <v>60</v>
      </c>
      <c r="F54" s="1">
        <f t="shared" si="6"/>
        <v>45466</v>
      </c>
      <c r="G54" s="1">
        <f t="shared" si="7"/>
        <v>60</v>
      </c>
    </row>
    <row r="55">
      <c r="A55" s="3" t="str">
        <f t="shared" si="1"/>
        <v>new Date('2020-04-20T8:48:21')</v>
      </c>
      <c r="B55" s="1">
        <f t="shared" si="2"/>
        <v>40171</v>
      </c>
      <c r="C55" s="1">
        <f t="shared" si="3"/>
        <v>180</v>
      </c>
      <c r="D55" s="1">
        <f t="shared" si="4"/>
        <v>42189</v>
      </c>
      <c r="E55" s="1">
        <f t="shared" si="5"/>
        <v>120</v>
      </c>
      <c r="F55" s="1">
        <f t="shared" si="6"/>
        <v>48976</v>
      </c>
      <c r="G55" s="1">
        <f t="shared" si="7"/>
        <v>180</v>
      </c>
    </row>
    <row r="56">
      <c r="A56" s="3" t="str">
        <f t="shared" si="1"/>
        <v>new Date('2020-02-14T9:20:47')</v>
      </c>
      <c r="B56" s="1">
        <f t="shared" si="2"/>
        <v>41016</v>
      </c>
      <c r="C56" s="1">
        <f t="shared" si="3"/>
        <v>180</v>
      </c>
      <c r="D56" s="1">
        <f t="shared" si="4"/>
        <v>48915</v>
      </c>
      <c r="E56" s="1">
        <f t="shared" si="5"/>
        <v>240</v>
      </c>
      <c r="F56" s="1">
        <f t="shared" si="6"/>
        <v>45290</v>
      </c>
      <c r="G56" s="1">
        <f t="shared" si="7"/>
        <v>60</v>
      </c>
    </row>
    <row r="57">
      <c r="A57" s="3" t="str">
        <f t="shared" si="1"/>
        <v>new Date('2020-01-27T9:46:51')</v>
      </c>
      <c r="B57" s="1">
        <f t="shared" si="2"/>
        <v>40072</v>
      </c>
      <c r="C57" s="1">
        <f t="shared" si="3"/>
        <v>120</v>
      </c>
      <c r="D57" s="1">
        <f t="shared" si="4"/>
        <v>48978</v>
      </c>
      <c r="E57" s="1">
        <f t="shared" si="5"/>
        <v>120</v>
      </c>
      <c r="F57" s="1">
        <f t="shared" si="6"/>
        <v>42648</v>
      </c>
      <c r="G57" s="1">
        <f t="shared" si="7"/>
        <v>120</v>
      </c>
    </row>
    <row r="58">
      <c r="A58" s="3" t="str">
        <f t="shared" si="1"/>
        <v>new Date('2020-04-19T9:48:23')</v>
      </c>
      <c r="B58" s="1">
        <f t="shared" si="2"/>
        <v>41714</v>
      </c>
      <c r="C58" s="1">
        <f t="shared" si="3"/>
        <v>60</v>
      </c>
      <c r="D58" s="1">
        <f t="shared" si="4"/>
        <v>49219</v>
      </c>
      <c r="E58" s="1">
        <f t="shared" si="5"/>
        <v>120</v>
      </c>
      <c r="F58" s="1">
        <f t="shared" si="6"/>
        <v>45069</v>
      </c>
      <c r="G58" s="1">
        <f t="shared" si="7"/>
        <v>120</v>
      </c>
    </row>
    <row r="59">
      <c r="A59" s="3" t="str">
        <f t="shared" si="1"/>
        <v>new Date('2020-02-12T9:24:24')</v>
      </c>
      <c r="B59" s="1">
        <f t="shared" si="2"/>
        <v>40009</v>
      </c>
      <c r="C59" s="1">
        <f t="shared" si="3"/>
        <v>120</v>
      </c>
      <c r="D59" s="1">
        <f t="shared" si="4"/>
        <v>45545</v>
      </c>
      <c r="E59" s="1">
        <f t="shared" si="5"/>
        <v>120</v>
      </c>
      <c r="F59" s="1">
        <f t="shared" si="6"/>
        <v>47326</v>
      </c>
      <c r="G59" s="1">
        <f t="shared" si="7"/>
        <v>60</v>
      </c>
    </row>
    <row r="60">
      <c r="A60" s="3" t="str">
        <f t="shared" si="1"/>
        <v>new Date('2020-03-22T9:51:53')</v>
      </c>
      <c r="B60" s="1">
        <f t="shared" si="2"/>
        <v>43160</v>
      </c>
      <c r="C60" s="1">
        <f t="shared" si="3"/>
        <v>120</v>
      </c>
      <c r="D60" s="1">
        <f t="shared" si="4"/>
        <v>49955</v>
      </c>
      <c r="E60" s="1">
        <f t="shared" si="5"/>
        <v>180</v>
      </c>
      <c r="F60" s="1">
        <f t="shared" si="6"/>
        <v>47835</v>
      </c>
      <c r="G60" s="1">
        <f t="shared" si="7"/>
        <v>60</v>
      </c>
    </row>
    <row r="61">
      <c r="A61" s="3" t="str">
        <f t="shared" si="1"/>
        <v>new Date('2020-01-12T8:51:56')</v>
      </c>
      <c r="B61" s="1">
        <f t="shared" si="2"/>
        <v>42266</v>
      </c>
      <c r="C61" s="1">
        <f t="shared" si="3"/>
        <v>120</v>
      </c>
      <c r="D61" s="1">
        <f t="shared" si="4"/>
        <v>43261</v>
      </c>
      <c r="E61" s="1">
        <f t="shared" si="5"/>
        <v>180</v>
      </c>
      <c r="F61" s="1">
        <f t="shared" si="6"/>
        <v>46931</v>
      </c>
      <c r="G61" s="1">
        <f t="shared" si="7"/>
        <v>240</v>
      </c>
    </row>
    <row r="62">
      <c r="A62" s="3" t="str">
        <f t="shared" si="1"/>
        <v>new Date('2020-02-21T9:31:23')</v>
      </c>
      <c r="B62" s="1">
        <f t="shared" si="2"/>
        <v>41028</v>
      </c>
      <c r="C62" s="1">
        <f t="shared" si="3"/>
        <v>120</v>
      </c>
      <c r="D62" s="1">
        <f t="shared" si="4"/>
        <v>46220</v>
      </c>
      <c r="E62" s="1">
        <f t="shared" si="5"/>
        <v>120</v>
      </c>
      <c r="F62" s="1">
        <f t="shared" si="6"/>
        <v>43672</v>
      </c>
      <c r="G62" s="1">
        <f t="shared" si="7"/>
        <v>240</v>
      </c>
    </row>
    <row r="63">
      <c r="A63" s="3" t="str">
        <f t="shared" si="1"/>
        <v>new Date('2020-03-25T8:59:13')</v>
      </c>
      <c r="B63" s="1">
        <f t="shared" si="2"/>
        <v>47643</v>
      </c>
      <c r="C63" s="1">
        <f t="shared" si="3"/>
        <v>240</v>
      </c>
      <c r="D63" s="1">
        <f t="shared" si="4"/>
        <v>46981</v>
      </c>
      <c r="E63" s="1">
        <f t="shared" si="5"/>
        <v>240</v>
      </c>
      <c r="F63" s="1">
        <f t="shared" si="6"/>
        <v>41976</v>
      </c>
      <c r="G63" s="1">
        <f t="shared" si="7"/>
        <v>180</v>
      </c>
    </row>
    <row r="64">
      <c r="A64" s="3" t="str">
        <f t="shared" si="1"/>
        <v>new Date('2020-04-17T9:37:11')</v>
      </c>
      <c r="B64" s="1">
        <f t="shared" si="2"/>
        <v>48075</v>
      </c>
      <c r="C64" s="1">
        <f t="shared" si="3"/>
        <v>60</v>
      </c>
      <c r="D64" s="1">
        <f t="shared" si="4"/>
        <v>48202</v>
      </c>
      <c r="E64" s="1">
        <f t="shared" si="5"/>
        <v>240</v>
      </c>
      <c r="F64" s="1">
        <f t="shared" si="6"/>
        <v>42374</v>
      </c>
      <c r="G64" s="1">
        <f t="shared" si="7"/>
        <v>180</v>
      </c>
    </row>
    <row r="65">
      <c r="A65" s="3" t="str">
        <f t="shared" si="1"/>
        <v>new Date('2020-05-23T9:15:60')</v>
      </c>
      <c r="B65" s="1">
        <f t="shared" si="2"/>
        <v>45338</v>
      </c>
      <c r="C65" s="1">
        <f t="shared" si="3"/>
        <v>60</v>
      </c>
      <c r="D65" s="1">
        <f t="shared" si="4"/>
        <v>43121</v>
      </c>
      <c r="E65" s="1">
        <f t="shared" si="5"/>
        <v>180</v>
      </c>
      <c r="F65" s="1">
        <f t="shared" si="6"/>
        <v>41547</v>
      </c>
      <c r="G65" s="1">
        <f t="shared" si="7"/>
        <v>240</v>
      </c>
    </row>
    <row r="66">
      <c r="A66" s="3" t="str">
        <f t="shared" si="1"/>
        <v>new Date('2020-05-27T9:50:40')</v>
      </c>
      <c r="B66" s="1">
        <f t="shared" si="2"/>
        <v>47389</v>
      </c>
      <c r="C66" s="1">
        <f t="shared" si="3"/>
        <v>180</v>
      </c>
      <c r="D66" s="1">
        <f t="shared" si="4"/>
        <v>43248</v>
      </c>
      <c r="E66" s="1">
        <f t="shared" si="5"/>
        <v>240</v>
      </c>
      <c r="F66" s="1">
        <f t="shared" si="6"/>
        <v>42138</v>
      </c>
      <c r="G66" s="1">
        <f t="shared" si="7"/>
        <v>180</v>
      </c>
    </row>
    <row r="67">
      <c r="A67" s="3" t="str">
        <f t="shared" si="1"/>
        <v>new Date('2020-01-27T8:13:29')</v>
      </c>
      <c r="B67" s="1">
        <f t="shared" si="2"/>
        <v>45385</v>
      </c>
      <c r="C67" s="1">
        <f t="shared" si="3"/>
        <v>180</v>
      </c>
      <c r="D67" s="1">
        <f t="shared" si="4"/>
        <v>44807</v>
      </c>
      <c r="E67" s="1">
        <f t="shared" si="5"/>
        <v>180</v>
      </c>
      <c r="F67" s="1">
        <f t="shared" si="6"/>
        <v>44054</v>
      </c>
      <c r="G67" s="1">
        <f t="shared" si="7"/>
        <v>120</v>
      </c>
    </row>
    <row r="68">
      <c r="A68" s="3" t="str">
        <f t="shared" si="1"/>
        <v>new Date('2020-01-15T9:22:33')</v>
      </c>
      <c r="B68" s="1">
        <f t="shared" si="2"/>
        <v>42073</v>
      </c>
      <c r="C68" s="1">
        <f t="shared" si="3"/>
        <v>120</v>
      </c>
      <c r="D68" s="1">
        <f t="shared" si="4"/>
        <v>42122</v>
      </c>
      <c r="E68" s="1">
        <f t="shared" si="5"/>
        <v>180</v>
      </c>
      <c r="F68" s="1">
        <f t="shared" si="6"/>
        <v>48290</v>
      </c>
      <c r="G68" s="1">
        <f t="shared" si="7"/>
        <v>180</v>
      </c>
    </row>
    <row r="69">
      <c r="A69" s="3" t="str">
        <f t="shared" si="1"/>
        <v>new Date('2020-04-18T9:25:28')</v>
      </c>
      <c r="B69" s="1">
        <f t="shared" si="2"/>
        <v>46647</v>
      </c>
      <c r="C69" s="1">
        <f t="shared" si="3"/>
        <v>180</v>
      </c>
      <c r="D69" s="1">
        <f t="shared" si="4"/>
        <v>47374</v>
      </c>
      <c r="E69" s="1">
        <f t="shared" si="5"/>
        <v>60</v>
      </c>
      <c r="F69" s="1">
        <f t="shared" si="6"/>
        <v>45217</v>
      </c>
      <c r="G69" s="1">
        <f t="shared" si="7"/>
        <v>180</v>
      </c>
    </row>
    <row r="70">
      <c r="A70" s="3" t="str">
        <f t="shared" si="1"/>
        <v>new Date('2020-04-22T9:18:39')</v>
      </c>
      <c r="B70" s="1">
        <f t="shared" si="2"/>
        <v>47862</v>
      </c>
      <c r="C70" s="1">
        <f t="shared" si="3"/>
        <v>180</v>
      </c>
      <c r="D70" s="1">
        <f t="shared" si="4"/>
        <v>44686</v>
      </c>
      <c r="E70" s="1">
        <f t="shared" si="5"/>
        <v>120</v>
      </c>
      <c r="F70" s="1">
        <f t="shared" si="6"/>
        <v>42268</v>
      </c>
      <c r="G70" s="1">
        <f t="shared" si="7"/>
        <v>120</v>
      </c>
    </row>
    <row r="71">
      <c r="A71" s="3" t="str">
        <f t="shared" si="1"/>
        <v>new Date('2020-01-25T9:13:39')</v>
      </c>
      <c r="B71" s="1">
        <f t="shared" si="2"/>
        <v>44572</v>
      </c>
      <c r="C71" s="1">
        <f t="shared" si="3"/>
        <v>60</v>
      </c>
      <c r="D71" s="1">
        <f t="shared" si="4"/>
        <v>47652</v>
      </c>
      <c r="E71" s="1">
        <f t="shared" si="5"/>
        <v>240</v>
      </c>
      <c r="F71" s="1">
        <f t="shared" si="6"/>
        <v>45883</v>
      </c>
      <c r="G71" s="1">
        <f t="shared" si="7"/>
        <v>180</v>
      </c>
    </row>
    <row r="72">
      <c r="A72" s="3" t="str">
        <f t="shared" si="1"/>
        <v>new Date('2020-05-27T9:11:47')</v>
      </c>
      <c r="B72" s="1">
        <f t="shared" si="2"/>
        <v>43101</v>
      </c>
      <c r="C72" s="1">
        <f t="shared" si="3"/>
        <v>60</v>
      </c>
      <c r="D72" s="1">
        <f t="shared" si="4"/>
        <v>47576</v>
      </c>
      <c r="E72" s="1">
        <f t="shared" si="5"/>
        <v>240</v>
      </c>
      <c r="F72" s="1">
        <f t="shared" si="6"/>
        <v>45511</v>
      </c>
      <c r="G72" s="1">
        <f t="shared" si="7"/>
        <v>180</v>
      </c>
    </row>
    <row r="73">
      <c r="A73" s="3" t="str">
        <f t="shared" si="1"/>
        <v>new Date('2020-02-10T9:37:47')</v>
      </c>
      <c r="B73" s="1">
        <f t="shared" si="2"/>
        <v>41671</v>
      </c>
      <c r="C73" s="1">
        <f t="shared" si="3"/>
        <v>180</v>
      </c>
      <c r="D73" s="1">
        <f t="shared" si="4"/>
        <v>41662</v>
      </c>
      <c r="E73" s="1">
        <f t="shared" si="5"/>
        <v>240</v>
      </c>
      <c r="F73" s="1">
        <f t="shared" si="6"/>
        <v>49625</v>
      </c>
      <c r="G73" s="1">
        <f t="shared" si="7"/>
        <v>180</v>
      </c>
    </row>
    <row r="74">
      <c r="A74" s="3" t="str">
        <f t="shared" si="1"/>
        <v>new Date('2020-03-26T8:24:46')</v>
      </c>
      <c r="B74" s="1">
        <f t="shared" si="2"/>
        <v>49651</v>
      </c>
      <c r="C74" s="1">
        <f t="shared" si="3"/>
        <v>180</v>
      </c>
      <c r="D74" s="1">
        <f t="shared" si="4"/>
        <v>44713</v>
      </c>
      <c r="E74" s="1">
        <f t="shared" si="5"/>
        <v>120</v>
      </c>
      <c r="F74" s="1">
        <f t="shared" si="6"/>
        <v>48025</v>
      </c>
      <c r="G74" s="1">
        <f t="shared" si="7"/>
        <v>60</v>
      </c>
    </row>
    <row r="75">
      <c r="A75" s="3" t="str">
        <f t="shared" si="1"/>
        <v>new Date('2020-05-12T9:42:19')</v>
      </c>
      <c r="B75" s="1">
        <f t="shared" si="2"/>
        <v>48783</v>
      </c>
      <c r="C75" s="1">
        <f t="shared" si="3"/>
        <v>60</v>
      </c>
      <c r="D75" s="1">
        <f t="shared" si="4"/>
        <v>43520</v>
      </c>
      <c r="E75" s="1">
        <f t="shared" si="5"/>
        <v>180</v>
      </c>
      <c r="F75" s="1">
        <f t="shared" si="6"/>
        <v>45912</v>
      </c>
      <c r="G75" s="1">
        <f t="shared" si="7"/>
        <v>180</v>
      </c>
    </row>
    <row r="76">
      <c r="A76" s="3" t="str">
        <f t="shared" si="1"/>
        <v>new Date('2020-03-26T8:21:42')</v>
      </c>
      <c r="B76" s="1">
        <f t="shared" si="2"/>
        <v>45705</v>
      </c>
      <c r="C76" s="1">
        <f t="shared" si="3"/>
        <v>120</v>
      </c>
      <c r="D76" s="1">
        <f t="shared" si="4"/>
        <v>48805</v>
      </c>
      <c r="E76" s="1">
        <f t="shared" si="5"/>
        <v>180</v>
      </c>
      <c r="F76" s="1">
        <f t="shared" si="6"/>
        <v>48503</v>
      </c>
      <c r="G76" s="1">
        <f t="shared" si="7"/>
        <v>120</v>
      </c>
    </row>
    <row r="77">
      <c r="A77" s="3" t="str">
        <f t="shared" si="1"/>
        <v>new Date('2020-02-28T9:50:54')</v>
      </c>
      <c r="B77" s="1">
        <f t="shared" si="2"/>
        <v>40302</v>
      </c>
      <c r="C77" s="1">
        <f t="shared" si="3"/>
        <v>240</v>
      </c>
      <c r="D77" s="1">
        <f t="shared" si="4"/>
        <v>41435</v>
      </c>
      <c r="E77" s="1">
        <f t="shared" si="5"/>
        <v>60</v>
      </c>
      <c r="F77" s="1">
        <f t="shared" si="6"/>
        <v>44209</v>
      </c>
      <c r="G77" s="1">
        <f t="shared" si="7"/>
        <v>120</v>
      </c>
    </row>
    <row r="78">
      <c r="A78" s="3" t="str">
        <f t="shared" si="1"/>
        <v>new Date('2020-03-17T8:33:35')</v>
      </c>
      <c r="B78" s="1">
        <f t="shared" si="2"/>
        <v>40488</v>
      </c>
      <c r="C78" s="1">
        <f t="shared" si="3"/>
        <v>120</v>
      </c>
      <c r="D78" s="1">
        <f t="shared" si="4"/>
        <v>49588</v>
      </c>
      <c r="E78" s="1">
        <f t="shared" si="5"/>
        <v>240</v>
      </c>
      <c r="F78" s="1">
        <f t="shared" si="6"/>
        <v>43975</v>
      </c>
      <c r="G78" s="1">
        <f t="shared" si="7"/>
        <v>120</v>
      </c>
    </row>
    <row r="79">
      <c r="A79" s="3" t="str">
        <f t="shared" si="1"/>
        <v>new Date('2020-01-17T9:32:48')</v>
      </c>
      <c r="B79" s="1">
        <f t="shared" si="2"/>
        <v>42362</v>
      </c>
      <c r="C79" s="1">
        <f t="shared" si="3"/>
        <v>60</v>
      </c>
      <c r="D79" s="1">
        <f t="shared" si="4"/>
        <v>47769</v>
      </c>
      <c r="E79" s="1">
        <f t="shared" si="5"/>
        <v>60</v>
      </c>
      <c r="F79" s="1">
        <f t="shared" si="6"/>
        <v>44943</v>
      </c>
      <c r="G79" s="1">
        <f t="shared" si="7"/>
        <v>120</v>
      </c>
    </row>
    <row r="80">
      <c r="A80" s="3" t="str">
        <f t="shared" si="1"/>
        <v>new Date('2020-04-21T9:18:34')</v>
      </c>
      <c r="B80" s="1">
        <f t="shared" si="2"/>
        <v>42918</v>
      </c>
      <c r="C80" s="1">
        <f t="shared" si="3"/>
        <v>120</v>
      </c>
      <c r="D80" s="1">
        <f t="shared" si="4"/>
        <v>40165</v>
      </c>
      <c r="E80" s="1">
        <f t="shared" si="5"/>
        <v>120</v>
      </c>
      <c r="F80" s="1">
        <f t="shared" si="6"/>
        <v>48130</v>
      </c>
      <c r="G80" s="1">
        <f t="shared" si="7"/>
        <v>180</v>
      </c>
    </row>
    <row r="81">
      <c r="A81" s="3" t="str">
        <f t="shared" si="1"/>
        <v>new Date('2020-04-10T8:56:14')</v>
      </c>
      <c r="B81" s="1">
        <f t="shared" si="2"/>
        <v>40433</v>
      </c>
      <c r="C81" s="1">
        <f t="shared" si="3"/>
        <v>120</v>
      </c>
      <c r="D81" s="1">
        <f t="shared" si="4"/>
        <v>49317</v>
      </c>
      <c r="E81" s="1">
        <f t="shared" si="5"/>
        <v>180</v>
      </c>
      <c r="F81" s="1">
        <f t="shared" si="6"/>
        <v>47395</v>
      </c>
      <c r="G81" s="1">
        <f t="shared" si="7"/>
        <v>120</v>
      </c>
    </row>
    <row r="82">
      <c r="A82" s="3" t="str">
        <f t="shared" si="1"/>
        <v>new Date('2020-03-28T9:55:57')</v>
      </c>
      <c r="B82" s="1">
        <f t="shared" si="2"/>
        <v>44677</v>
      </c>
      <c r="C82" s="1">
        <f t="shared" si="3"/>
        <v>120</v>
      </c>
      <c r="D82" s="1">
        <f t="shared" si="4"/>
        <v>42414</v>
      </c>
      <c r="E82" s="1">
        <f t="shared" si="5"/>
        <v>60</v>
      </c>
      <c r="F82" s="1">
        <f t="shared" si="6"/>
        <v>40399</v>
      </c>
      <c r="G82" s="1">
        <f t="shared" si="7"/>
        <v>240</v>
      </c>
    </row>
    <row r="83">
      <c r="A83" s="3" t="str">
        <f t="shared" si="1"/>
        <v>new Date('2020-02-14T9:45:59')</v>
      </c>
      <c r="B83" s="1">
        <f t="shared" si="2"/>
        <v>44948</v>
      </c>
      <c r="C83" s="1">
        <f t="shared" si="3"/>
        <v>60</v>
      </c>
      <c r="D83" s="1">
        <f t="shared" si="4"/>
        <v>41613</v>
      </c>
      <c r="E83" s="1">
        <f t="shared" si="5"/>
        <v>180</v>
      </c>
      <c r="F83" s="1">
        <f t="shared" si="6"/>
        <v>41680</v>
      </c>
      <c r="G83" s="1">
        <f t="shared" si="7"/>
        <v>240</v>
      </c>
    </row>
    <row r="84">
      <c r="A84" s="3" t="str">
        <f t="shared" si="1"/>
        <v>new Date('2020-04-28T9:37:47')</v>
      </c>
      <c r="B84" s="1">
        <f t="shared" si="2"/>
        <v>48952</v>
      </c>
      <c r="C84" s="1">
        <f t="shared" si="3"/>
        <v>60</v>
      </c>
      <c r="D84" s="1">
        <f t="shared" si="4"/>
        <v>43400</v>
      </c>
      <c r="E84" s="1">
        <f t="shared" si="5"/>
        <v>180</v>
      </c>
      <c r="F84" s="1">
        <f t="shared" si="6"/>
        <v>43315</v>
      </c>
      <c r="G84" s="1">
        <f t="shared" si="7"/>
        <v>240</v>
      </c>
    </row>
    <row r="85">
      <c r="A85" s="3" t="str">
        <f t="shared" si="1"/>
        <v>new Date('2020-04-15T9:18:55')</v>
      </c>
      <c r="B85" s="1">
        <f t="shared" si="2"/>
        <v>48230</v>
      </c>
      <c r="C85" s="1">
        <f t="shared" si="3"/>
        <v>240</v>
      </c>
      <c r="D85" s="1">
        <f t="shared" si="4"/>
        <v>49418</v>
      </c>
      <c r="E85" s="1">
        <f t="shared" si="5"/>
        <v>60</v>
      </c>
      <c r="F85" s="1">
        <f t="shared" si="6"/>
        <v>41781</v>
      </c>
      <c r="G85" s="1">
        <f t="shared" si="7"/>
        <v>240</v>
      </c>
    </row>
    <row r="86">
      <c r="A86" s="3" t="str">
        <f t="shared" si="1"/>
        <v>new Date('2020-05-16T9:13:40')</v>
      </c>
      <c r="B86" s="1">
        <f t="shared" si="2"/>
        <v>42107</v>
      </c>
      <c r="C86" s="1">
        <f t="shared" si="3"/>
        <v>60</v>
      </c>
      <c r="D86" s="1">
        <f t="shared" si="4"/>
        <v>47804</v>
      </c>
      <c r="E86" s="1">
        <f t="shared" si="5"/>
        <v>60</v>
      </c>
      <c r="F86" s="1">
        <f t="shared" si="6"/>
        <v>44992</v>
      </c>
      <c r="G86" s="1">
        <f t="shared" si="7"/>
        <v>180</v>
      </c>
    </row>
    <row r="87">
      <c r="A87" s="3" t="str">
        <f t="shared" si="1"/>
        <v>new Date('2020-03-15T9:26:32')</v>
      </c>
      <c r="B87" s="1">
        <f t="shared" si="2"/>
        <v>48715</v>
      </c>
      <c r="C87" s="1">
        <f t="shared" si="3"/>
        <v>60</v>
      </c>
      <c r="D87" s="1">
        <f t="shared" si="4"/>
        <v>42038</v>
      </c>
      <c r="E87" s="1">
        <f t="shared" si="5"/>
        <v>60</v>
      </c>
      <c r="F87" s="1">
        <f t="shared" si="6"/>
        <v>40728</v>
      </c>
      <c r="G87" s="1">
        <f t="shared" si="7"/>
        <v>120</v>
      </c>
    </row>
    <row r="88">
      <c r="A88" s="3" t="str">
        <f t="shared" si="1"/>
        <v>new Date('2020-05-14T8:13:60')</v>
      </c>
      <c r="B88" s="1">
        <f t="shared" si="2"/>
        <v>47790</v>
      </c>
      <c r="C88" s="1">
        <f t="shared" si="3"/>
        <v>60</v>
      </c>
      <c r="D88" s="1">
        <f t="shared" si="4"/>
        <v>43538</v>
      </c>
      <c r="E88" s="1">
        <f t="shared" si="5"/>
        <v>60</v>
      </c>
      <c r="F88" s="1">
        <f t="shared" si="6"/>
        <v>42213</v>
      </c>
      <c r="G88" s="1">
        <f t="shared" si="7"/>
        <v>240</v>
      </c>
    </row>
    <row r="89">
      <c r="A89" s="3" t="str">
        <f t="shared" si="1"/>
        <v>new Date('2020-04-14T8:40:30')</v>
      </c>
      <c r="B89" s="1">
        <f t="shared" si="2"/>
        <v>44031</v>
      </c>
      <c r="C89" s="1">
        <f t="shared" si="3"/>
        <v>240</v>
      </c>
      <c r="D89" s="1">
        <f t="shared" si="4"/>
        <v>41483</v>
      </c>
      <c r="E89" s="1">
        <f t="shared" si="5"/>
        <v>240</v>
      </c>
      <c r="F89" s="1">
        <f t="shared" si="6"/>
        <v>44402</v>
      </c>
      <c r="G89" s="1">
        <f t="shared" si="7"/>
        <v>120</v>
      </c>
    </row>
    <row r="90">
      <c r="A90" s="3" t="str">
        <f t="shared" si="1"/>
        <v>new Date('2020-02-23T9:36:53')</v>
      </c>
      <c r="B90" s="1">
        <f t="shared" si="2"/>
        <v>43678</v>
      </c>
      <c r="C90" s="1">
        <f t="shared" si="3"/>
        <v>120</v>
      </c>
      <c r="D90" s="1">
        <f t="shared" si="4"/>
        <v>44450</v>
      </c>
      <c r="E90" s="1">
        <f t="shared" si="5"/>
        <v>180</v>
      </c>
      <c r="F90" s="1">
        <f t="shared" si="6"/>
        <v>48692</v>
      </c>
      <c r="G90" s="1">
        <f t="shared" si="7"/>
        <v>240</v>
      </c>
    </row>
    <row r="91">
      <c r="A91" s="3" t="str">
        <f t="shared" si="1"/>
        <v>new Date('2020-04-14T8:23:26')</v>
      </c>
      <c r="B91" s="1">
        <f t="shared" si="2"/>
        <v>40694</v>
      </c>
      <c r="C91" s="1">
        <f t="shared" si="3"/>
        <v>120</v>
      </c>
      <c r="D91" s="1">
        <f t="shared" si="4"/>
        <v>47940</v>
      </c>
      <c r="E91" s="1">
        <f t="shared" si="5"/>
        <v>60</v>
      </c>
      <c r="F91" s="1">
        <f t="shared" si="6"/>
        <v>40843</v>
      </c>
      <c r="G91" s="1">
        <f t="shared" si="7"/>
        <v>240</v>
      </c>
    </row>
    <row r="92">
      <c r="A92" s="3" t="str">
        <f t="shared" si="1"/>
        <v>new Date('2020-01-28T8:43:45')</v>
      </c>
      <c r="B92" s="1">
        <f t="shared" si="2"/>
        <v>46198</v>
      </c>
      <c r="C92" s="1">
        <f t="shared" si="3"/>
        <v>240</v>
      </c>
      <c r="D92" s="1">
        <f t="shared" si="4"/>
        <v>41906</v>
      </c>
      <c r="E92" s="1">
        <f t="shared" si="5"/>
        <v>180</v>
      </c>
      <c r="F92" s="1">
        <f t="shared" si="6"/>
        <v>42549</v>
      </c>
      <c r="G92" s="1">
        <f t="shared" si="7"/>
        <v>60</v>
      </c>
    </row>
    <row r="93">
      <c r="A93" s="3" t="str">
        <f t="shared" si="1"/>
        <v>new Date('2020-02-13T9:55:29')</v>
      </c>
      <c r="B93" s="1">
        <f t="shared" si="2"/>
        <v>47103</v>
      </c>
      <c r="C93" s="1">
        <f t="shared" si="3"/>
        <v>60</v>
      </c>
      <c r="D93" s="1">
        <f t="shared" si="4"/>
        <v>47802</v>
      </c>
      <c r="E93" s="1">
        <f t="shared" si="5"/>
        <v>240</v>
      </c>
      <c r="F93" s="1">
        <f t="shared" si="6"/>
        <v>41519</v>
      </c>
      <c r="G93" s="1">
        <f t="shared" si="7"/>
        <v>120</v>
      </c>
    </row>
    <row r="94">
      <c r="A94" s="3" t="str">
        <f t="shared" si="1"/>
        <v>new Date('2020-03-12T8:53:18')</v>
      </c>
      <c r="B94" s="1">
        <f t="shared" si="2"/>
        <v>49766</v>
      </c>
      <c r="C94" s="1">
        <f t="shared" si="3"/>
        <v>240</v>
      </c>
      <c r="D94" s="1">
        <f t="shared" si="4"/>
        <v>46415</v>
      </c>
      <c r="E94" s="1">
        <f t="shared" si="5"/>
        <v>240</v>
      </c>
      <c r="F94" s="1">
        <f t="shared" si="6"/>
        <v>47993</v>
      </c>
      <c r="G94" s="1">
        <f t="shared" si="7"/>
        <v>240</v>
      </c>
    </row>
    <row r="95">
      <c r="A95" s="3" t="str">
        <f t="shared" si="1"/>
        <v>new Date('2020-02-22T9:41:29')</v>
      </c>
      <c r="B95" s="1">
        <f t="shared" si="2"/>
        <v>47931</v>
      </c>
      <c r="C95" s="1">
        <f t="shared" si="3"/>
        <v>180</v>
      </c>
      <c r="D95" s="1">
        <f t="shared" si="4"/>
        <v>45982</v>
      </c>
      <c r="E95" s="1">
        <f t="shared" si="5"/>
        <v>180</v>
      </c>
      <c r="F95" s="1">
        <f t="shared" si="6"/>
        <v>45725</v>
      </c>
      <c r="G95" s="1">
        <f t="shared" si="7"/>
        <v>120</v>
      </c>
    </row>
    <row r="96">
      <c r="A96" s="3" t="str">
        <f t="shared" si="1"/>
        <v>new Date('2020-03-22T9:56:35')</v>
      </c>
      <c r="B96" s="1">
        <f t="shared" si="2"/>
        <v>45261</v>
      </c>
      <c r="C96" s="1">
        <f t="shared" si="3"/>
        <v>240</v>
      </c>
      <c r="D96" s="1">
        <f t="shared" si="4"/>
        <v>47398</v>
      </c>
      <c r="E96" s="1">
        <f t="shared" si="5"/>
        <v>180</v>
      </c>
      <c r="F96" s="1">
        <f t="shared" si="6"/>
        <v>42968</v>
      </c>
      <c r="G96" s="1">
        <f t="shared" si="7"/>
        <v>60</v>
      </c>
    </row>
    <row r="97">
      <c r="A97" s="3" t="str">
        <f t="shared" si="1"/>
        <v>new Date('2020-03-17T9:20:32')</v>
      </c>
      <c r="B97" s="1">
        <f t="shared" si="2"/>
        <v>41417</v>
      </c>
      <c r="C97" s="1">
        <f t="shared" si="3"/>
        <v>120</v>
      </c>
      <c r="D97" s="1">
        <f t="shared" si="4"/>
        <v>45565</v>
      </c>
      <c r="E97" s="1">
        <f t="shared" si="5"/>
        <v>120</v>
      </c>
      <c r="F97" s="1">
        <f t="shared" si="6"/>
        <v>40433</v>
      </c>
      <c r="G97" s="1">
        <f t="shared" si="7"/>
        <v>120</v>
      </c>
    </row>
    <row r="98">
      <c r="A98" s="3" t="str">
        <f t="shared" si="1"/>
        <v>new Date('2020-01-16T8:13:38')</v>
      </c>
      <c r="B98" s="1">
        <f t="shared" si="2"/>
        <v>48851</v>
      </c>
      <c r="C98" s="1">
        <f t="shared" si="3"/>
        <v>180</v>
      </c>
      <c r="D98" s="1">
        <f t="shared" si="4"/>
        <v>48877</v>
      </c>
      <c r="E98" s="1">
        <f t="shared" si="5"/>
        <v>240</v>
      </c>
      <c r="F98" s="1">
        <f t="shared" si="6"/>
        <v>48093</v>
      </c>
      <c r="G98" s="1">
        <f t="shared" si="7"/>
        <v>180</v>
      </c>
    </row>
    <row r="99">
      <c r="A99" s="3" t="str">
        <f t="shared" si="1"/>
        <v>new Date('2020-04-22T8:41:23')</v>
      </c>
      <c r="B99" s="1">
        <f t="shared" si="2"/>
        <v>48229</v>
      </c>
      <c r="C99" s="1">
        <f t="shared" si="3"/>
        <v>180</v>
      </c>
      <c r="D99" s="1">
        <f t="shared" si="4"/>
        <v>42966</v>
      </c>
      <c r="E99" s="1">
        <f t="shared" si="5"/>
        <v>240</v>
      </c>
      <c r="F99" s="1">
        <f t="shared" si="6"/>
        <v>43691</v>
      </c>
      <c r="G99" s="1">
        <f t="shared" si="7"/>
        <v>60</v>
      </c>
    </row>
    <row r="100">
      <c r="A100" s="3" t="str">
        <f t="shared" si="1"/>
        <v>new Date('2020-04-24T9:44:36')</v>
      </c>
      <c r="B100" s="1">
        <f t="shared" si="2"/>
        <v>42322</v>
      </c>
      <c r="C100" s="1">
        <f t="shared" si="3"/>
        <v>60</v>
      </c>
      <c r="D100" s="1">
        <f t="shared" si="4"/>
        <v>46944</v>
      </c>
      <c r="E100" s="1">
        <f t="shared" si="5"/>
        <v>60</v>
      </c>
      <c r="F100" s="1">
        <f t="shared" si="6"/>
        <v>41568</v>
      </c>
      <c r="G100" s="1">
        <f t="shared" si="7"/>
        <v>60</v>
      </c>
    </row>
    <row r="101">
      <c r="A101" s="3" t="str">
        <f t="shared" si="1"/>
        <v>new Date('2020-03-24T8:26:18')</v>
      </c>
      <c r="B101" s="1">
        <f t="shared" si="2"/>
        <v>48269</v>
      </c>
      <c r="C101" s="1">
        <f t="shared" si="3"/>
        <v>240</v>
      </c>
      <c r="D101" s="1">
        <f t="shared" si="4"/>
        <v>46781</v>
      </c>
      <c r="E101" s="1">
        <f t="shared" si="5"/>
        <v>120</v>
      </c>
      <c r="F101" s="1">
        <f t="shared" si="6"/>
        <v>48491</v>
      </c>
      <c r="G101" s="1">
        <f t="shared" si="7"/>
        <v>120</v>
      </c>
    </row>
    <row r="102">
      <c r="A102" s="3" t="str">
        <f t="shared" si="1"/>
        <v>new Date('2020-05-23T8:37:19')</v>
      </c>
      <c r="B102" s="1">
        <f t="shared" si="2"/>
        <v>41025</v>
      </c>
      <c r="C102" s="1">
        <f t="shared" si="3"/>
        <v>180</v>
      </c>
      <c r="D102" s="1">
        <f t="shared" si="4"/>
        <v>41288</v>
      </c>
      <c r="E102" s="1">
        <f t="shared" si="5"/>
        <v>180</v>
      </c>
      <c r="F102" s="1">
        <f t="shared" si="6"/>
        <v>40418</v>
      </c>
      <c r="G102" s="1">
        <f t="shared" si="7"/>
        <v>240</v>
      </c>
    </row>
    <row r="103">
      <c r="A103" s="3" t="str">
        <f t="shared" si="1"/>
        <v>new Date('2020-01-13T8:30:54')</v>
      </c>
      <c r="B103" s="1">
        <f t="shared" si="2"/>
        <v>44049</v>
      </c>
      <c r="C103" s="1">
        <f t="shared" si="3"/>
        <v>240</v>
      </c>
      <c r="D103" s="1">
        <f t="shared" si="4"/>
        <v>49528</v>
      </c>
      <c r="E103" s="1">
        <f t="shared" si="5"/>
        <v>180</v>
      </c>
      <c r="F103" s="1">
        <f t="shared" si="6"/>
        <v>46428</v>
      </c>
      <c r="G103" s="1">
        <f t="shared" si="7"/>
        <v>240</v>
      </c>
    </row>
    <row r="104">
      <c r="A104" s="3" t="str">
        <f t="shared" si="1"/>
        <v>new Date('2020-05-21T8:46:41')</v>
      </c>
      <c r="B104" s="1">
        <f t="shared" si="2"/>
        <v>45197</v>
      </c>
      <c r="C104" s="1">
        <f t="shared" si="3"/>
        <v>60</v>
      </c>
      <c r="D104" s="1">
        <f t="shared" si="4"/>
        <v>43129</v>
      </c>
      <c r="E104" s="1">
        <f t="shared" si="5"/>
        <v>60</v>
      </c>
      <c r="F104" s="1">
        <f t="shared" si="6"/>
        <v>44322</v>
      </c>
      <c r="G104" s="1">
        <f t="shared" si="7"/>
        <v>60</v>
      </c>
    </row>
    <row r="105">
      <c r="A105" s="3" t="str">
        <f t="shared" si="1"/>
        <v>new Date('2020-01-27T9:60:34')</v>
      </c>
      <c r="B105" s="1">
        <f t="shared" si="2"/>
        <v>49889</v>
      </c>
      <c r="C105" s="1">
        <f t="shared" si="3"/>
        <v>180</v>
      </c>
      <c r="D105" s="1">
        <f t="shared" si="4"/>
        <v>46954</v>
      </c>
      <c r="E105" s="1">
        <f t="shared" si="5"/>
        <v>60</v>
      </c>
      <c r="F105" s="1">
        <f t="shared" si="6"/>
        <v>41855</v>
      </c>
      <c r="G105" s="1">
        <f t="shared" si="7"/>
        <v>240</v>
      </c>
    </row>
    <row r="106">
      <c r="A106" s="3" t="str">
        <f t="shared" si="1"/>
        <v>new Date('2020-05-14T9:55:47')</v>
      </c>
      <c r="B106" s="1">
        <f t="shared" si="2"/>
        <v>45912</v>
      </c>
      <c r="C106" s="1">
        <f t="shared" si="3"/>
        <v>240</v>
      </c>
      <c r="D106" s="1">
        <f t="shared" si="4"/>
        <v>40198</v>
      </c>
      <c r="E106" s="1">
        <f t="shared" si="5"/>
        <v>240</v>
      </c>
      <c r="F106" s="1">
        <f t="shared" si="6"/>
        <v>44453</v>
      </c>
      <c r="G106" s="1">
        <f t="shared" si="7"/>
        <v>180</v>
      </c>
    </row>
    <row r="107">
      <c r="A107" s="3" t="str">
        <f t="shared" si="1"/>
        <v>new Date('2020-03-13T8:35:39')</v>
      </c>
      <c r="B107" s="1">
        <f t="shared" si="2"/>
        <v>41461</v>
      </c>
      <c r="C107" s="1">
        <f t="shared" si="3"/>
        <v>180</v>
      </c>
      <c r="D107" s="1">
        <f t="shared" si="4"/>
        <v>42705</v>
      </c>
      <c r="E107" s="1">
        <f t="shared" si="5"/>
        <v>180</v>
      </c>
      <c r="F107" s="1">
        <f t="shared" si="6"/>
        <v>40445</v>
      </c>
      <c r="G107" s="1">
        <f t="shared" si="7"/>
        <v>240</v>
      </c>
    </row>
    <row r="108">
      <c r="A108" s="3" t="str">
        <f t="shared" si="1"/>
        <v>new Date('2020-03-24T8:60:42')</v>
      </c>
      <c r="B108" s="1">
        <f t="shared" si="2"/>
        <v>42680</v>
      </c>
      <c r="C108" s="1">
        <f t="shared" si="3"/>
        <v>120</v>
      </c>
      <c r="D108" s="1">
        <f t="shared" si="4"/>
        <v>41105</v>
      </c>
      <c r="E108" s="1">
        <f t="shared" si="5"/>
        <v>240</v>
      </c>
      <c r="F108" s="1">
        <f t="shared" si="6"/>
        <v>44823</v>
      </c>
      <c r="G108" s="1">
        <f t="shared" si="7"/>
        <v>240</v>
      </c>
    </row>
    <row r="109">
      <c r="A109" s="3" t="str">
        <f t="shared" si="1"/>
        <v>new Date('2020-02-17T9:60:30')</v>
      </c>
      <c r="B109" s="1">
        <f t="shared" si="2"/>
        <v>41212</v>
      </c>
      <c r="C109" s="1">
        <f t="shared" si="3"/>
        <v>120</v>
      </c>
      <c r="D109" s="1">
        <f t="shared" si="4"/>
        <v>42529</v>
      </c>
      <c r="E109" s="1">
        <f t="shared" si="5"/>
        <v>60</v>
      </c>
      <c r="F109" s="1">
        <f t="shared" si="6"/>
        <v>43716</v>
      </c>
      <c r="G109" s="1">
        <f t="shared" si="7"/>
        <v>60</v>
      </c>
    </row>
    <row r="110">
      <c r="A110" s="3" t="str">
        <f t="shared" si="1"/>
        <v>new Date('2020-03-17T9:27:54')</v>
      </c>
      <c r="B110" s="1">
        <f t="shared" si="2"/>
        <v>46559</v>
      </c>
      <c r="C110" s="1">
        <f t="shared" si="3"/>
        <v>180</v>
      </c>
      <c r="D110" s="1">
        <f t="shared" si="4"/>
        <v>45537</v>
      </c>
      <c r="E110" s="1">
        <f t="shared" si="5"/>
        <v>180</v>
      </c>
      <c r="F110" s="1">
        <f t="shared" si="6"/>
        <v>47362</v>
      </c>
      <c r="G110" s="1">
        <f t="shared" si="7"/>
        <v>120</v>
      </c>
    </row>
    <row r="111">
      <c r="A111" s="3" t="str">
        <f t="shared" si="1"/>
        <v>new Date('2020-04-16T8:17:42')</v>
      </c>
      <c r="B111" s="1">
        <f t="shared" si="2"/>
        <v>40240</v>
      </c>
      <c r="C111" s="1">
        <f t="shared" si="3"/>
        <v>60</v>
      </c>
      <c r="D111" s="1">
        <f t="shared" si="4"/>
        <v>42283</v>
      </c>
      <c r="E111" s="1">
        <f t="shared" si="5"/>
        <v>240</v>
      </c>
      <c r="F111" s="1">
        <f t="shared" si="6"/>
        <v>48095</v>
      </c>
      <c r="G111" s="1">
        <f t="shared" si="7"/>
        <v>180</v>
      </c>
    </row>
    <row r="112">
      <c r="A112" s="3" t="str">
        <f t="shared" si="1"/>
        <v>new Date('2020-02-18T8:20:49')</v>
      </c>
      <c r="B112" s="1">
        <f t="shared" si="2"/>
        <v>49699</v>
      </c>
      <c r="C112" s="1">
        <f t="shared" si="3"/>
        <v>240</v>
      </c>
      <c r="D112" s="1">
        <f t="shared" si="4"/>
        <v>48296</v>
      </c>
      <c r="E112" s="1">
        <f t="shared" si="5"/>
        <v>240</v>
      </c>
      <c r="F112" s="1">
        <f t="shared" si="6"/>
        <v>47691</v>
      </c>
      <c r="G112" s="1">
        <f t="shared" si="7"/>
        <v>180</v>
      </c>
    </row>
    <row r="113">
      <c r="A113" s="3" t="str">
        <f t="shared" si="1"/>
        <v>new Date('2020-04-21T9:16:41')</v>
      </c>
      <c r="B113" s="1">
        <f t="shared" si="2"/>
        <v>44671</v>
      </c>
      <c r="C113" s="1">
        <f t="shared" si="3"/>
        <v>180</v>
      </c>
      <c r="D113" s="1">
        <f t="shared" si="4"/>
        <v>45623</v>
      </c>
      <c r="E113" s="1">
        <f t="shared" si="5"/>
        <v>60</v>
      </c>
      <c r="F113" s="1">
        <f t="shared" si="6"/>
        <v>43344</v>
      </c>
      <c r="G113" s="1">
        <f t="shared" si="7"/>
        <v>120</v>
      </c>
    </row>
    <row r="114">
      <c r="A114" s="3" t="str">
        <f t="shared" si="1"/>
        <v>new Date('2020-01-16T9:34:29')</v>
      </c>
      <c r="B114" s="1">
        <f t="shared" si="2"/>
        <v>40020</v>
      </c>
      <c r="C114" s="1">
        <f t="shared" si="3"/>
        <v>180</v>
      </c>
      <c r="D114" s="1">
        <f t="shared" si="4"/>
        <v>47908</v>
      </c>
      <c r="E114" s="1">
        <f t="shared" si="5"/>
        <v>120</v>
      </c>
      <c r="F114" s="1">
        <f t="shared" si="6"/>
        <v>45631</v>
      </c>
      <c r="G114" s="1">
        <f t="shared" si="7"/>
        <v>180</v>
      </c>
    </row>
    <row r="115">
      <c r="A115" s="3" t="str">
        <f t="shared" si="1"/>
        <v>new Date('2020-04-23T8:18:22')</v>
      </c>
      <c r="B115" s="1">
        <f t="shared" si="2"/>
        <v>44949</v>
      </c>
      <c r="C115" s="1">
        <f t="shared" si="3"/>
        <v>180</v>
      </c>
      <c r="D115" s="1">
        <f t="shared" si="4"/>
        <v>47912</v>
      </c>
      <c r="E115" s="1">
        <f t="shared" si="5"/>
        <v>60</v>
      </c>
      <c r="F115" s="1">
        <f t="shared" si="6"/>
        <v>47805</v>
      </c>
      <c r="G115" s="1">
        <f t="shared" si="7"/>
        <v>180</v>
      </c>
    </row>
    <row r="116">
      <c r="A116" s="3" t="str">
        <f t="shared" si="1"/>
        <v>new Date('2020-04-21T8:53:31')</v>
      </c>
      <c r="B116" s="1">
        <f t="shared" si="2"/>
        <v>42023</v>
      </c>
      <c r="C116" s="1">
        <f t="shared" si="3"/>
        <v>60</v>
      </c>
      <c r="D116" s="1">
        <f t="shared" si="4"/>
        <v>48991</v>
      </c>
      <c r="E116" s="1">
        <f t="shared" si="5"/>
        <v>120</v>
      </c>
      <c r="F116" s="1">
        <f t="shared" si="6"/>
        <v>41078</v>
      </c>
      <c r="G116" s="1">
        <f t="shared" si="7"/>
        <v>120</v>
      </c>
    </row>
    <row r="117">
      <c r="A117" s="3" t="str">
        <f t="shared" si="1"/>
        <v>new Date('2020-03-27T9:54:14')</v>
      </c>
      <c r="B117" s="1">
        <f t="shared" si="2"/>
        <v>45276</v>
      </c>
      <c r="C117" s="1">
        <f t="shared" si="3"/>
        <v>240</v>
      </c>
      <c r="D117" s="1">
        <f t="shared" si="4"/>
        <v>42693</v>
      </c>
      <c r="E117" s="1">
        <f t="shared" si="5"/>
        <v>180</v>
      </c>
      <c r="F117" s="1">
        <f t="shared" si="6"/>
        <v>43865</v>
      </c>
      <c r="G117" s="1">
        <f t="shared" si="7"/>
        <v>120</v>
      </c>
    </row>
    <row r="118">
      <c r="A118" s="3" t="str">
        <f t="shared" si="1"/>
        <v>new Date('2020-01-22T8:26:45')</v>
      </c>
      <c r="B118" s="1">
        <f t="shared" si="2"/>
        <v>41746</v>
      </c>
      <c r="C118" s="1">
        <f t="shared" si="3"/>
        <v>240</v>
      </c>
      <c r="D118" s="1">
        <f t="shared" si="4"/>
        <v>40304</v>
      </c>
      <c r="E118" s="1">
        <f t="shared" si="5"/>
        <v>240</v>
      </c>
      <c r="F118" s="1">
        <f t="shared" si="6"/>
        <v>40918</v>
      </c>
      <c r="G118" s="1">
        <f t="shared" si="7"/>
        <v>120</v>
      </c>
    </row>
    <row r="119">
      <c r="A119" s="3" t="str">
        <f t="shared" si="1"/>
        <v>new Date('2020-01-15T9:44:15')</v>
      </c>
      <c r="B119" s="1">
        <f t="shared" si="2"/>
        <v>40343</v>
      </c>
      <c r="C119" s="1">
        <f t="shared" si="3"/>
        <v>120</v>
      </c>
      <c r="D119" s="1">
        <f t="shared" si="4"/>
        <v>40779</v>
      </c>
      <c r="E119" s="1">
        <f t="shared" si="5"/>
        <v>60</v>
      </c>
      <c r="F119" s="1">
        <f t="shared" si="6"/>
        <v>45809</v>
      </c>
      <c r="G119" s="1">
        <f t="shared" si="7"/>
        <v>120</v>
      </c>
    </row>
    <row r="120">
      <c r="A120" s="3" t="str">
        <f t="shared" si="1"/>
        <v>new Date('2020-01-27T9:27:44')</v>
      </c>
      <c r="B120" s="1">
        <f t="shared" si="2"/>
        <v>44141</v>
      </c>
      <c r="C120" s="1">
        <f t="shared" si="3"/>
        <v>120</v>
      </c>
      <c r="D120" s="1">
        <f t="shared" si="4"/>
        <v>41660</v>
      </c>
      <c r="E120" s="1">
        <f t="shared" si="5"/>
        <v>240</v>
      </c>
      <c r="F120" s="1">
        <f t="shared" si="6"/>
        <v>48983</v>
      </c>
      <c r="G120" s="1">
        <f t="shared" si="7"/>
        <v>120</v>
      </c>
    </row>
    <row r="121">
      <c r="A121" s="3" t="str">
        <f t="shared" si="1"/>
        <v>new Date('2020-01-11T9:16:55')</v>
      </c>
      <c r="B121" s="1">
        <f t="shared" si="2"/>
        <v>40332</v>
      </c>
      <c r="C121" s="1">
        <f t="shared" si="3"/>
        <v>180</v>
      </c>
      <c r="D121" s="1">
        <f t="shared" si="4"/>
        <v>41687</v>
      </c>
      <c r="E121" s="1">
        <f t="shared" si="5"/>
        <v>180</v>
      </c>
      <c r="F121" s="1">
        <f t="shared" si="6"/>
        <v>47800</v>
      </c>
      <c r="G121" s="1">
        <f t="shared" si="7"/>
        <v>240</v>
      </c>
    </row>
    <row r="122">
      <c r="A122" s="3" t="str">
        <f t="shared" si="1"/>
        <v>new Date('2020-04-16T9:38:35')</v>
      </c>
      <c r="B122" s="1">
        <f t="shared" si="2"/>
        <v>44449</v>
      </c>
      <c r="C122" s="1">
        <f t="shared" si="3"/>
        <v>180</v>
      </c>
      <c r="D122" s="1">
        <f t="shared" si="4"/>
        <v>45775</v>
      </c>
      <c r="E122" s="1">
        <f t="shared" si="5"/>
        <v>180</v>
      </c>
      <c r="F122" s="1">
        <f t="shared" si="6"/>
        <v>47411</v>
      </c>
      <c r="G122" s="1">
        <f t="shared" si="7"/>
        <v>120</v>
      </c>
    </row>
    <row r="123">
      <c r="A123" s="3" t="str">
        <f t="shared" si="1"/>
        <v>new Date('2020-03-22T8:16:29')</v>
      </c>
      <c r="B123" s="1">
        <f t="shared" si="2"/>
        <v>47632</v>
      </c>
      <c r="C123" s="1">
        <f t="shared" si="3"/>
        <v>120</v>
      </c>
      <c r="D123" s="1">
        <f t="shared" si="4"/>
        <v>45051</v>
      </c>
      <c r="E123" s="1">
        <f t="shared" si="5"/>
        <v>120</v>
      </c>
      <c r="F123" s="1">
        <f t="shared" si="6"/>
        <v>43809</v>
      </c>
      <c r="G123" s="1">
        <f t="shared" si="7"/>
        <v>60</v>
      </c>
    </row>
    <row r="124">
      <c r="A124" s="3" t="str">
        <f t="shared" si="1"/>
        <v>new Date('2020-03-16T8:32:31')</v>
      </c>
      <c r="B124" s="1">
        <f t="shared" si="2"/>
        <v>44824</v>
      </c>
      <c r="C124" s="1">
        <f t="shared" si="3"/>
        <v>240</v>
      </c>
      <c r="D124" s="1">
        <f t="shared" si="4"/>
        <v>49744</v>
      </c>
      <c r="E124" s="1">
        <f t="shared" si="5"/>
        <v>180</v>
      </c>
      <c r="F124" s="1">
        <f t="shared" si="6"/>
        <v>41560</v>
      </c>
      <c r="G124" s="1">
        <f t="shared" si="7"/>
        <v>120</v>
      </c>
    </row>
    <row r="125">
      <c r="A125" s="3" t="str">
        <f t="shared" si="1"/>
        <v>new Date('2020-01-10T8:43:54')</v>
      </c>
      <c r="B125" s="1">
        <f t="shared" si="2"/>
        <v>49900</v>
      </c>
      <c r="C125" s="1">
        <f t="shared" si="3"/>
        <v>180</v>
      </c>
      <c r="D125" s="1">
        <f t="shared" si="4"/>
        <v>49757</v>
      </c>
      <c r="E125" s="1">
        <f t="shared" si="5"/>
        <v>60</v>
      </c>
      <c r="F125" s="1">
        <f t="shared" si="6"/>
        <v>45190</v>
      </c>
      <c r="G125" s="1">
        <f t="shared" si="7"/>
        <v>240</v>
      </c>
    </row>
    <row r="126">
      <c r="A126" s="3" t="str">
        <f t="shared" si="1"/>
        <v>new Date('2020-02-18T9:39:48')</v>
      </c>
      <c r="B126" s="1">
        <f t="shared" si="2"/>
        <v>42869</v>
      </c>
      <c r="C126" s="1">
        <f t="shared" si="3"/>
        <v>120</v>
      </c>
      <c r="D126" s="1">
        <f t="shared" si="4"/>
        <v>42867</v>
      </c>
      <c r="E126" s="1">
        <f t="shared" si="5"/>
        <v>180</v>
      </c>
      <c r="F126" s="1">
        <f t="shared" si="6"/>
        <v>40306</v>
      </c>
      <c r="G126" s="1">
        <f t="shared" si="7"/>
        <v>60</v>
      </c>
    </row>
    <row r="127">
      <c r="A127" s="3" t="str">
        <f t="shared" si="1"/>
        <v>new Date('2020-05-15T8:40:27')</v>
      </c>
      <c r="B127" s="1">
        <f t="shared" si="2"/>
        <v>40948</v>
      </c>
      <c r="C127" s="1">
        <f t="shared" si="3"/>
        <v>180</v>
      </c>
      <c r="D127" s="1">
        <f t="shared" si="4"/>
        <v>40438</v>
      </c>
      <c r="E127" s="1">
        <f t="shared" si="5"/>
        <v>120</v>
      </c>
      <c r="F127" s="1">
        <f t="shared" si="6"/>
        <v>48997</v>
      </c>
      <c r="G127" s="1">
        <f t="shared" si="7"/>
        <v>120</v>
      </c>
    </row>
    <row r="128">
      <c r="A128" s="3" t="str">
        <f t="shared" si="1"/>
        <v>new Date('2020-02-16T8:38:38')</v>
      </c>
      <c r="B128" s="1">
        <f t="shared" si="2"/>
        <v>48019</v>
      </c>
      <c r="C128" s="1">
        <f t="shared" si="3"/>
        <v>120</v>
      </c>
      <c r="D128" s="1">
        <f t="shared" si="4"/>
        <v>46832</v>
      </c>
      <c r="E128" s="1">
        <f t="shared" si="5"/>
        <v>120</v>
      </c>
      <c r="F128" s="1">
        <f t="shared" si="6"/>
        <v>41294</v>
      </c>
      <c r="G128" s="1">
        <f t="shared" si="7"/>
        <v>240</v>
      </c>
    </row>
    <row r="129">
      <c r="A129" s="3" t="str">
        <f t="shared" si="1"/>
        <v>new Date('2020-05-23T9:46:43')</v>
      </c>
      <c r="B129" s="1">
        <f t="shared" si="2"/>
        <v>40549</v>
      </c>
      <c r="C129" s="1">
        <f t="shared" si="3"/>
        <v>60</v>
      </c>
      <c r="D129" s="1">
        <f t="shared" si="4"/>
        <v>40847</v>
      </c>
      <c r="E129" s="1">
        <f t="shared" si="5"/>
        <v>240</v>
      </c>
      <c r="F129" s="1">
        <f t="shared" si="6"/>
        <v>49697</v>
      </c>
      <c r="G129" s="1">
        <f t="shared" si="7"/>
        <v>240</v>
      </c>
    </row>
    <row r="130">
      <c r="A130" s="3" t="str">
        <f t="shared" si="1"/>
        <v>new Date('2020-04-12T9:57:17')</v>
      </c>
      <c r="B130" s="1">
        <f t="shared" si="2"/>
        <v>43819</v>
      </c>
      <c r="C130" s="1">
        <f t="shared" si="3"/>
        <v>180</v>
      </c>
      <c r="D130" s="1">
        <f t="shared" si="4"/>
        <v>43107</v>
      </c>
      <c r="E130" s="1">
        <f t="shared" si="5"/>
        <v>60</v>
      </c>
      <c r="F130" s="1">
        <f t="shared" si="6"/>
        <v>44550</v>
      </c>
      <c r="G130" s="1">
        <f t="shared" si="7"/>
        <v>120</v>
      </c>
    </row>
    <row r="131">
      <c r="A131" s="3" t="str">
        <f t="shared" si="1"/>
        <v>new Date('2020-05-17T8:44:55')</v>
      </c>
      <c r="B131" s="1">
        <f t="shared" si="2"/>
        <v>45985</v>
      </c>
      <c r="C131" s="1">
        <f t="shared" si="3"/>
        <v>180</v>
      </c>
      <c r="D131" s="1">
        <f t="shared" si="4"/>
        <v>48095</v>
      </c>
      <c r="E131" s="1">
        <f t="shared" si="5"/>
        <v>180</v>
      </c>
      <c r="F131" s="1">
        <f t="shared" si="6"/>
        <v>44423</v>
      </c>
      <c r="G131" s="1">
        <f t="shared" si="7"/>
        <v>240</v>
      </c>
    </row>
    <row r="132">
      <c r="A132" s="3" t="str">
        <f t="shared" si="1"/>
        <v>new Date('2020-05-15T8:40:14')</v>
      </c>
      <c r="B132" s="1">
        <f t="shared" si="2"/>
        <v>41950</v>
      </c>
      <c r="C132" s="1">
        <f t="shared" si="3"/>
        <v>60</v>
      </c>
      <c r="D132" s="1">
        <f t="shared" si="4"/>
        <v>44441</v>
      </c>
      <c r="E132" s="1">
        <f t="shared" si="5"/>
        <v>180</v>
      </c>
      <c r="F132" s="1">
        <f t="shared" si="6"/>
        <v>44697</v>
      </c>
      <c r="G132" s="1">
        <f t="shared" si="7"/>
        <v>60</v>
      </c>
    </row>
    <row r="133">
      <c r="A133" s="3" t="str">
        <f t="shared" si="1"/>
        <v>new Date('2020-02-23T9:44:11')</v>
      </c>
      <c r="B133" s="1">
        <f t="shared" si="2"/>
        <v>46159</v>
      </c>
      <c r="C133" s="1">
        <f t="shared" si="3"/>
        <v>180</v>
      </c>
      <c r="D133" s="1">
        <f t="shared" si="4"/>
        <v>49415</v>
      </c>
      <c r="E133" s="1">
        <f t="shared" si="5"/>
        <v>120</v>
      </c>
      <c r="F133" s="1">
        <f t="shared" si="6"/>
        <v>43241</v>
      </c>
      <c r="G133" s="1">
        <f t="shared" si="7"/>
        <v>60</v>
      </c>
    </row>
    <row r="134">
      <c r="A134" s="3" t="str">
        <f t="shared" si="1"/>
        <v>new Date('2020-02-11T8:51:32')</v>
      </c>
      <c r="B134" s="1">
        <f t="shared" si="2"/>
        <v>45976</v>
      </c>
      <c r="C134" s="1">
        <f t="shared" si="3"/>
        <v>240</v>
      </c>
      <c r="D134" s="1">
        <f t="shared" si="4"/>
        <v>49481</v>
      </c>
      <c r="E134" s="1">
        <f t="shared" si="5"/>
        <v>60</v>
      </c>
      <c r="F134" s="1">
        <f t="shared" si="6"/>
        <v>49618</v>
      </c>
      <c r="G134" s="1">
        <f t="shared" si="7"/>
        <v>120</v>
      </c>
    </row>
    <row r="135">
      <c r="A135" s="3" t="str">
        <f t="shared" si="1"/>
        <v>new Date('2020-01-12T9:40:36')</v>
      </c>
      <c r="B135" s="1">
        <f t="shared" si="2"/>
        <v>44922</v>
      </c>
      <c r="C135" s="1">
        <f t="shared" si="3"/>
        <v>60</v>
      </c>
      <c r="D135" s="1">
        <f t="shared" si="4"/>
        <v>47558</v>
      </c>
      <c r="E135" s="1">
        <f t="shared" si="5"/>
        <v>60</v>
      </c>
      <c r="F135" s="1">
        <f t="shared" si="6"/>
        <v>49045</v>
      </c>
      <c r="G135" s="1">
        <f t="shared" si="7"/>
        <v>240</v>
      </c>
    </row>
    <row r="136">
      <c r="A136" s="3" t="str">
        <f t="shared" si="1"/>
        <v>new Date('2020-05-26T8:56:51')</v>
      </c>
      <c r="B136" s="1">
        <f t="shared" si="2"/>
        <v>46827</v>
      </c>
      <c r="C136" s="1">
        <f t="shared" si="3"/>
        <v>120</v>
      </c>
      <c r="D136" s="1">
        <f t="shared" si="4"/>
        <v>45103</v>
      </c>
      <c r="E136" s="1">
        <f t="shared" si="5"/>
        <v>120</v>
      </c>
      <c r="F136" s="1">
        <f t="shared" si="6"/>
        <v>43273</v>
      </c>
      <c r="G136" s="1">
        <f t="shared" si="7"/>
        <v>120</v>
      </c>
    </row>
    <row r="137">
      <c r="A137" s="3" t="str">
        <f t="shared" si="1"/>
        <v>new Date('2020-05-22T9:41:22')</v>
      </c>
      <c r="B137" s="1">
        <f t="shared" si="2"/>
        <v>45236</v>
      </c>
      <c r="C137" s="1">
        <f t="shared" si="3"/>
        <v>60</v>
      </c>
      <c r="D137" s="1">
        <f t="shared" si="4"/>
        <v>43114</v>
      </c>
      <c r="E137" s="1">
        <f t="shared" si="5"/>
        <v>120</v>
      </c>
      <c r="F137" s="1">
        <f t="shared" si="6"/>
        <v>49653</v>
      </c>
      <c r="G137" s="1">
        <f t="shared" si="7"/>
        <v>120</v>
      </c>
    </row>
    <row r="138">
      <c r="A138" s="3" t="str">
        <f t="shared" si="1"/>
        <v>new Date('2020-04-28T8:40:49')</v>
      </c>
      <c r="B138" s="1">
        <f t="shared" si="2"/>
        <v>46251</v>
      </c>
      <c r="C138" s="1">
        <f t="shared" si="3"/>
        <v>240</v>
      </c>
      <c r="D138" s="1">
        <f t="shared" si="4"/>
        <v>41680</v>
      </c>
      <c r="E138" s="1">
        <f t="shared" si="5"/>
        <v>180</v>
      </c>
      <c r="F138" s="1">
        <f t="shared" si="6"/>
        <v>40058</v>
      </c>
      <c r="G138" s="1">
        <f t="shared" si="7"/>
        <v>60</v>
      </c>
    </row>
    <row r="139">
      <c r="A139" s="3" t="str">
        <f t="shared" si="1"/>
        <v>new Date('2020-03-25T8:37:16')</v>
      </c>
      <c r="B139" s="1">
        <f t="shared" si="2"/>
        <v>43767</v>
      </c>
      <c r="C139" s="1">
        <f t="shared" si="3"/>
        <v>120</v>
      </c>
      <c r="D139" s="1">
        <f t="shared" si="4"/>
        <v>42635</v>
      </c>
      <c r="E139" s="1">
        <f t="shared" si="5"/>
        <v>240</v>
      </c>
      <c r="F139" s="1">
        <f t="shared" si="6"/>
        <v>47727</v>
      </c>
      <c r="G139" s="1">
        <f t="shared" si="7"/>
        <v>240</v>
      </c>
    </row>
    <row r="140">
      <c r="A140" s="3" t="str">
        <f t="shared" si="1"/>
        <v>new Date('2020-01-28T8:34:57')</v>
      </c>
      <c r="B140" s="1">
        <f t="shared" si="2"/>
        <v>41172</v>
      </c>
      <c r="C140" s="1">
        <f t="shared" si="3"/>
        <v>120</v>
      </c>
      <c r="D140" s="1">
        <f t="shared" si="4"/>
        <v>45163</v>
      </c>
      <c r="E140" s="1">
        <f t="shared" si="5"/>
        <v>240</v>
      </c>
      <c r="F140" s="1">
        <f t="shared" si="6"/>
        <v>43704</v>
      </c>
      <c r="G140" s="1">
        <f t="shared" si="7"/>
        <v>180</v>
      </c>
    </row>
    <row r="141">
      <c r="A141" s="3" t="str">
        <f t="shared" si="1"/>
        <v>new Date('2020-05-17T8:52:39')</v>
      </c>
      <c r="B141" s="1">
        <f t="shared" si="2"/>
        <v>44875</v>
      </c>
      <c r="C141" s="1">
        <f t="shared" si="3"/>
        <v>60</v>
      </c>
      <c r="D141" s="1">
        <f t="shared" si="4"/>
        <v>43621</v>
      </c>
      <c r="E141" s="1">
        <f t="shared" si="5"/>
        <v>240</v>
      </c>
      <c r="F141" s="1">
        <f t="shared" si="6"/>
        <v>42366</v>
      </c>
      <c r="G141" s="1">
        <f t="shared" si="7"/>
        <v>60</v>
      </c>
    </row>
    <row r="142">
      <c r="A142" s="3" t="str">
        <f t="shared" si="1"/>
        <v>new Date('2020-04-15T9:59:49')</v>
      </c>
      <c r="B142" s="1">
        <f t="shared" si="2"/>
        <v>49024</v>
      </c>
      <c r="C142" s="1">
        <f t="shared" si="3"/>
        <v>60</v>
      </c>
      <c r="D142" s="1">
        <f t="shared" si="4"/>
        <v>42950</v>
      </c>
      <c r="E142" s="1">
        <f t="shared" si="5"/>
        <v>180</v>
      </c>
      <c r="F142" s="1">
        <f t="shared" si="6"/>
        <v>42520</v>
      </c>
      <c r="G142" s="1">
        <f t="shared" si="7"/>
        <v>60</v>
      </c>
    </row>
    <row r="143">
      <c r="A143" s="3" t="str">
        <f t="shared" si="1"/>
        <v>new Date('2020-05-13T9:10:33')</v>
      </c>
      <c r="B143" s="1">
        <f t="shared" si="2"/>
        <v>49778</v>
      </c>
      <c r="C143" s="1">
        <f t="shared" si="3"/>
        <v>180</v>
      </c>
      <c r="D143" s="1">
        <f t="shared" si="4"/>
        <v>49071</v>
      </c>
      <c r="E143" s="1">
        <f t="shared" si="5"/>
        <v>120</v>
      </c>
      <c r="F143" s="1">
        <f t="shared" si="6"/>
        <v>42174</v>
      </c>
      <c r="G143" s="1">
        <f t="shared" si="7"/>
        <v>60</v>
      </c>
    </row>
    <row r="144">
      <c r="A144" s="3" t="str">
        <f t="shared" si="1"/>
        <v>new Date('2020-02-21T8:47:35')</v>
      </c>
      <c r="B144" s="1">
        <f t="shared" si="2"/>
        <v>48675</v>
      </c>
      <c r="C144" s="1">
        <f t="shared" si="3"/>
        <v>240</v>
      </c>
      <c r="D144" s="1">
        <f t="shared" si="4"/>
        <v>40584</v>
      </c>
      <c r="E144" s="1">
        <f t="shared" si="5"/>
        <v>120</v>
      </c>
      <c r="F144" s="1">
        <f t="shared" si="6"/>
        <v>45588</v>
      </c>
      <c r="G144" s="1">
        <f t="shared" si="7"/>
        <v>60</v>
      </c>
    </row>
    <row r="145">
      <c r="A145" s="3" t="str">
        <f t="shared" si="1"/>
        <v>new Date('2020-03-25T9:54:13')</v>
      </c>
      <c r="B145" s="1">
        <f t="shared" si="2"/>
        <v>46572</v>
      </c>
      <c r="C145" s="1">
        <f t="shared" si="3"/>
        <v>120</v>
      </c>
      <c r="D145" s="1">
        <f t="shared" si="4"/>
        <v>40715</v>
      </c>
      <c r="E145" s="1">
        <f t="shared" si="5"/>
        <v>180</v>
      </c>
      <c r="F145" s="1">
        <f t="shared" si="6"/>
        <v>40495</v>
      </c>
      <c r="G145" s="1">
        <f t="shared" si="7"/>
        <v>240</v>
      </c>
    </row>
    <row r="146">
      <c r="A146" s="3" t="str">
        <f t="shared" si="1"/>
        <v>new Date('2020-04-18T9:55:28')</v>
      </c>
      <c r="B146" s="1">
        <f t="shared" si="2"/>
        <v>41256</v>
      </c>
      <c r="C146" s="1">
        <f t="shared" si="3"/>
        <v>60</v>
      </c>
      <c r="D146" s="1">
        <f t="shared" si="4"/>
        <v>44563</v>
      </c>
      <c r="E146" s="1">
        <f t="shared" si="5"/>
        <v>240</v>
      </c>
      <c r="F146" s="1">
        <f t="shared" si="6"/>
        <v>48287</v>
      </c>
      <c r="G146" s="1">
        <f t="shared" si="7"/>
        <v>120</v>
      </c>
    </row>
    <row r="147">
      <c r="A147" s="3" t="str">
        <f t="shared" si="1"/>
        <v>new Date('2020-01-25T9:19:46')</v>
      </c>
      <c r="B147" s="1">
        <f t="shared" si="2"/>
        <v>47986</v>
      </c>
      <c r="C147" s="1">
        <f t="shared" si="3"/>
        <v>180</v>
      </c>
      <c r="D147" s="1">
        <f t="shared" si="4"/>
        <v>46358</v>
      </c>
      <c r="E147" s="1">
        <f t="shared" si="5"/>
        <v>60</v>
      </c>
      <c r="F147" s="1">
        <f t="shared" si="6"/>
        <v>44132</v>
      </c>
      <c r="G147" s="1">
        <f t="shared" si="7"/>
        <v>60</v>
      </c>
    </row>
    <row r="148">
      <c r="A148" s="3" t="str">
        <f t="shared" si="1"/>
        <v>new Date('2020-04-12T9:20:31')</v>
      </c>
      <c r="B148" s="1">
        <f t="shared" si="2"/>
        <v>41448</v>
      </c>
      <c r="C148" s="1">
        <f t="shared" si="3"/>
        <v>120</v>
      </c>
      <c r="D148" s="1">
        <f t="shared" si="4"/>
        <v>45084</v>
      </c>
      <c r="E148" s="1">
        <f t="shared" si="5"/>
        <v>60</v>
      </c>
      <c r="F148" s="1">
        <f t="shared" si="6"/>
        <v>45698</v>
      </c>
      <c r="G148" s="1">
        <f t="shared" si="7"/>
        <v>120</v>
      </c>
    </row>
    <row r="149">
      <c r="A149" s="3" t="str">
        <f t="shared" si="1"/>
        <v>new Date('2020-03-19T9:43:16')</v>
      </c>
      <c r="B149" s="1">
        <f t="shared" si="2"/>
        <v>49067</v>
      </c>
      <c r="C149" s="1">
        <f t="shared" si="3"/>
        <v>240</v>
      </c>
      <c r="D149" s="1">
        <f t="shared" si="4"/>
        <v>40449</v>
      </c>
      <c r="E149" s="1">
        <f t="shared" si="5"/>
        <v>240</v>
      </c>
      <c r="F149" s="1">
        <f t="shared" si="6"/>
        <v>41531</v>
      </c>
      <c r="G149" s="1">
        <f t="shared" si="7"/>
        <v>120</v>
      </c>
    </row>
    <row r="150">
      <c r="A150" s="3" t="str">
        <f t="shared" si="1"/>
        <v>new Date('2020-04-19T9:45:16')</v>
      </c>
      <c r="B150" s="1">
        <f t="shared" si="2"/>
        <v>40355</v>
      </c>
      <c r="C150" s="1">
        <f t="shared" si="3"/>
        <v>240</v>
      </c>
      <c r="D150" s="1">
        <f t="shared" si="4"/>
        <v>47383</v>
      </c>
      <c r="E150" s="1">
        <f t="shared" si="5"/>
        <v>60</v>
      </c>
      <c r="F150" s="1">
        <f t="shared" si="6"/>
        <v>45752</v>
      </c>
      <c r="G150" s="1">
        <f t="shared" si="7"/>
        <v>180</v>
      </c>
    </row>
    <row r="151">
      <c r="A151" s="3" t="str">
        <f t="shared" si="1"/>
        <v>new Date('2020-05-27T9:21:47')</v>
      </c>
      <c r="B151" s="1">
        <f t="shared" si="2"/>
        <v>46784</v>
      </c>
      <c r="C151" s="1">
        <f t="shared" si="3"/>
        <v>60</v>
      </c>
      <c r="D151" s="1">
        <f t="shared" si="4"/>
        <v>40365</v>
      </c>
      <c r="E151" s="1">
        <f t="shared" si="5"/>
        <v>120</v>
      </c>
      <c r="F151" s="1">
        <f t="shared" si="6"/>
        <v>42214</v>
      </c>
      <c r="G151" s="1">
        <f t="shared" si="7"/>
        <v>120</v>
      </c>
    </row>
    <row r="152">
      <c r="A152" s="3" t="str">
        <f t="shared" si="1"/>
        <v>new Date('2020-01-20T9:35:54')</v>
      </c>
      <c r="B152" s="1">
        <f t="shared" si="2"/>
        <v>41859</v>
      </c>
      <c r="C152" s="1">
        <f t="shared" si="3"/>
        <v>240</v>
      </c>
      <c r="D152" s="1">
        <f t="shared" si="4"/>
        <v>43212</v>
      </c>
      <c r="E152" s="1">
        <f t="shared" si="5"/>
        <v>120</v>
      </c>
      <c r="F152" s="1">
        <f t="shared" si="6"/>
        <v>40487</v>
      </c>
      <c r="G152" s="1">
        <f t="shared" si="7"/>
        <v>60</v>
      </c>
    </row>
    <row r="153">
      <c r="A153" s="3" t="str">
        <f t="shared" si="1"/>
        <v>new Date('2020-05-15T9:17:50')</v>
      </c>
      <c r="B153" s="1">
        <f t="shared" si="2"/>
        <v>47949</v>
      </c>
      <c r="C153" s="1">
        <f t="shared" si="3"/>
        <v>60</v>
      </c>
      <c r="D153" s="1">
        <f t="shared" si="4"/>
        <v>43569</v>
      </c>
      <c r="E153" s="1">
        <f t="shared" si="5"/>
        <v>240</v>
      </c>
      <c r="F153" s="1">
        <f t="shared" si="6"/>
        <v>47595</v>
      </c>
      <c r="G153" s="1">
        <f t="shared" si="7"/>
        <v>240</v>
      </c>
    </row>
    <row r="154">
      <c r="A154" s="3" t="str">
        <f t="shared" si="1"/>
        <v>new Date('2020-02-28T8:53:17')</v>
      </c>
      <c r="B154" s="1">
        <f t="shared" si="2"/>
        <v>42714</v>
      </c>
      <c r="C154" s="1">
        <f t="shared" si="3"/>
        <v>240</v>
      </c>
      <c r="D154" s="1">
        <f t="shared" si="4"/>
        <v>45542</v>
      </c>
      <c r="E154" s="1">
        <f t="shared" si="5"/>
        <v>60</v>
      </c>
      <c r="F154" s="1">
        <f t="shared" si="6"/>
        <v>49912</v>
      </c>
      <c r="G154" s="1">
        <f t="shared" si="7"/>
        <v>120</v>
      </c>
    </row>
    <row r="155">
      <c r="A155" s="3" t="str">
        <f t="shared" si="1"/>
        <v>new Date('2020-05-12T9:49:53')</v>
      </c>
      <c r="B155" s="1">
        <f t="shared" si="2"/>
        <v>43248</v>
      </c>
      <c r="C155" s="1">
        <f t="shared" si="3"/>
        <v>180</v>
      </c>
      <c r="D155" s="1">
        <f t="shared" si="4"/>
        <v>42397</v>
      </c>
      <c r="E155" s="1">
        <f t="shared" si="5"/>
        <v>60</v>
      </c>
      <c r="F155" s="1">
        <f t="shared" si="6"/>
        <v>43502</v>
      </c>
      <c r="G155" s="1">
        <f t="shared" si="7"/>
        <v>60</v>
      </c>
    </row>
    <row r="156">
      <c r="A156" s="3" t="str">
        <f t="shared" si="1"/>
        <v>new Date('2020-03-18T9:41:26')</v>
      </c>
      <c r="B156" s="1">
        <f t="shared" si="2"/>
        <v>43447</v>
      </c>
      <c r="C156" s="1">
        <f t="shared" si="3"/>
        <v>120</v>
      </c>
      <c r="D156" s="1">
        <f t="shared" si="4"/>
        <v>41411</v>
      </c>
      <c r="E156" s="1">
        <f t="shared" si="5"/>
        <v>180</v>
      </c>
      <c r="F156" s="1">
        <f t="shared" si="6"/>
        <v>43550</v>
      </c>
      <c r="G156" s="1">
        <f t="shared" si="7"/>
        <v>60</v>
      </c>
    </row>
    <row r="157">
      <c r="A157" s="3" t="str">
        <f t="shared" si="1"/>
        <v>new Date('2020-02-27T9:36:39')</v>
      </c>
      <c r="B157" s="1">
        <f t="shared" si="2"/>
        <v>41017</v>
      </c>
      <c r="C157" s="1">
        <f t="shared" si="3"/>
        <v>180</v>
      </c>
      <c r="D157" s="1">
        <f t="shared" si="4"/>
        <v>45413</v>
      </c>
      <c r="E157" s="1">
        <f t="shared" si="5"/>
        <v>120</v>
      </c>
      <c r="F157" s="1">
        <f t="shared" si="6"/>
        <v>45476</v>
      </c>
      <c r="G157" s="1">
        <f t="shared" si="7"/>
        <v>180</v>
      </c>
    </row>
    <row r="158">
      <c r="A158" s="3" t="str">
        <f t="shared" si="1"/>
        <v>new Date('2020-04-15T9:18:55')</v>
      </c>
      <c r="B158" s="1">
        <f t="shared" si="2"/>
        <v>49135</v>
      </c>
      <c r="C158" s="1">
        <f t="shared" si="3"/>
        <v>60</v>
      </c>
      <c r="D158" s="1">
        <f t="shared" si="4"/>
        <v>45083</v>
      </c>
      <c r="E158" s="1">
        <f t="shared" si="5"/>
        <v>180</v>
      </c>
      <c r="F158" s="1">
        <f t="shared" si="6"/>
        <v>45748</v>
      </c>
      <c r="G158" s="1">
        <f t="shared" si="7"/>
        <v>240</v>
      </c>
    </row>
    <row r="159">
      <c r="A159" s="3" t="str">
        <f t="shared" si="1"/>
        <v>new Date('2020-03-19T9:18:26')</v>
      </c>
      <c r="B159" s="1">
        <f t="shared" si="2"/>
        <v>49209</v>
      </c>
      <c r="C159" s="1">
        <f t="shared" si="3"/>
        <v>240</v>
      </c>
      <c r="D159" s="1">
        <f t="shared" si="4"/>
        <v>43925</v>
      </c>
      <c r="E159" s="1">
        <f t="shared" si="5"/>
        <v>180</v>
      </c>
      <c r="F159" s="1">
        <f t="shared" si="6"/>
        <v>40423</v>
      </c>
      <c r="G159" s="1">
        <f t="shared" si="7"/>
        <v>240</v>
      </c>
    </row>
    <row r="160">
      <c r="A160" s="3" t="str">
        <f t="shared" si="1"/>
        <v>new Date('2020-05-18T8:51:52')</v>
      </c>
      <c r="B160" s="1">
        <f t="shared" si="2"/>
        <v>42085</v>
      </c>
      <c r="C160" s="1">
        <f t="shared" si="3"/>
        <v>120</v>
      </c>
      <c r="D160" s="1">
        <f t="shared" si="4"/>
        <v>47708</v>
      </c>
      <c r="E160" s="1">
        <f t="shared" si="5"/>
        <v>180</v>
      </c>
      <c r="F160" s="1">
        <f t="shared" si="6"/>
        <v>41889</v>
      </c>
      <c r="G160" s="1">
        <f t="shared" si="7"/>
        <v>240</v>
      </c>
    </row>
    <row r="161">
      <c r="A161" s="3" t="str">
        <f t="shared" si="1"/>
        <v>new Date('2020-02-12T9:50:57')</v>
      </c>
      <c r="B161" s="1">
        <f t="shared" si="2"/>
        <v>42360</v>
      </c>
      <c r="C161" s="1">
        <f t="shared" si="3"/>
        <v>60</v>
      </c>
      <c r="D161" s="1">
        <f t="shared" si="4"/>
        <v>43243</v>
      </c>
      <c r="E161" s="1">
        <f t="shared" si="5"/>
        <v>60</v>
      </c>
      <c r="F161" s="1">
        <f t="shared" si="6"/>
        <v>48724</v>
      </c>
      <c r="G161" s="1">
        <f t="shared" si="7"/>
        <v>180</v>
      </c>
    </row>
    <row r="162">
      <c r="A162" s="3" t="str">
        <f t="shared" si="1"/>
        <v>new Date('2020-05-15T9:10:56')</v>
      </c>
      <c r="B162" s="1">
        <f t="shared" si="2"/>
        <v>48762</v>
      </c>
      <c r="C162" s="1">
        <f t="shared" si="3"/>
        <v>60</v>
      </c>
      <c r="D162" s="1">
        <f t="shared" si="4"/>
        <v>40343</v>
      </c>
      <c r="E162" s="1">
        <f t="shared" si="5"/>
        <v>120</v>
      </c>
      <c r="F162" s="1">
        <f t="shared" si="6"/>
        <v>49407</v>
      </c>
      <c r="G162" s="1">
        <f t="shared" si="7"/>
        <v>240</v>
      </c>
    </row>
    <row r="163">
      <c r="A163" s="3" t="str">
        <f t="shared" si="1"/>
        <v>new Date('2020-05-12T8:38:32')</v>
      </c>
      <c r="B163" s="1">
        <f t="shared" si="2"/>
        <v>49130</v>
      </c>
      <c r="C163" s="1">
        <f t="shared" si="3"/>
        <v>180</v>
      </c>
      <c r="D163" s="1">
        <f t="shared" si="4"/>
        <v>44591</v>
      </c>
      <c r="E163" s="1">
        <f t="shared" si="5"/>
        <v>60</v>
      </c>
      <c r="F163" s="1">
        <f t="shared" si="6"/>
        <v>42586</v>
      </c>
      <c r="G163" s="1">
        <f t="shared" si="7"/>
        <v>180</v>
      </c>
    </row>
    <row r="164">
      <c r="A164" s="3" t="str">
        <f t="shared" si="1"/>
        <v>new Date('2020-04-17T8:14:58')</v>
      </c>
      <c r="B164" s="1">
        <f t="shared" si="2"/>
        <v>41287</v>
      </c>
      <c r="C164" s="1">
        <f t="shared" si="3"/>
        <v>120</v>
      </c>
      <c r="D164" s="1">
        <f t="shared" si="4"/>
        <v>45525</v>
      </c>
      <c r="E164" s="1">
        <f t="shared" si="5"/>
        <v>120</v>
      </c>
      <c r="F164" s="1">
        <f t="shared" si="6"/>
        <v>44213</v>
      </c>
      <c r="G164" s="1">
        <f t="shared" si="7"/>
        <v>120</v>
      </c>
    </row>
    <row r="165">
      <c r="A165" s="3" t="str">
        <f t="shared" si="1"/>
        <v>new Date('2020-05-14T9:35:57')</v>
      </c>
      <c r="B165" s="1">
        <f t="shared" si="2"/>
        <v>46742</v>
      </c>
      <c r="C165" s="1">
        <f t="shared" si="3"/>
        <v>240</v>
      </c>
      <c r="D165" s="1">
        <f t="shared" si="4"/>
        <v>41400</v>
      </c>
      <c r="E165" s="1">
        <f t="shared" si="5"/>
        <v>60</v>
      </c>
      <c r="F165" s="1">
        <f t="shared" si="6"/>
        <v>42740</v>
      </c>
      <c r="G165" s="1">
        <f t="shared" si="7"/>
        <v>180</v>
      </c>
    </row>
    <row r="166">
      <c r="A166" s="3" t="str">
        <f t="shared" si="1"/>
        <v>new Date('2020-01-24T9:16:42')</v>
      </c>
      <c r="B166" s="1">
        <f t="shared" si="2"/>
        <v>45779</v>
      </c>
      <c r="C166" s="1">
        <f t="shared" si="3"/>
        <v>60</v>
      </c>
      <c r="D166" s="1">
        <f t="shared" si="4"/>
        <v>43046</v>
      </c>
      <c r="E166" s="1">
        <f t="shared" si="5"/>
        <v>240</v>
      </c>
      <c r="F166" s="1">
        <f t="shared" si="6"/>
        <v>45224</v>
      </c>
      <c r="G166" s="1">
        <f t="shared" si="7"/>
        <v>60</v>
      </c>
    </row>
    <row r="167">
      <c r="A167" s="3" t="str">
        <f t="shared" si="1"/>
        <v>new Date('2020-05-24T9:54:47')</v>
      </c>
      <c r="B167" s="1">
        <f t="shared" si="2"/>
        <v>40608</v>
      </c>
      <c r="C167" s="1">
        <f t="shared" si="3"/>
        <v>60</v>
      </c>
      <c r="D167" s="1">
        <f t="shared" si="4"/>
        <v>44080</v>
      </c>
      <c r="E167" s="1">
        <f t="shared" si="5"/>
        <v>240</v>
      </c>
      <c r="F167" s="1">
        <f t="shared" si="6"/>
        <v>42005</v>
      </c>
      <c r="G167" s="1">
        <f t="shared" si="7"/>
        <v>180</v>
      </c>
    </row>
    <row r="168">
      <c r="A168" s="3" t="str">
        <f t="shared" si="1"/>
        <v>new Date('2020-04-17T9:53:53')</v>
      </c>
      <c r="B168" s="1">
        <f t="shared" si="2"/>
        <v>40573</v>
      </c>
      <c r="C168" s="1">
        <f t="shared" si="3"/>
        <v>240</v>
      </c>
      <c r="D168" s="1">
        <f t="shared" si="4"/>
        <v>49095</v>
      </c>
      <c r="E168" s="1">
        <f t="shared" si="5"/>
        <v>120</v>
      </c>
      <c r="F168" s="1">
        <f t="shared" si="6"/>
        <v>45984</v>
      </c>
      <c r="G168" s="1">
        <f t="shared" si="7"/>
        <v>60</v>
      </c>
    </row>
    <row r="169">
      <c r="A169" s="3" t="str">
        <f t="shared" si="1"/>
        <v>new Date('2020-05-16T8:39:60')</v>
      </c>
      <c r="B169" s="1">
        <f t="shared" si="2"/>
        <v>49249</v>
      </c>
      <c r="C169" s="1">
        <f t="shared" si="3"/>
        <v>240</v>
      </c>
      <c r="D169" s="1">
        <f t="shared" si="4"/>
        <v>48774</v>
      </c>
      <c r="E169" s="1">
        <f t="shared" si="5"/>
        <v>180</v>
      </c>
      <c r="F169" s="1">
        <f t="shared" si="6"/>
        <v>41249</v>
      </c>
      <c r="G169" s="1">
        <f t="shared" si="7"/>
        <v>120</v>
      </c>
    </row>
    <row r="170">
      <c r="A170" s="3" t="str">
        <f t="shared" si="1"/>
        <v>new Date('2020-05-26T8:13:52')</v>
      </c>
      <c r="B170" s="1">
        <f t="shared" si="2"/>
        <v>42940</v>
      </c>
      <c r="C170" s="1">
        <f t="shared" si="3"/>
        <v>180</v>
      </c>
      <c r="D170" s="1">
        <f t="shared" si="4"/>
        <v>43394</v>
      </c>
      <c r="E170" s="1">
        <f t="shared" si="5"/>
        <v>180</v>
      </c>
      <c r="F170" s="1">
        <f t="shared" si="6"/>
        <v>48079</v>
      </c>
      <c r="G170" s="1">
        <f t="shared" si="7"/>
        <v>120</v>
      </c>
    </row>
    <row r="171">
      <c r="A171" s="3" t="str">
        <f t="shared" si="1"/>
        <v>new Date('2020-03-17T9:40:46')</v>
      </c>
      <c r="B171" s="1">
        <f t="shared" si="2"/>
        <v>47722</v>
      </c>
      <c r="C171" s="1">
        <f t="shared" si="3"/>
        <v>180</v>
      </c>
      <c r="D171" s="1">
        <f t="shared" si="4"/>
        <v>46164</v>
      </c>
      <c r="E171" s="1">
        <f t="shared" si="5"/>
        <v>60</v>
      </c>
      <c r="F171" s="1">
        <f t="shared" si="6"/>
        <v>48658</v>
      </c>
      <c r="G171" s="1">
        <f t="shared" si="7"/>
        <v>120</v>
      </c>
    </row>
    <row r="172">
      <c r="A172" s="3" t="str">
        <f t="shared" si="1"/>
        <v>new Date('2020-03-28T8:60:44')</v>
      </c>
      <c r="B172" s="1">
        <f t="shared" si="2"/>
        <v>42927</v>
      </c>
      <c r="C172" s="1">
        <f t="shared" si="3"/>
        <v>60</v>
      </c>
      <c r="D172" s="1">
        <f t="shared" si="4"/>
        <v>47135</v>
      </c>
      <c r="E172" s="1">
        <f t="shared" si="5"/>
        <v>120</v>
      </c>
      <c r="F172" s="1">
        <f t="shared" si="6"/>
        <v>49704</v>
      </c>
      <c r="G172" s="1">
        <f t="shared" si="7"/>
        <v>240</v>
      </c>
    </row>
    <row r="173">
      <c r="A173" s="3" t="str">
        <f t="shared" si="1"/>
        <v>new Date('2020-03-18T9:31:54')</v>
      </c>
      <c r="B173" s="1">
        <f t="shared" si="2"/>
        <v>43104</v>
      </c>
      <c r="C173" s="1">
        <f t="shared" si="3"/>
        <v>240</v>
      </c>
      <c r="D173" s="1">
        <f t="shared" si="4"/>
        <v>46869</v>
      </c>
      <c r="E173" s="1">
        <f t="shared" si="5"/>
        <v>120</v>
      </c>
      <c r="F173" s="1">
        <f t="shared" si="6"/>
        <v>44570</v>
      </c>
      <c r="G173" s="1">
        <f t="shared" si="7"/>
        <v>240</v>
      </c>
    </row>
    <row r="174">
      <c r="A174" s="3" t="str">
        <f t="shared" si="1"/>
        <v>new Date('2020-04-18T8:39:32')</v>
      </c>
      <c r="B174" s="1">
        <f t="shared" si="2"/>
        <v>43020</v>
      </c>
      <c r="C174" s="1">
        <f t="shared" si="3"/>
        <v>180</v>
      </c>
      <c r="D174" s="1">
        <f t="shared" si="4"/>
        <v>49018</v>
      </c>
      <c r="E174" s="1">
        <f t="shared" si="5"/>
        <v>120</v>
      </c>
      <c r="F174" s="1">
        <f t="shared" si="6"/>
        <v>49066</v>
      </c>
      <c r="G174" s="1">
        <f t="shared" si="7"/>
        <v>120</v>
      </c>
    </row>
    <row r="175">
      <c r="A175" s="3" t="str">
        <f t="shared" si="1"/>
        <v>new Date('2020-03-24T8:46:28')</v>
      </c>
      <c r="B175" s="1">
        <f t="shared" si="2"/>
        <v>46545</v>
      </c>
      <c r="C175" s="1">
        <f t="shared" si="3"/>
        <v>60</v>
      </c>
      <c r="D175" s="1">
        <f t="shared" si="4"/>
        <v>45629</v>
      </c>
      <c r="E175" s="1">
        <f t="shared" si="5"/>
        <v>240</v>
      </c>
      <c r="F175" s="1">
        <f t="shared" si="6"/>
        <v>41479</v>
      </c>
      <c r="G175" s="1">
        <f t="shared" si="7"/>
        <v>180</v>
      </c>
    </row>
    <row r="176">
      <c r="A176" s="3" t="str">
        <f t="shared" si="1"/>
        <v>new Date('2020-01-10T9:51:59')</v>
      </c>
      <c r="B176" s="1">
        <f t="shared" si="2"/>
        <v>46743</v>
      </c>
      <c r="C176" s="1">
        <f t="shared" si="3"/>
        <v>180</v>
      </c>
      <c r="D176" s="1">
        <f t="shared" si="4"/>
        <v>47842</v>
      </c>
      <c r="E176" s="1">
        <f t="shared" si="5"/>
        <v>60</v>
      </c>
      <c r="F176" s="1">
        <f t="shared" si="6"/>
        <v>44783</v>
      </c>
      <c r="G176" s="1">
        <f t="shared" si="7"/>
        <v>240</v>
      </c>
    </row>
    <row r="177">
      <c r="A177" s="3" t="str">
        <f t="shared" si="1"/>
        <v>new Date('2020-01-17T8:40:31')</v>
      </c>
      <c r="B177" s="1">
        <f t="shared" si="2"/>
        <v>41349</v>
      </c>
      <c r="C177" s="1">
        <f t="shared" si="3"/>
        <v>120</v>
      </c>
      <c r="D177" s="1">
        <f t="shared" si="4"/>
        <v>40272</v>
      </c>
      <c r="E177" s="1">
        <f t="shared" si="5"/>
        <v>60</v>
      </c>
      <c r="F177" s="1">
        <f t="shared" si="6"/>
        <v>46894</v>
      </c>
      <c r="G177" s="1">
        <f t="shared" si="7"/>
        <v>120</v>
      </c>
    </row>
    <row r="178">
      <c r="A178" s="3" t="str">
        <f t="shared" si="1"/>
        <v>new Date('2020-02-12T9:39:50')</v>
      </c>
      <c r="B178" s="1">
        <f t="shared" si="2"/>
        <v>43428</v>
      </c>
      <c r="C178" s="1">
        <f t="shared" si="3"/>
        <v>60</v>
      </c>
      <c r="D178" s="1">
        <f t="shared" si="4"/>
        <v>46299</v>
      </c>
      <c r="E178" s="1">
        <f t="shared" si="5"/>
        <v>120</v>
      </c>
      <c r="F178" s="1">
        <f t="shared" si="6"/>
        <v>48269</v>
      </c>
      <c r="G178" s="1">
        <f t="shared" si="7"/>
        <v>240</v>
      </c>
    </row>
    <row r="179">
      <c r="A179" s="3" t="str">
        <f t="shared" si="1"/>
        <v>new Date('2020-02-17T9:39:59')</v>
      </c>
      <c r="B179" s="1">
        <f t="shared" si="2"/>
        <v>41001</v>
      </c>
      <c r="C179" s="1">
        <f t="shared" si="3"/>
        <v>240</v>
      </c>
      <c r="D179" s="1">
        <f t="shared" si="4"/>
        <v>45855</v>
      </c>
      <c r="E179" s="1">
        <f t="shared" si="5"/>
        <v>240</v>
      </c>
      <c r="F179" s="1">
        <f t="shared" si="6"/>
        <v>47771</v>
      </c>
      <c r="G179" s="1">
        <f t="shared" si="7"/>
        <v>240</v>
      </c>
    </row>
    <row r="180">
      <c r="A180" s="3" t="str">
        <f t="shared" si="1"/>
        <v>new Date('2020-01-13T9:21:40')</v>
      </c>
      <c r="B180" s="1">
        <f t="shared" si="2"/>
        <v>49196</v>
      </c>
      <c r="C180" s="1">
        <f t="shared" si="3"/>
        <v>180</v>
      </c>
      <c r="D180" s="1">
        <f t="shared" si="4"/>
        <v>41806</v>
      </c>
      <c r="E180" s="1">
        <f t="shared" si="5"/>
        <v>240</v>
      </c>
      <c r="F180" s="1">
        <f t="shared" si="6"/>
        <v>49475</v>
      </c>
      <c r="G180" s="1">
        <f t="shared" si="7"/>
        <v>60</v>
      </c>
    </row>
    <row r="181">
      <c r="A181" s="3" t="str">
        <f t="shared" si="1"/>
        <v>new Date('2020-03-22T8:19:53')</v>
      </c>
      <c r="B181" s="1">
        <f t="shared" si="2"/>
        <v>45386</v>
      </c>
      <c r="C181" s="1">
        <f t="shared" si="3"/>
        <v>120</v>
      </c>
      <c r="D181" s="1">
        <f t="shared" si="4"/>
        <v>44447</v>
      </c>
      <c r="E181" s="1">
        <f t="shared" si="5"/>
        <v>120</v>
      </c>
      <c r="F181" s="1">
        <f t="shared" si="6"/>
        <v>41237</v>
      </c>
      <c r="G181" s="1">
        <f t="shared" si="7"/>
        <v>60</v>
      </c>
    </row>
    <row r="182">
      <c r="A182" s="3" t="str">
        <f t="shared" si="1"/>
        <v>new Date('2020-02-17T8:28:51')</v>
      </c>
      <c r="B182" s="1">
        <f t="shared" si="2"/>
        <v>40650</v>
      </c>
      <c r="C182" s="1">
        <f t="shared" si="3"/>
        <v>60</v>
      </c>
      <c r="D182" s="1">
        <f t="shared" si="4"/>
        <v>49580</v>
      </c>
      <c r="E182" s="1">
        <f t="shared" si="5"/>
        <v>120</v>
      </c>
      <c r="F182" s="1">
        <f t="shared" si="6"/>
        <v>41350</v>
      </c>
      <c r="G182" s="1">
        <f t="shared" si="7"/>
        <v>180</v>
      </c>
    </row>
    <row r="183">
      <c r="A183" s="3" t="str">
        <f t="shared" si="1"/>
        <v>new Date('2020-02-14T9:55:15')</v>
      </c>
      <c r="B183" s="1">
        <f t="shared" si="2"/>
        <v>45642</v>
      </c>
      <c r="C183" s="1">
        <f t="shared" si="3"/>
        <v>240</v>
      </c>
      <c r="D183" s="1">
        <f t="shared" si="4"/>
        <v>46605</v>
      </c>
      <c r="E183" s="1">
        <f t="shared" si="5"/>
        <v>180</v>
      </c>
      <c r="F183" s="1">
        <f t="shared" si="6"/>
        <v>41536</v>
      </c>
      <c r="G183" s="1">
        <f t="shared" si="7"/>
        <v>240</v>
      </c>
    </row>
    <row r="184">
      <c r="A184" s="3" t="str">
        <f t="shared" si="1"/>
        <v>new Date('2020-01-16T9:55:50')</v>
      </c>
      <c r="B184" s="1">
        <f t="shared" si="2"/>
        <v>41685</v>
      </c>
      <c r="C184" s="1">
        <f t="shared" si="3"/>
        <v>240</v>
      </c>
      <c r="D184" s="1">
        <f t="shared" si="4"/>
        <v>40221</v>
      </c>
      <c r="E184" s="1">
        <f t="shared" si="5"/>
        <v>120</v>
      </c>
      <c r="F184" s="1">
        <f t="shared" si="6"/>
        <v>47610</v>
      </c>
      <c r="G184" s="1">
        <f t="shared" si="7"/>
        <v>120</v>
      </c>
    </row>
    <row r="185">
      <c r="A185" s="3" t="str">
        <f t="shared" si="1"/>
        <v>new Date('2020-04-14T8:46:40')</v>
      </c>
      <c r="B185" s="1">
        <f t="shared" si="2"/>
        <v>45545</v>
      </c>
      <c r="C185" s="1">
        <f t="shared" si="3"/>
        <v>60</v>
      </c>
      <c r="D185" s="1">
        <f t="shared" si="4"/>
        <v>48689</v>
      </c>
      <c r="E185" s="1">
        <f t="shared" si="5"/>
        <v>240</v>
      </c>
      <c r="F185" s="1">
        <f t="shared" si="6"/>
        <v>46863</v>
      </c>
      <c r="G185" s="1">
        <f t="shared" si="7"/>
        <v>120</v>
      </c>
    </row>
    <row r="186">
      <c r="A186" s="3" t="str">
        <f t="shared" si="1"/>
        <v>new Date('2020-01-16T8:29:25')</v>
      </c>
      <c r="B186" s="1">
        <f t="shared" si="2"/>
        <v>49700</v>
      </c>
      <c r="C186" s="1">
        <f t="shared" si="3"/>
        <v>180</v>
      </c>
      <c r="D186" s="1">
        <f t="shared" si="4"/>
        <v>46767</v>
      </c>
      <c r="E186" s="1">
        <f t="shared" si="5"/>
        <v>60</v>
      </c>
      <c r="F186" s="1">
        <f t="shared" si="6"/>
        <v>46778</v>
      </c>
      <c r="G186" s="1">
        <f t="shared" si="7"/>
        <v>240</v>
      </c>
    </row>
    <row r="187">
      <c r="A187" s="3" t="str">
        <f t="shared" si="1"/>
        <v>new Date('2020-03-28T8:37:34')</v>
      </c>
      <c r="B187" s="1">
        <f t="shared" si="2"/>
        <v>40171</v>
      </c>
      <c r="C187" s="1">
        <f t="shared" si="3"/>
        <v>60</v>
      </c>
      <c r="D187" s="1">
        <f t="shared" si="4"/>
        <v>48021</v>
      </c>
      <c r="E187" s="1">
        <f t="shared" si="5"/>
        <v>240</v>
      </c>
      <c r="F187" s="1">
        <f t="shared" si="6"/>
        <v>48509</v>
      </c>
      <c r="G187" s="1">
        <f t="shared" si="7"/>
        <v>240</v>
      </c>
    </row>
    <row r="188">
      <c r="A188" s="3" t="str">
        <f t="shared" si="1"/>
        <v>new Date('2020-02-12T8:55:31')</v>
      </c>
      <c r="B188" s="1">
        <f t="shared" si="2"/>
        <v>43898</v>
      </c>
      <c r="C188" s="1">
        <f t="shared" si="3"/>
        <v>240</v>
      </c>
      <c r="D188" s="1">
        <f t="shared" si="4"/>
        <v>43677</v>
      </c>
      <c r="E188" s="1">
        <f t="shared" si="5"/>
        <v>240</v>
      </c>
      <c r="F188" s="1">
        <f t="shared" si="6"/>
        <v>45369</v>
      </c>
      <c r="G188" s="1">
        <f t="shared" si="7"/>
        <v>60</v>
      </c>
    </row>
    <row r="189">
      <c r="A189" s="3" t="str">
        <f t="shared" si="1"/>
        <v>new Date('2020-04-22T8:26:45')</v>
      </c>
      <c r="B189" s="1">
        <f t="shared" si="2"/>
        <v>45555</v>
      </c>
      <c r="C189" s="1">
        <f t="shared" si="3"/>
        <v>240</v>
      </c>
      <c r="D189" s="1">
        <f t="shared" si="4"/>
        <v>44594</v>
      </c>
      <c r="E189" s="1">
        <f t="shared" si="5"/>
        <v>180</v>
      </c>
      <c r="F189" s="1">
        <f t="shared" si="6"/>
        <v>44797</v>
      </c>
      <c r="G189" s="1">
        <f t="shared" si="7"/>
        <v>240</v>
      </c>
    </row>
    <row r="190">
      <c r="A190" s="3" t="str">
        <f t="shared" si="1"/>
        <v>new Date('2020-01-14T9:25:19')</v>
      </c>
      <c r="B190" s="1">
        <f t="shared" si="2"/>
        <v>49552</v>
      </c>
      <c r="C190" s="1">
        <f t="shared" si="3"/>
        <v>120</v>
      </c>
      <c r="D190" s="1">
        <f t="shared" si="4"/>
        <v>45219</v>
      </c>
      <c r="E190" s="1">
        <f t="shared" si="5"/>
        <v>180</v>
      </c>
      <c r="F190" s="1">
        <f t="shared" si="6"/>
        <v>47846</v>
      </c>
      <c r="G190" s="1">
        <f t="shared" si="7"/>
        <v>180</v>
      </c>
    </row>
    <row r="191">
      <c r="A191" s="3" t="str">
        <f t="shared" si="1"/>
        <v>new Date('2020-02-22T8:22:54')</v>
      </c>
      <c r="B191" s="1">
        <f t="shared" si="2"/>
        <v>48370</v>
      </c>
      <c r="C191" s="1">
        <f t="shared" si="3"/>
        <v>120</v>
      </c>
      <c r="D191" s="1">
        <f t="shared" si="4"/>
        <v>47974</v>
      </c>
      <c r="E191" s="1">
        <f t="shared" si="5"/>
        <v>60</v>
      </c>
      <c r="F191" s="1">
        <f t="shared" si="6"/>
        <v>42541</v>
      </c>
      <c r="G191" s="1">
        <f t="shared" si="7"/>
        <v>120</v>
      </c>
    </row>
    <row r="192">
      <c r="A192" s="3" t="str">
        <f t="shared" si="1"/>
        <v>new Date('2020-03-12T8:18:43')</v>
      </c>
      <c r="B192" s="1">
        <f t="shared" si="2"/>
        <v>41155</v>
      </c>
      <c r="C192" s="1">
        <f t="shared" si="3"/>
        <v>180</v>
      </c>
      <c r="D192" s="1">
        <f t="shared" si="4"/>
        <v>41978</v>
      </c>
      <c r="E192" s="1">
        <f t="shared" si="5"/>
        <v>120</v>
      </c>
      <c r="F192" s="1">
        <f t="shared" si="6"/>
        <v>47955</v>
      </c>
      <c r="G192" s="1">
        <f t="shared" si="7"/>
        <v>240</v>
      </c>
    </row>
    <row r="193">
      <c r="A193" s="3" t="str">
        <f t="shared" si="1"/>
        <v>new Date('2020-03-17T8:28:41')</v>
      </c>
      <c r="B193" s="1">
        <f t="shared" si="2"/>
        <v>44249</v>
      </c>
      <c r="C193" s="1">
        <f t="shared" si="3"/>
        <v>60</v>
      </c>
      <c r="D193" s="1">
        <f t="shared" si="4"/>
        <v>42649</v>
      </c>
      <c r="E193" s="1">
        <f t="shared" si="5"/>
        <v>180</v>
      </c>
      <c r="F193" s="1">
        <f t="shared" si="6"/>
        <v>42609</v>
      </c>
      <c r="G193" s="1">
        <f t="shared" si="7"/>
        <v>120</v>
      </c>
    </row>
    <row r="194">
      <c r="A194" s="3" t="str">
        <f t="shared" si="1"/>
        <v>new Date('2020-01-21T9:23:35')</v>
      </c>
      <c r="B194" s="1">
        <f t="shared" si="2"/>
        <v>48447</v>
      </c>
      <c r="C194" s="1">
        <f t="shared" si="3"/>
        <v>60</v>
      </c>
      <c r="D194" s="1">
        <f t="shared" si="4"/>
        <v>49193</v>
      </c>
      <c r="E194" s="1">
        <f t="shared" si="5"/>
        <v>120</v>
      </c>
      <c r="F194" s="1">
        <f t="shared" si="6"/>
        <v>48142</v>
      </c>
      <c r="G194" s="1">
        <f t="shared" si="7"/>
        <v>240</v>
      </c>
    </row>
    <row r="195">
      <c r="A195" s="3" t="str">
        <f t="shared" si="1"/>
        <v>new Date('2020-05-19T9:39:36')</v>
      </c>
      <c r="B195" s="1">
        <f t="shared" si="2"/>
        <v>41616</v>
      </c>
      <c r="C195" s="1">
        <f t="shared" si="3"/>
        <v>120</v>
      </c>
      <c r="D195" s="1">
        <f t="shared" si="4"/>
        <v>45742</v>
      </c>
      <c r="E195" s="1">
        <f t="shared" si="5"/>
        <v>180</v>
      </c>
      <c r="F195" s="1">
        <f t="shared" si="6"/>
        <v>44652</v>
      </c>
      <c r="G195" s="1">
        <f t="shared" si="7"/>
        <v>120</v>
      </c>
    </row>
    <row r="196">
      <c r="A196" s="3" t="str">
        <f t="shared" si="1"/>
        <v>new Date('2020-04-22T9:51:46')</v>
      </c>
      <c r="B196" s="1">
        <f t="shared" si="2"/>
        <v>49976</v>
      </c>
      <c r="C196" s="1">
        <f t="shared" si="3"/>
        <v>180</v>
      </c>
      <c r="D196" s="1">
        <f t="shared" si="4"/>
        <v>47721</v>
      </c>
      <c r="E196" s="1">
        <f t="shared" si="5"/>
        <v>180</v>
      </c>
      <c r="F196" s="1">
        <f t="shared" si="6"/>
        <v>42886</v>
      </c>
      <c r="G196" s="1">
        <f t="shared" si="7"/>
        <v>120</v>
      </c>
    </row>
    <row r="197">
      <c r="A197" s="3" t="str">
        <f t="shared" si="1"/>
        <v>new Date('2020-03-16T9:19:17')</v>
      </c>
      <c r="B197" s="1">
        <f t="shared" si="2"/>
        <v>44025</v>
      </c>
      <c r="C197" s="1">
        <f t="shared" si="3"/>
        <v>120</v>
      </c>
      <c r="D197" s="1">
        <f t="shared" si="4"/>
        <v>41462</v>
      </c>
      <c r="E197" s="1">
        <f t="shared" si="5"/>
        <v>240</v>
      </c>
      <c r="F197" s="1">
        <f t="shared" si="6"/>
        <v>49792</v>
      </c>
      <c r="G197" s="1">
        <f t="shared" si="7"/>
        <v>240</v>
      </c>
    </row>
    <row r="198">
      <c r="A198" s="3" t="str">
        <f t="shared" si="1"/>
        <v>new Date('2020-01-12T8:59:49')</v>
      </c>
      <c r="B198" s="1">
        <f t="shared" si="2"/>
        <v>43090</v>
      </c>
      <c r="C198" s="1">
        <f t="shared" si="3"/>
        <v>180</v>
      </c>
      <c r="D198" s="1">
        <f t="shared" si="4"/>
        <v>49845</v>
      </c>
      <c r="E198" s="1">
        <f t="shared" si="5"/>
        <v>240</v>
      </c>
      <c r="F198" s="1">
        <f t="shared" si="6"/>
        <v>40807</v>
      </c>
      <c r="G198" s="1">
        <f t="shared" si="7"/>
        <v>180</v>
      </c>
    </row>
    <row r="199">
      <c r="A199" s="3" t="str">
        <f t="shared" si="1"/>
        <v>new Date('2020-04-20T8:43:22')</v>
      </c>
      <c r="B199" s="1">
        <f t="shared" si="2"/>
        <v>44465</v>
      </c>
      <c r="C199" s="1">
        <f t="shared" si="3"/>
        <v>60</v>
      </c>
      <c r="D199" s="1">
        <f t="shared" si="4"/>
        <v>45518</v>
      </c>
      <c r="E199" s="1">
        <f t="shared" si="5"/>
        <v>180</v>
      </c>
      <c r="F199" s="1">
        <f t="shared" si="6"/>
        <v>42326</v>
      </c>
      <c r="G199" s="1">
        <f t="shared" si="7"/>
        <v>120</v>
      </c>
    </row>
    <row r="200">
      <c r="A200" s="3" t="str">
        <f t="shared" si="1"/>
        <v>new Date('2020-02-27T8:14:20')</v>
      </c>
      <c r="B200" s="1">
        <f t="shared" si="2"/>
        <v>49262</v>
      </c>
      <c r="C200" s="1">
        <f t="shared" si="3"/>
        <v>180</v>
      </c>
      <c r="D200" s="1">
        <f t="shared" si="4"/>
        <v>45884</v>
      </c>
      <c r="E200" s="1">
        <f t="shared" si="5"/>
        <v>240</v>
      </c>
      <c r="F200" s="1">
        <f t="shared" si="6"/>
        <v>45692</v>
      </c>
      <c r="G200" s="1">
        <f t="shared" si="7"/>
        <v>60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1602</v>
      </c>
      <c r="B1" s="1" t="s">
        <v>1603</v>
      </c>
    </row>
    <row r="2">
      <c r="A2" s="1">
        <f t="shared" ref="A2:A200" si="1">RANDBETWEEN(0,10)*60</f>
        <v>600</v>
      </c>
      <c r="B2" s="1">
        <f t="shared" ref="B2:B200" si="2">RANDBETWEEN(6,20)*60</f>
        <v>420</v>
      </c>
    </row>
    <row r="3">
      <c r="A3" s="1">
        <f t="shared" si="1"/>
        <v>540</v>
      </c>
      <c r="B3" s="1">
        <f t="shared" si="2"/>
        <v>1140</v>
      </c>
    </row>
    <row r="4">
      <c r="A4" s="1">
        <f t="shared" si="1"/>
        <v>120</v>
      </c>
      <c r="B4" s="1">
        <f t="shared" si="2"/>
        <v>1200</v>
      </c>
    </row>
    <row r="5">
      <c r="A5" s="1">
        <f t="shared" si="1"/>
        <v>300</v>
      </c>
      <c r="B5" s="1">
        <f t="shared" si="2"/>
        <v>840</v>
      </c>
    </row>
    <row r="6">
      <c r="A6" s="1">
        <f t="shared" si="1"/>
        <v>540</v>
      </c>
      <c r="B6" s="1">
        <f t="shared" si="2"/>
        <v>780</v>
      </c>
    </row>
    <row r="7">
      <c r="A7" s="1">
        <f t="shared" si="1"/>
        <v>540</v>
      </c>
      <c r="B7" s="1">
        <f t="shared" si="2"/>
        <v>1200</v>
      </c>
    </row>
    <row r="8">
      <c r="A8" s="1">
        <f t="shared" si="1"/>
        <v>540</v>
      </c>
      <c r="B8" s="1">
        <f t="shared" si="2"/>
        <v>600</v>
      </c>
    </row>
    <row r="9">
      <c r="A9" s="1">
        <f t="shared" si="1"/>
        <v>600</v>
      </c>
      <c r="B9" s="1">
        <f t="shared" si="2"/>
        <v>360</v>
      </c>
    </row>
    <row r="10">
      <c r="A10" s="1">
        <f t="shared" si="1"/>
        <v>60</v>
      </c>
      <c r="B10" s="1">
        <f t="shared" si="2"/>
        <v>960</v>
      </c>
    </row>
    <row r="11">
      <c r="A11" s="1">
        <f t="shared" si="1"/>
        <v>180</v>
      </c>
      <c r="B11" s="1">
        <f t="shared" si="2"/>
        <v>780</v>
      </c>
    </row>
    <row r="12">
      <c r="A12" s="1">
        <f t="shared" si="1"/>
        <v>300</v>
      </c>
      <c r="B12" s="1">
        <f t="shared" si="2"/>
        <v>600</v>
      </c>
    </row>
    <row r="13">
      <c r="A13" s="1">
        <f t="shared" si="1"/>
        <v>120</v>
      </c>
      <c r="B13" s="1">
        <f t="shared" si="2"/>
        <v>480</v>
      </c>
    </row>
    <row r="14">
      <c r="A14" s="1">
        <f t="shared" si="1"/>
        <v>300</v>
      </c>
      <c r="B14" s="1">
        <f t="shared" si="2"/>
        <v>900</v>
      </c>
    </row>
    <row r="15">
      <c r="A15" s="1">
        <f t="shared" si="1"/>
        <v>600</v>
      </c>
      <c r="B15" s="1">
        <f t="shared" si="2"/>
        <v>840</v>
      </c>
    </row>
    <row r="16">
      <c r="A16" s="1">
        <f t="shared" si="1"/>
        <v>540</v>
      </c>
      <c r="B16" s="1">
        <f t="shared" si="2"/>
        <v>960</v>
      </c>
    </row>
    <row r="17">
      <c r="A17" s="1">
        <f t="shared" si="1"/>
        <v>480</v>
      </c>
      <c r="B17" s="1">
        <f t="shared" si="2"/>
        <v>360</v>
      </c>
    </row>
    <row r="18">
      <c r="A18" s="1">
        <f t="shared" si="1"/>
        <v>540</v>
      </c>
      <c r="B18" s="1">
        <f t="shared" si="2"/>
        <v>1020</v>
      </c>
    </row>
    <row r="19">
      <c r="A19" s="1">
        <f t="shared" si="1"/>
        <v>120</v>
      </c>
      <c r="B19" s="1">
        <f t="shared" si="2"/>
        <v>420</v>
      </c>
    </row>
    <row r="20">
      <c r="A20" s="1">
        <f t="shared" si="1"/>
        <v>600</v>
      </c>
      <c r="B20" s="1">
        <f t="shared" si="2"/>
        <v>600</v>
      </c>
    </row>
    <row r="21">
      <c r="A21" s="1">
        <f t="shared" si="1"/>
        <v>360</v>
      </c>
      <c r="B21" s="1">
        <f t="shared" si="2"/>
        <v>360</v>
      </c>
    </row>
    <row r="22">
      <c r="A22" s="1">
        <f t="shared" si="1"/>
        <v>0</v>
      </c>
      <c r="B22" s="1">
        <f t="shared" si="2"/>
        <v>1020</v>
      </c>
    </row>
    <row r="23">
      <c r="A23" s="1">
        <f t="shared" si="1"/>
        <v>420</v>
      </c>
      <c r="B23" s="1">
        <f t="shared" si="2"/>
        <v>1080</v>
      </c>
    </row>
    <row r="24">
      <c r="A24" s="1">
        <f t="shared" si="1"/>
        <v>120</v>
      </c>
      <c r="B24" s="1">
        <f t="shared" si="2"/>
        <v>1200</v>
      </c>
    </row>
    <row r="25">
      <c r="A25" s="1">
        <f t="shared" si="1"/>
        <v>540</v>
      </c>
      <c r="B25" s="1">
        <f t="shared" si="2"/>
        <v>960</v>
      </c>
    </row>
    <row r="26">
      <c r="A26" s="1">
        <f t="shared" si="1"/>
        <v>600</v>
      </c>
      <c r="B26" s="1">
        <f t="shared" si="2"/>
        <v>360</v>
      </c>
    </row>
    <row r="27">
      <c r="A27" s="1">
        <f t="shared" si="1"/>
        <v>480</v>
      </c>
      <c r="B27" s="1">
        <f t="shared" si="2"/>
        <v>840</v>
      </c>
    </row>
    <row r="28">
      <c r="A28" s="1">
        <f t="shared" si="1"/>
        <v>0</v>
      </c>
      <c r="B28" s="1">
        <f t="shared" si="2"/>
        <v>420</v>
      </c>
    </row>
    <row r="29">
      <c r="A29" s="1">
        <f t="shared" si="1"/>
        <v>120</v>
      </c>
      <c r="B29" s="1">
        <f t="shared" si="2"/>
        <v>420</v>
      </c>
    </row>
    <row r="30">
      <c r="A30" s="1">
        <f t="shared" si="1"/>
        <v>480</v>
      </c>
      <c r="B30" s="1">
        <f t="shared" si="2"/>
        <v>1020</v>
      </c>
    </row>
    <row r="31">
      <c r="A31" s="1">
        <f t="shared" si="1"/>
        <v>120</v>
      </c>
      <c r="B31" s="1">
        <f t="shared" si="2"/>
        <v>360</v>
      </c>
    </row>
    <row r="32">
      <c r="A32" s="1">
        <f t="shared" si="1"/>
        <v>480</v>
      </c>
      <c r="B32" s="1">
        <f t="shared" si="2"/>
        <v>960</v>
      </c>
    </row>
    <row r="33">
      <c r="A33" s="1">
        <f t="shared" si="1"/>
        <v>420</v>
      </c>
      <c r="B33" s="1">
        <f t="shared" si="2"/>
        <v>840</v>
      </c>
    </row>
    <row r="34">
      <c r="A34" s="1">
        <f t="shared" si="1"/>
        <v>0</v>
      </c>
      <c r="B34" s="1">
        <f t="shared" si="2"/>
        <v>1020</v>
      </c>
    </row>
    <row r="35">
      <c r="A35" s="1">
        <f t="shared" si="1"/>
        <v>480</v>
      </c>
      <c r="B35" s="1">
        <f t="shared" si="2"/>
        <v>540</v>
      </c>
    </row>
    <row r="36">
      <c r="A36" s="1">
        <f t="shared" si="1"/>
        <v>0</v>
      </c>
      <c r="B36" s="1">
        <f t="shared" si="2"/>
        <v>540</v>
      </c>
    </row>
    <row r="37">
      <c r="A37" s="1">
        <f t="shared" si="1"/>
        <v>180</v>
      </c>
      <c r="B37" s="1">
        <f t="shared" si="2"/>
        <v>900</v>
      </c>
    </row>
    <row r="38">
      <c r="A38" s="1">
        <f t="shared" si="1"/>
        <v>360</v>
      </c>
      <c r="B38" s="1">
        <f t="shared" si="2"/>
        <v>840</v>
      </c>
    </row>
    <row r="39">
      <c r="A39" s="1">
        <f t="shared" si="1"/>
        <v>420</v>
      </c>
      <c r="B39" s="1">
        <f t="shared" si="2"/>
        <v>840</v>
      </c>
    </row>
    <row r="40">
      <c r="A40" s="1">
        <f t="shared" si="1"/>
        <v>240</v>
      </c>
      <c r="B40" s="1">
        <f t="shared" si="2"/>
        <v>1140</v>
      </c>
    </row>
    <row r="41">
      <c r="A41" s="1">
        <f t="shared" si="1"/>
        <v>180</v>
      </c>
      <c r="B41" s="1">
        <f t="shared" si="2"/>
        <v>420</v>
      </c>
    </row>
    <row r="42">
      <c r="A42" s="1">
        <f t="shared" si="1"/>
        <v>300</v>
      </c>
      <c r="B42" s="1">
        <f t="shared" si="2"/>
        <v>780</v>
      </c>
    </row>
    <row r="43">
      <c r="A43" s="1">
        <f t="shared" si="1"/>
        <v>240</v>
      </c>
      <c r="B43" s="1">
        <f t="shared" si="2"/>
        <v>540</v>
      </c>
    </row>
    <row r="44">
      <c r="A44" s="1">
        <f t="shared" si="1"/>
        <v>180</v>
      </c>
      <c r="B44" s="1">
        <f t="shared" si="2"/>
        <v>960</v>
      </c>
    </row>
    <row r="45">
      <c r="A45" s="1">
        <f t="shared" si="1"/>
        <v>180</v>
      </c>
      <c r="B45" s="1">
        <f t="shared" si="2"/>
        <v>1080</v>
      </c>
    </row>
    <row r="46">
      <c r="A46" s="1">
        <f t="shared" si="1"/>
        <v>480</v>
      </c>
      <c r="B46" s="1">
        <f t="shared" si="2"/>
        <v>360</v>
      </c>
    </row>
    <row r="47">
      <c r="A47" s="1">
        <f t="shared" si="1"/>
        <v>240</v>
      </c>
      <c r="B47" s="1">
        <f t="shared" si="2"/>
        <v>420</v>
      </c>
    </row>
    <row r="48">
      <c r="A48" s="1">
        <f t="shared" si="1"/>
        <v>60</v>
      </c>
      <c r="B48" s="1">
        <f t="shared" si="2"/>
        <v>840</v>
      </c>
    </row>
    <row r="49">
      <c r="A49" s="1">
        <f t="shared" si="1"/>
        <v>360</v>
      </c>
      <c r="B49" s="1">
        <f t="shared" si="2"/>
        <v>960</v>
      </c>
    </row>
    <row r="50">
      <c r="A50" s="1">
        <f t="shared" si="1"/>
        <v>480</v>
      </c>
      <c r="B50" s="1">
        <f t="shared" si="2"/>
        <v>1140</v>
      </c>
    </row>
    <row r="51">
      <c r="A51" s="1">
        <f t="shared" si="1"/>
        <v>180</v>
      </c>
      <c r="B51" s="1">
        <f t="shared" si="2"/>
        <v>780</v>
      </c>
    </row>
    <row r="52">
      <c r="A52" s="1">
        <f t="shared" si="1"/>
        <v>0</v>
      </c>
      <c r="B52" s="1">
        <f t="shared" si="2"/>
        <v>660</v>
      </c>
    </row>
    <row r="53">
      <c r="A53" s="1">
        <f t="shared" si="1"/>
        <v>300</v>
      </c>
      <c r="B53" s="1">
        <f t="shared" si="2"/>
        <v>840</v>
      </c>
    </row>
    <row r="54">
      <c r="A54" s="1">
        <f t="shared" si="1"/>
        <v>0</v>
      </c>
      <c r="B54" s="1">
        <f t="shared" si="2"/>
        <v>660</v>
      </c>
    </row>
    <row r="55">
      <c r="A55" s="1">
        <f t="shared" si="1"/>
        <v>420</v>
      </c>
      <c r="B55" s="1">
        <f t="shared" si="2"/>
        <v>600</v>
      </c>
    </row>
    <row r="56">
      <c r="A56" s="1">
        <f t="shared" si="1"/>
        <v>300</v>
      </c>
      <c r="B56" s="1">
        <f t="shared" si="2"/>
        <v>1200</v>
      </c>
    </row>
    <row r="57">
      <c r="A57" s="1">
        <f t="shared" si="1"/>
        <v>420</v>
      </c>
      <c r="B57" s="1">
        <f t="shared" si="2"/>
        <v>1080</v>
      </c>
    </row>
    <row r="58">
      <c r="A58" s="1">
        <f t="shared" si="1"/>
        <v>0</v>
      </c>
      <c r="B58" s="1">
        <f t="shared" si="2"/>
        <v>660</v>
      </c>
    </row>
    <row r="59">
      <c r="A59" s="1">
        <f t="shared" si="1"/>
        <v>240</v>
      </c>
      <c r="B59" s="1">
        <f t="shared" si="2"/>
        <v>540</v>
      </c>
    </row>
    <row r="60">
      <c r="A60" s="1">
        <f t="shared" si="1"/>
        <v>540</v>
      </c>
      <c r="B60" s="1">
        <f t="shared" si="2"/>
        <v>420</v>
      </c>
    </row>
    <row r="61">
      <c r="A61" s="1">
        <f t="shared" si="1"/>
        <v>360</v>
      </c>
      <c r="B61" s="1">
        <f t="shared" si="2"/>
        <v>780</v>
      </c>
    </row>
    <row r="62">
      <c r="A62" s="1">
        <f t="shared" si="1"/>
        <v>540</v>
      </c>
      <c r="B62" s="1">
        <f t="shared" si="2"/>
        <v>1140</v>
      </c>
    </row>
    <row r="63">
      <c r="A63" s="1">
        <f t="shared" si="1"/>
        <v>240</v>
      </c>
      <c r="B63" s="1">
        <f t="shared" si="2"/>
        <v>960</v>
      </c>
    </row>
    <row r="64">
      <c r="A64" s="1">
        <f t="shared" si="1"/>
        <v>360</v>
      </c>
      <c r="B64" s="1">
        <f t="shared" si="2"/>
        <v>1140</v>
      </c>
    </row>
    <row r="65">
      <c r="A65" s="1">
        <f t="shared" si="1"/>
        <v>600</v>
      </c>
      <c r="B65" s="1">
        <f t="shared" si="2"/>
        <v>1080</v>
      </c>
    </row>
    <row r="66">
      <c r="A66" s="1">
        <f t="shared" si="1"/>
        <v>60</v>
      </c>
      <c r="B66" s="1">
        <f t="shared" si="2"/>
        <v>360</v>
      </c>
    </row>
    <row r="67">
      <c r="A67" s="1">
        <f t="shared" si="1"/>
        <v>300</v>
      </c>
      <c r="B67" s="1">
        <f t="shared" si="2"/>
        <v>660</v>
      </c>
    </row>
    <row r="68">
      <c r="A68" s="1">
        <f t="shared" si="1"/>
        <v>180</v>
      </c>
      <c r="B68" s="1">
        <f t="shared" si="2"/>
        <v>660</v>
      </c>
    </row>
    <row r="69">
      <c r="A69" s="1">
        <f t="shared" si="1"/>
        <v>0</v>
      </c>
      <c r="B69" s="1">
        <f t="shared" si="2"/>
        <v>780</v>
      </c>
    </row>
    <row r="70">
      <c r="A70" s="1">
        <f t="shared" si="1"/>
        <v>180</v>
      </c>
      <c r="B70" s="1">
        <f t="shared" si="2"/>
        <v>720</v>
      </c>
    </row>
    <row r="71">
      <c r="A71" s="1">
        <f t="shared" si="1"/>
        <v>60</v>
      </c>
      <c r="B71" s="1">
        <f t="shared" si="2"/>
        <v>480</v>
      </c>
    </row>
    <row r="72">
      <c r="A72" s="1">
        <f t="shared" si="1"/>
        <v>180</v>
      </c>
      <c r="B72" s="1">
        <f t="shared" si="2"/>
        <v>840</v>
      </c>
    </row>
    <row r="73">
      <c r="A73" s="1">
        <f t="shared" si="1"/>
        <v>600</v>
      </c>
      <c r="B73" s="1">
        <f t="shared" si="2"/>
        <v>360</v>
      </c>
    </row>
    <row r="74">
      <c r="A74" s="1">
        <f t="shared" si="1"/>
        <v>180</v>
      </c>
      <c r="B74" s="1">
        <f t="shared" si="2"/>
        <v>1020</v>
      </c>
    </row>
    <row r="75">
      <c r="A75" s="1">
        <f t="shared" si="1"/>
        <v>480</v>
      </c>
      <c r="B75" s="1">
        <f t="shared" si="2"/>
        <v>960</v>
      </c>
    </row>
    <row r="76">
      <c r="A76" s="1">
        <f t="shared" si="1"/>
        <v>480</v>
      </c>
      <c r="B76" s="1">
        <f t="shared" si="2"/>
        <v>780</v>
      </c>
    </row>
    <row r="77">
      <c r="A77" s="1">
        <f t="shared" si="1"/>
        <v>600</v>
      </c>
      <c r="B77" s="1">
        <f t="shared" si="2"/>
        <v>1020</v>
      </c>
    </row>
    <row r="78">
      <c r="A78" s="1">
        <f t="shared" si="1"/>
        <v>240</v>
      </c>
      <c r="B78" s="1">
        <f t="shared" si="2"/>
        <v>720</v>
      </c>
    </row>
    <row r="79">
      <c r="A79" s="1">
        <f t="shared" si="1"/>
        <v>180</v>
      </c>
      <c r="B79" s="1">
        <f t="shared" si="2"/>
        <v>600</v>
      </c>
    </row>
    <row r="80">
      <c r="A80" s="1">
        <f t="shared" si="1"/>
        <v>120</v>
      </c>
      <c r="B80" s="1">
        <f t="shared" si="2"/>
        <v>660</v>
      </c>
    </row>
    <row r="81">
      <c r="A81" s="1">
        <f t="shared" si="1"/>
        <v>300</v>
      </c>
      <c r="B81" s="1">
        <f t="shared" si="2"/>
        <v>780</v>
      </c>
    </row>
    <row r="82">
      <c r="A82" s="1">
        <f t="shared" si="1"/>
        <v>360</v>
      </c>
      <c r="B82" s="1">
        <f t="shared" si="2"/>
        <v>780</v>
      </c>
    </row>
    <row r="83">
      <c r="A83" s="1">
        <f t="shared" si="1"/>
        <v>300</v>
      </c>
      <c r="B83" s="1">
        <f t="shared" si="2"/>
        <v>720</v>
      </c>
    </row>
    <row r="84">
      <c r="A84" s="1">
        <f t="shared" si="1"/>
        <v>420</v>
      </c>
      <c r="B84" s="1">
        <f t="shared" si="2"/>
        <v>420</v>
      </c>
    </row>
    <row r="85">
      <c r="A85" s="1">
        <f t="shared" si="1"/>
        <v>360</v>
      </c>
      <c r="B85" s="1">
        <f t="shared" si="2"/>
        <v>960</v>
      </c>
    </row>
    <row r="86">
      <c r="A86" s="1">
        <f t="shared" si="1"/>
        <v>420</v>
      </c>
      <c r="B86" s="1">
        <f t="shared" si="2"/>
        <v>1020</v>
      </c>
    </row>
    <row r="87">
      <c r="A87" s="1">
        <f t="shared" si="1"/>
        <v>540</v>
      </c>
      <c r="B87" s="1">
        <f t="shared" si="2"/>
        <v>840</v>
      </c>
    </row>
    <row r="88">
      <c r="A88" s="1">
        <f t="shared" si="1"/>
        <v>420</v>
      </c>
      <c r="B88" s="1">
        <f t="shared" si="2"/>
        <v>720</v>
      </c>
    </row>
    <row r="89">
      <c r="A89" s="1">
        <f t="shared" si="1"/>
        <v>360</v>
      </c>
      <c r="B89" s="1">
        <f t="shared" si="2"/>
        <v>1140</v>
      </c>
    </row>
    <row r="90">
      <c r="A90" s="1">
        <f t="shared" si="1"/>
        <v>420</v>
      </c>
      <c r="B90" s="1">
        <f t="shared" si="2"/>
        <v>1140</v>
      </c>
    </row>
    <row r="91">
      <c r="A91" s="1">
        <f t="shared" si="1"/>
        <v>120</v>
      </c>
      <c r="B91" s="1">
        <f t="shared" si="2"/>
        <v>720</v>
      </c>
    </row>
    <row r="92">
      <c r="A92" s="1">
        <f t="shared" si="1"/>
        <v>300</v>
      </c>
      <c r="B92" s="1">
        <f t="shared" si="2"/>
        <v>900</v>
      </c>
    </row>
    <row r="93">
      <c r="A93" s="1">
        <f t="shared" si="1"/>
        <v>480</v>
      </c>
      <c r="B93" s="1">
        <f t="shared" si="2"/>
        <v>1200</v>
      </c>
    </row>
    <row r="94">
      <c r="A94" s="1">
        <f t="shared" si="1"/>
        <v>540</v>
      </c>
      <c r="B94" s="1">
        <f t="shared" si="2"/>
        <v>420</v>
      </c>
    </row>
    <row r="95">
      <c r="A95" s="1">
        <f t="shared" si="1"/>
        <v>420</v>
      </c>
      <c r="B95" s="1">
        <f t="shared" si="2"/>
        <v>840</v>
      </c>
    </row>
    <row r="96">
      <c r="A96" s="1">
        <f t="shared" si="1"/>
        <v>420</v>
      </c>
      <c r="B96" s="1">
        <f t="shared" si="2"/>
        <v>1020</v>
      </c>
    </row>
    <row r="97">
      <c r="A97" s="1">
        <f t="shared" si="1"/>
        <v>60</v>
      </c>
      <c r="B97" s="1">
        <f t="shared" si="2"/>
        <v>420</v>
      </c>
    </row>
    <row r="98">
      <c r="A98" s="1">
        <f t="shared" si="1"/>
        <v>600</v>
      </c>
      <c r="B98" s="1">
        <f t="shared" si="2"/>
        <v>660</v>
      </c>
    </row>
    <row r="99">
      <c r="A99" s="1">
        <f t="shared" si="1"/>
        <v>240</v>
      </c>
      <c r="B99" s="1">
        <f t="shared" si="2"/>
        <v>900</v>
      </c>
    </row>
    <row r="100">
      <c r="A100" s="1">
        <f t="shared" si="1"/>
        <v>240</v>
      </c>
      <c r="B100" s="1">
        <f t="shared" si="2"/>
        <v>1200</v>
      </c>
    </row>
    <row r="101">
      <c r="A101" s="1">
        <f t="shared" si="1"/>
        <v>60</v>
      </c>
      <c r="B101" s="1">
        <f t="shared" si="2"/>
        <v>1200</v>
      </c>
    </row>
    <row r="102">
      <c r="A102" s="1">
        <f t="shared" si="1"/>
        <v>600</v>
      </c>
      <c r="B102" s="1">
        <f t="shared" si="2"/>
        <v>720</v>
      </c>
    </row>
    <row r="103">
      <c r="A103" s="1">
        <f t="shared" si="1"/>
        <v>120</v>
      </c>
      <c r="B103" s="1">
        <f t="shared" si="2"/>
        <v>780</v>
      </c>
    </row>
    <row r="104">
      <c r="A104" s="1">
        <f t="shared" si="1"/>
        <v>480</v>
      </c>
      <c r="B104" s="1">
        <f t="shared" si="2"/>
        <v>1020</v>
      </c>
    </row>
    <row r="105">
      <c r="A105" s="1">
        <f t="shared" si="1"/>
        <v>360</v>
      </c>
      <c r="B105" s="1">
        <f t="shared" si="2"/>
        <v>480</v>
      </c>
    </row>
    <row r="106">
      <c r="A106" s="1">
        <f t="shared" si="1"/>
        <v>0</v>
      </c>
      <c r="B106" s="1">
        <f t="shared" si="2"/>
        <v>1020</v>
      </c>
    </row>
    <row r="107">
      <c r="A107" s="1">
        <f t="shared" si="1"/>
        <v>360</v>
      </c>
      <c r="B107" s="1">
        <f t="shared" si="2"/>
        <v>360</v>
      </c>
    </row>
    <row r="108">
      <c r="A108" s="1">
        <f t="shared" si="1"/>
        <v>0</v>
      </c>
      <c r="B108" s="1">
        <f t="shared" si="2"/>
        <v>360</v>
      </c>
    </row>
    <row r="109">
      <c r="A109" s="1">
        <f t="shared" si="1"/>
        <v>360</v>
      </c>
      <c r="B109" s="1">
        <f t="shared" si="2"/>
        <v>720</v>
      </c>
    </row>
    <row r="110">
      <c r="A110" s="1">
        <f t="shared" si="1"/>
        <v>0</v>
      </c>
      <c r="B110" s="1">
        <f t="shared" si="2"/>
        <v>600</v>
      </c>
    </row>
    <row r="111">
      <c r="A111" s="1">
        <f t="shared" si="1"/>
        <v>120</v>
      </c>
      <c r="B111" s="1">
        <f t="shared" si="2"/>
        <v>1200</v>
      </c>
    </row>
    <row r="112">
      <c r="A112" s="1">
        <f t="shared" si="1"/>
        <v>420</v>
      </c>
      <c r="B112" s="1">
        <f t="shared" si="2"/>
        <v>1080</v>
      </c>
    </row>
    <row r="113">
      <c r="A113" s="1">
        <f t="shared" si="1"/>
        <v>480</v>
      </c>
      <c r="B113" s="1">
        <f t="shared" si="2"/>
        <v>900</v>
      </c>
    </row>
    <row r="114">
      <c r="A114" s="1">
        <f t="shared" si="1"/>
        <v>480</v>
      </c>
      <c r="B114" s="1">
        <f t="shared" si="2"/>
        <v>540</v>
      </c>
    </row>
    <row r="115">
      <c r="A115" s="1">
        <f t="shared" si="1"/>
        <v>240</v>
      </c>
      <c r="B115" s="1">
        <f t="shared" si="2"/>
        <v>960</v>
      </c>
    </row>
    <row r="116">
      <c r="A116" s="1">
        <f t="shared" si="1"/>
        <v>600</v>
      </c>
      <c r="B116" s="1">
        <f t="shared" si="2"/>
        <v>660</v>
      </c>
    </row>
    <row r="117">
      <c r="A117" s="1">
        <f t="shared" si="1"/>
        <v>60</v>
      </c>
      <c r="B117" s="1">
        <f t="shared" si="2"/>
        <v>480</v>
      </c>
    </row>
    <row r="118">
      <c r="A118" s="1">
        <f t="shared" si="1"/>
        <v>600</v>
      </c>
      <c r="B118" s="1">
        <f t="shared" si="2"/>
        <v>1140</v>
      </c>
    </row>
    <row r="119">
      <c r="A119" s="1">
        <f t="shared" si="1"/>
        <v>60</v>
      </c>
      <c r="B119" s="1">
        <f t="shared" si="2"/>
        <v>1080</v>
      </c>
    </row>
    <row r="120">
      <c r="A120" s="1">
        <f t="shared" si="1"/>
        <v>180</v>
      </c>
      <c r="B120" s="1">
        <f t="shared" si="2"/>
        <v>720</v>
      </c>
    </row>
    <row r="121">
      <c r="A121" s="1">
        <f t="shared" si="1"/>
        <v>600</v>
      </c>
      <c r="B121" s="1">
        <f t="shared" si="2"/>
        <v>780</v>
      </c>
    </row>
    <row r="122">
      <c r="A122" s="1">
        <f t="shared" si="1"/>
        <v>300</v>
      </c>
      <c r="B122" s="1">
        <f t="shared" si="2"/>
        <v>1020</v>
      </c>
    </row>
    <row r="123">
      <c r="A123" s="1">
        <f t="shared" si="1"/>
        <v>300</v>
      </c>
      <c r="B123" s="1">
        <f t="shared" si="2"/>
        <v>1140</v>
      </c>
    </row>
    <row r="124">
      <c r="A124" s="1">
        <f t="shared" si="1"/>
        <v>420</v>
      </c>
      <c r="B124" s="1">
        <f t="shared" si="2"/>
        <v>1080</v>
      </c>
    </row>
    <row r="125">
      <c r="A125" s="1">
        <f t="shared" si="1"/>
        <v>300</v>
      </c>
      <c r="B125" s="1">
        <f t="shared" si="2"/>
        <v>1200</v>
      </c>
    </row>
    <row r="126">
      <c r="A126" s="1">
        <f t="shared" si="1"/>
        <v>540</v>
      </c>
      <c r="B126" s="1">
        <f t="shared" si="2"/>
        <v>1080</v>
      </c>
    </row>
    <row r="127">
      <c r="A127" s="1">
        <f t="shared" si="1"/>
        <v>300</v>
      </c>
      <c r="B127" s="1">
        <f t="shared" si="2"/>
        <v>960</v>
      </c>
    </row>
    <row r="128">
      <c r="A128" s="1">
        <f t="shared" si="1"/>
        <v>60</v>
      </c>
      <c r="B128" s="1">
        <f t="shared" si="2"/>
        <v>660</v>
      </c>
    </row>
    <row r="129">
      <c r="A129" s="1">
        <f t="shared" si="1"/>
        <v>0</v>
      </c>
      <c r="B129" s="1">
        <f t="shared" si="2"/>
        <v>900</v>
      </c>
    </row>
    <row r="130">
      <c r="A130" s="1">
        <f t="shared" si="1"/>
        <v>420</v>
      </c>
      <c r="B130" s="1">
        <f t="shared" si="2"/>
        <v>1140</v>
      </c>
    </row>
    <row r="131">
      <c r="A131" s="1">
        <f t="shared" si="1"/>
        <v>360</v>
      </c>
      <c r="B131" s="1">
        <f t="shared" si="2"/>
        <v>1140</v>
      </c>
    </row>
    <row r="132">
      <c r="A132" s="1">
        <f t="shared" si="1"/>
        <v>180</v>
      </c>
      <c r="B132" s="1">
        <f t="shared" si="2"/>
        <v>840</v>
      </c>
    </row>
    <row r="133">
      <c r="A133" s="1">
        <f t="shared" si="1"/>
        <v>600</v>
      </c>
      <c r="B133" s="1">
        <f t="shared" si="2"/>
        <v>1140</v>
      </c>
    </row>
    <row r="134">
      <c r="A134" s="1">
        <f t="shared" si="1"/>
        <v>300</v>
      </c>
      <c r="B134" s="1">
        <f t="shared" si="2"/>
        <v>420</v>
      </c>
    </row>
    <row r="135">
      <c r="A135" s="1">
        <f t="shared" si="1"/>
        <v>360</v>
      </c>
      <c r="B135" s="1">
        <f t="shared" si="2"/>
        <v>1020</v>
      </c>
    </row>
    <row r="136">
      <c r="A136" s="1">
        <f t="shared" si="1"/>
        <v>420</v>
      </c>
      <c r="B136" s="1">
        <f t="shared" si="2"/>
        <v>480</v>
      </c>
    </row>
    <row r="137">
      <c r="A137" s="1">
        <f t="shared" si="1"/>
        <v>180</v>
      </c>
      <c r="B137" s="1">
        <f t="shared" si="2"/>
        <v>1140</v>
      </c>
    </row>
    <row r="138">
      <c r="A138" s="1">
        <f t="shared" si="1"/>
        <v>120</v>
      </c>
      <c r="B138" s="1">
        <f t="shared" si="2"/>
        <v>1140</v>
      </c>
    </row>
    <row r="139">
      <c r="A139" s="1">
        <f t="shared" si="1"/>
        <v>540</v>
      </c>
      <c r="B139" s="1">
        <f t="shared" si="2"/>
        <v>780</v>
      </c>
    </row>
    <row r="140">
      <c r="A140" s="1">
        <f t="shared" si="1"/>
        <v>300</v>
      </c>
      <c r="B140" s="1">
        <f t="shared" si="2"/>
        <v>840</v>
      </c>
    </row>
    <row r="141">
      <c r="A141" s="1">
        <f t="shared" si="1"/>
        <v>480</v>
      </c>
      <c r="B141" s="1">
        <f t="shared" si="2"/>
        <v>720</v>
      </c>
    </row>
    <row r="142">
      <c r="A142" s="1">
        <f t="shared" si="1"/>
        <v>180</v>
      </c>
      <c r="B142" s="1">
        <f t="shared" si="2"/>
        <v>900</v>
      </c>
    </row>
    <row r="143">
      <c r="A143" s="1">
        <f t="shared" si="1"/>
        <v>300</v>
      </c>
      <c r="B143" s="1">
        <f t="shared" si="2"/>
        <v>960</v>
      </c>
    </row>
    <row r="144">
      <c r="A144" s="1">
        <f t="shared" si="1"/>
        <v>420</v>
      </c>
      <c r="B144" s="1">
        <f t="shared" si="2"/>
        <v>660</v>
      </c>
    </row>
    <row r="145">
      <c r="A145" s="1">
        <f t="shared" si="1"/>
        <v>540</v>
      </c>
      <c r="B145" s="1">
        <f t="shared" si="2"/>
        <v>480</v>
      </c>
    </row>
    <row r="146">
      <c r="A146" s="1">
        <f t="shared" si="1"/>
        <v>540</v>
      </c>
      <c r="B146" s="1">
        <f t="shared" si="2"/>
        <v>960</v>
      </c>
    </row>
    <row r="147">
      <c r="A147" s="1">
        <f t="shared" si="1"/>
        <v>600</v>
      </c>
      <c r="B147" s="1">
        <f t="shared" si="2"/>
        <v>480</v>
      </c>
    </row>
    <row r="148">
      <c r="A148" s="1">
        <f t="shared" si="1"/>
        <v>540</v>
      </c>
      <c r="B148" s="1">
        <f t="shared" si="2"/>
        <v>960</v>
      </c>
    </row>
    <row r="149">
      <c r="A149" s="1">
        <f t="shared" si="1"/>
        <v>240</v>
      </c>
      <c r="B149" s="1">
        <f t="shared" si="2"/>
        <v>600</v>
      </c>
    </row>
    <row r="150">
      <c r="A150" s="1">
        <f t="shared" si="1"/>
        <v>300</v>
      </c>
      <c r="B150" s="1">
        <f t="shared" si="2"/>
        <v>900</v>
      </c>
    </row>
    <row r="151">
      <c r="A151" s="1">
        <f t="shared" si="1"/>
        <v>360</v>
      </c>
      <c r="B151" s="1">
        <f t="shared" si="2"/>
        <v>1020</v>
      </c>
    </row>
    <row r="152">
      <c r="A152" s="1">
        <f t="shared" si="1"/>
        <v>540</v>
      </c>
      <c r="B152" s="1">
        <f t="shared" si="2"/>
        <v>780</v>
      </c>
    </row>
    <row r="153">
      <c r="A153" s="1">
        <f t="shared" si="1"/>
        <v>480</v>
      </c>
      <c r="B153" s="1">
        <f t="shared" si="2"/>
        <v>780</v>
      </c>
    </row>
    <row r="154">
      <c r="A154" s="1">
        <f t="shared" si="1"/>
        <v>120</v>
      </c>
      <c r="B154" s="1">
        <f t="shared" si="2"/>
        <v>1080</v>
      </c>
    </row>
    <row r="155">
      <c r="A155" s="1">
        <f t="shared" si="1"/>
        <v>0</v>
      </c>
      <c r="B155" s="1">
        <f t="shared" si="2"/>
        <v>480</v>
      </c>
    </row>
    <row r="156">
      <c r="A156" s="1">
        <f t="shared" si="1"/>
        <v>240</v>
      </c>
      <c r="B156" s="1">
        <f t="shared" si="2"/>
        <v>840</v>
      </c>
    </row>
    <row r="157">
      <c r="A157" s="1">
        <f t="shared" si="1"/>
        <v>600</v>
      </c>
      <c r="B157" s="1">
        <f t="shared" si="2"/>
        <v>360</v>
      </c>
    </row>
    <row r="158">
      <c r="A158" s="1">
        <f t="shared" si="1"/>
        <v>300</v>
      </c>
      <c r="B158" s="1">
        <f t="shared" si="2"/>
        <v>540</v>
      </c>
    </row>
    <row r="159">
      <c r="A159" s="1">
        <f t="shared" si="1"/>
        <v>60</v>
      </c>
      <c r="B159" s="1">
        <f t="shared" si="2"/>
        <v>600</v>
      </c>
    </row>
    <row r="160">
      <c r="A160" s="1">
        <f t="shared" si="1"/>
        <v>240</v>
      </c>
      <c r="B160" s="1">
        <f t="shared" si="2"/>
        <v>840</v>
      </c>
    </row>
    <row r="161">
      <c r="A161" s="1">
        <f t="shared" si="1"/>
        <v>480</v>
      </c>
      <c r="B161" s="1">
        <f t="shared" si="2"/>
        <v>420</v>
      </c>
    </row>
    <row r="162">
      <c r="A162" s="1">
        <f t="shared" si="1"/>
        <v>420</v>
      </c>
      <c r="B162" s="1">
        <f t="shared" si="2"/>
        <v>1140</v>
      </c>
    </row>
    <row r="163">
      <c r="A163" s="1">
        <f t="shared" si="1"/>
        <v>180</v>
      </c>
      <c r="B163" s="1">
        <f t="shared" si="2"/>
        <v>480</v>
      </c>
    </row>
    <row r="164">
      <c r="A164" s="1">
        <f t="shared" si="1"/>
        <v>480</v>
      </c>
      <c r="B164" s="1">
        <f t="shared" si="2"/>
        <v>720</v>
      </c>
    </row>
    <row r="165">
      <c r="A165" s="1">
        <f t="shared" si="1"/>
        <v>240</v>
      </c>
      <c r="B165" s="1">
        <f t="shared" si="2"/>
        <v>420</v>
      </c>
    </row>
    <row r="166">
      <c r="A166" s="1">
        <f t="shared" si="1"/>
        <v>420</v>
      </c>
      <c r="B166" s="1">
        <f t="shared" si="2"/>
        <v>420</v>
      </c>
    </row>
    <row r="167">
      <c r="A167" s="1">
        <f t="shared" si="1"/>
        <v>540</v>
      </c>
      <c r="B167" s="1">
        <f t="shared" si="2"/>
        <v>840</v>
      </c>
    </row>
    <row r="168">
      <c r="A168" s="1">
        <f t="shared" si="1"/>
        <v>60</v>
      </c>
      <c r="B168" s="1">
        <f t="shared" si="2"/>
        <v>1140</v>
      </c>
    </row>
    <row r="169">
      <c r="A169" s="1">
        <f t="shared" si="1"/>
        <v>0</v>
      </c>
      <c r="B169" s="1">
        <f t="shared" si="2"/>
        <v>480</v>
      </c>
    </row>
    <row r="170">
      <c r="A170" s="1">
        <f t="shared" si="1"/>
        <v>420</v>
      </c>
      <c r="B170" s="1">
        <f t="shared" si="2"/>
        <v>960</v>
      </c>
    </row>
    <row r="171">
      <c r="A171" s="1">
        <f t="shared" si="1"/>
        <v>180</v>
      </c>
      <c r="B171" s="1">
        <f t="shared" si="2"/>
        <v>1080</v>
      </c>
    </row>
    <row r="172">
      <c r="A172" s="1">
        <f t="shared" si="1"/>
        <v>360</v>
      </c>
      <c r="B172" s="1">
        <f t="shared" si="2"/>
        <v>600</v>
      </c>
    </row>
    <row r="173">
      <c r="A173" s="1">
        <f t="shared" si="1"/>
        <v>300</v>
      </c>
      <c r="B173" s="1">
        <f t="shared" si="2"/>
        <v>900</v>
      </c>
    </row>
    <row r="174">
      <c r="A174" s="1">
        <f t="shared" si="1"/>
        <v>60</v>
      </c>
      <c r="B174" s="1">
        <f t="shared" si="2"/>
        <v>1020</v>
      </c>
    </row>
    <row r="175">
      <c r="A175" s="1">
        <f t="shared" si="1"/>
        <v>540</v>
      </c>
      <c r="B175" s="1">
        <f t="shared" si="2"/>
        <v>360</v>
      </c>
    </row>
    <row r="176">
      <c r="A176" s="1">
        <f t="shared" si="1"/>
        <v>300</v>
      </c>
      <c r="B176" s="1">
        <f t="shared" si="2"/>
        <v>600</v>
      </c>
    </row>
    <row r="177">
      <c r="A177" s="1">
        <f t="shared" si="1"/>
        <v>360</v>
      </c>
      <c r="B177" s="1">
        <f t="shared" si="2"/>
        <v>1140</v>
      </c>
    </row>
    <row r="178">
      <c r="A178" s="1">
        <f t="shared" si="1"/>
        <v>120</v>
      </c>
      <c r="B178" s="1">
        <f t="shared" si="2"/>
        <v>780</v>
      </c>
    </row>
    <row r="179">
      <c r="A179" s="1">
        <f t="shared" si="1"/>
        <v>0</v>
      </c>
      <c r="B179" s="1">
        <f t="shared" si="2"/>
        <v>1200</v>
      </c>
    </row>
    <row r="180">
      <c r="A180" s="1">
        <f t="shared" si="1"/>
        <v>600</v>
      </c>
      <c r="B180" s="1">
        <f t="shared" si="2"/>
        <v>1200</v>
      </c>
    </row>
    <row r="181">
      <c r="A181" s="1">
        <f t="shared" si="1"/>
        <v>240</v>
      </c>
      <c r="B181" s="1">
        <f t="shared" si="2"/>
        <v>720</v>
      </c>
    </row>
    <row r="182">
      <c r="A182" s="1">
        <f t="shared" si="1"/>
        <v>600</v>
      </c>
      <c r="B182" s="1">
        <f t="shared" si="2"/>
        <v>780</v>
      </c>
    </row>
    <row r="183">
      <c r="A183" s="1">
        <f t="shared" si="1"/>
        <v>120</v>
      </c>
      <c r="B183" s="1">
        <f t="shared" si="2"/>
        <v>720</v>
      </c>
    </row>
    <row r="184">
      <c r="A184" s="1">
        <f t="shared" si="1"/>
        <v>360</v>
      </c>
      <c r="B184" s="1">
        <f t="shared" si="2"/>
        <v>600</v>
      </c>
    </row>
    <row r="185">
      <c r="A185" s="1">
        <f t="shared" si="1"/>
        <v>0</v>
      </c>
      <c r="B185" s="1">
        <f t="shared" si="2"/>
        <v>780</v>
      </c>
    </row>
    <row r="186">
      <c r="A186" s="1">
        <f t="shared" si="1"/>
        <v>480</v>
      </c>
      <c r="B186" s="1">
        <f t="shared" si="2"/>
        <v>1020</v>
      </c>
    </row>
    <row r="187">
      <c r="A187" s="1">
        <f t="shared" si="1"/>
        <v>120</v>
      </c>
      <c r="B187" s="1">
        <f t="shared" si="2"/>
        <v>600</v>
      </c>
    </row>
    <row r="188">
      <c r="A188" s="1">
        <f t="shared" si="1"/>
        <v>480</v>
      </c>
      <c r="B188" s="1">
        <f t="shared" si="2"/>
        <v>360</v>
      </c>
    </row>
    <row r="189">
      <c r="A189" s="1">
        <f t="shared" si="1"/>
        <v>360</v>
      </c>
      <c r="B189" s="1">
        <f t="shared" si="2"/>
        <v>1080</v>
      </c>
    </row>
    <row r="190">
      <c r="A190" s="1">
        <f t="shared" si="1"/>
        <v>600</v>
      </c>
      <c r="B190" s="1">
        <f t="shared" si="2"/>
        <v>1020</v>
      </c>
    </row>
    <row r="191">
      <c r="A191" s="1">
        <f t="shared" si="1"/>
        <v>420</v>
      </c>
      <c r="B191" s="1">
        <f t="shared" si="2"/>
        <v>1200</v>
      </c>
    </row>
    <row r="192">
      <c r="A192" s="1">
        <f t="shared" si="1"/>
        <v>240</v>
      </c>
      <c r="B192" s="1">
        <f t="shared" si="2"/>
        <v>480</v>
      </c>
    </row>
    <row r="193">
      <c r="A193" s="1">
        <f t="shared" si="1"/>
        <v>600</v>
      </c>
      <c r="B193" s="1">
        <f t="shared" si="2"/>
        <v>540</v>
      </c>
    </row>
    <row r="194">
      <c r="A194" s="1">
        <f t="shared" si="1"/>
        <v>0</v>
      </c>
      <c r="B194" s="1">
        <f t="shared" si="2"/>
        <v>900</v>
      </c>
    </row>
    <row r="195">
      <c r="A195" s="1">
        <f t="shared" si="1"/>
        <v>180</v>
      </c>
      <c r="B195" s="1">
        <f t="shared" si="2"/>
        <v>780</v>
      </c>
    </row>
    <row r="196">
      <c r="A196" s="1">
        <f t="shared" si="1"/>
        <v>120</v>
      </c>
      <c r="B196" s="1">
        <f t="shared" si="2"/>
        <v>540</v>
      </c>
    </row>
    <row r="197">
      <c r="A197" s="1">
        <f t="shared" si="1"/>
        <v>60</v>
      </c>
      <c r="B197" s="1">
        <f t="shared" si="2"/>
        <v>1140</v>
      </c>
    </row>
    <row r="198">
      <c r="A198" s="1">
        <f t="shared" si="1"/>
        <v>240</v>
      </c>
      <c r="B198" s="1">
        <f t="shared" si="2"/>
        <v>960</v>
      </c>
    </row>
    <row r="199">
      <c r="A199" s="1">
        <f t="shared" si="1"/>
        <v>0</v>
      </c>
      <c r="B199" s="1">
        <f t="shared" si="2"/>
        <v>840</v>
      </c>
    </row>
    <row r="200">
      <c r="A200" s="1">
        <f t="shared" si="1"/>
        <v>240</v>
      </c>
      <c r="B200" s="1">
        <f t="shared" si="2"/>
        <v>780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7.0"/>
  </cols>
  <sheetData>
    <row r="1">
      <c r="A1" s="1" t="s">
        <v>1960</v>
      </c>
      <c r="B1" s="1" t="s">
        <v>1961</v>
      </c>
      <c r="C1" s="4" t="s">
        <v>1962</v>
      </c>
      <c r="D1" s="1" t="s">
        <v>1963</v>
      </c>
    </row>
    <row r="2">
      <c r="A2" s="5">
        <f>'Станции'!A2</f>
        <v>831203</v>
      </c>
      <c r="B2" s="5">
        <f t="shared" ref="B2:B5" si="1">RANDBETWEEN(3000,10000)</f>
        <v>4871</v>
      </c>
      <c r="C2" s="5">
        <f t="shared" ref="C2:C5" si="2">RANDBETWEEN(12,20)</f>
        <v>13</v>
      </c>
      <c r="D2" s="5">
        <f t="shared" ref="D2:D5" si="3">RANDBETWEEN(7,17)</f>
        <v>10</v>
      </c>
    </row>
    <row r="3">
      <c r="A3" s="5">
        <f>'Станции'!A3</f>
        <v>918500</v>
      </c>
      <c r="B3" s="5">
        <f t="shared" si="1"/>
        <v>5782</v>
      </c>
      <c r="C3" s="5">
        <f t="shared" si="2"/>
        <v>20</v>
      </c>
      <c r="D3" s="5">
        <f t="shared" si="3"/>
        <v>11</v>
      </c>
    </row>
    <row r="4">
      <c r="A4" s="5">
        <f>'Станции'!A4</f>
        <v>918604</v>
      </c>
      <c r="B4" s="6">
        <f t="shared" si="1"/>
        <v>7033</v>
      </c>
      <c r="C4" s="6">
        <f t="shared" si="2"/>
        <v>14</v>
      </c>
      <c r="D4" s="6">
        <f t="shared" si="3"/>
        <v>13</v>
      </c>
    </row>
    <row r="5">
      <c r="A5" s="5">
        <f>'Станции'!A5</f>
        <v>919202</v>
      </c>
      <c r="B5" s="6">
        <f t="shared" si="1"/>
        <v>5532</v>
      </c>
      <c r="C5" s="6">
        <f t="shared" si="2"/>
        <v>15</v>
      </c>
      <c r="D5" s="6">
        <f t="shared" si="3"/>
        <v>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4.29"/>
  </cols>
  <sheetData>
    <row r="1">
      <c r="A1" s="1" t="s">
        <v>1964</v>
      </c>
    </row>
    <row r="2">
      <c r="A2" s="5">
        <f t="shared" ref="A2:A200" si="1">RANDBETWEEN(480,510)</f>
        <v>498</v>
      </c>
    </row>
    <row r="3">
      <c r="A3" s="5">
        <f t="shared" si="1"/>
        <v>492</v>
      </c>
    </row>
    <row r="4">
      <c r="A4" s="5">
        <f t="shared" si="1"/>
        <v>497</v>
      </c>
    </row>
    <row r="5">
      <c r="A5" s="5">
        <f t="shared" si="1"/>
        <v>507</v>
      </c>
    </row>
    <row r="6">
      <c r="A6" s="5">
        <f t="shared" si="1"/>
        <v>487</v>
      </c>
    </row>
    <row r="7">
      <c r="A7" s="5">
        <f t="shared" si="1"/>
        <v>507</v>
      </c>
    </row>
    <row r="8">
      <c r="A8" s="5">
        <f t="shared" si="1"/>
        <v>501</v>
      </c>
    </row>
    <row r="9">
      <c r="A9" s="5">
        <f t="shared" si="1"/>
        <v>502</v>
      </c>
    </row>
    <row r="10">
      <c r="A10" s="5">
        <f t="shared" si="1"/>
        <v>482</v>
      </c>
    </row>
    <row r="11">
      <c r="A11" s="5">
        <f t="shared" si="1"/>
        <v>508</v>
      </c>
    </row>
    <row r="12">
      <c r="A12" s="5">
        <f t="shared" si="1"/>
        <v>488</v>
      </c>
    </row>
    <row r="13">
      <c r="A13" s="5">
        <f t="shared" si="1"/>
        <v>494</v>
      </c>
    </row>
    <row r="14">
      <c r="A14" s="5">
        <f t="shared" si="1"/>
        <v>487</v>
      </c>
    </row>
    <row r="15">
      <c r="A15" s="5">
        <f t="shared" si="1"/>
        <v>501</v>
      </c>
    </row>
    <row r="16">
      <c r="A16" s="5">
        <f t="shared" si="1"/>
        <v>491</v>
      </c>
    </row>
    <row r="17">
      <c r="A17" s="5">
        <f t="shared" si="1"/>
        <v>501</v>
      </c>
    </row>
    <row r="18">
      <c r="A18" s="5">
        <f t="shared" si="1"/>
        <v>507</v>
      </c>
    </row>
    <row r="19">
      <c r="A19" s="5">
        <f t="shared" si="1"/>
        <v>491</v>
      </c>
    </row>
    <row r="20">
      <c r="A20" s="5">
        <f t="shared" si="1"/>
        <v>504</v>
      </c>
    </row>
    <row r="21">
      <c r="A21" s="5">
        <f t="shared" si="1"/>
        <v>509</v>
      </c>
    </row>
    <row r="22">
      <c r="A22" s="5">
        <f t="shared" si="1"/>
        <v>509</v>
      </c>
    </row>
    <row r="23">
      <c r="A23" s="5">
        <f t="shared" si="1"/>
        <v>484</v>
      </c>
    </row>
    <row r="24">
      <c r="A24" s="5">
        <f t="shared" si="1"/>
        <v>510</v>
      </c>
    </row>
    <row r="25">
      <c r="A25" s="5">
        <f t="shared" si="1"/>
        <v>480</v>
      </c>
    </row>
    <row r="26">
      <c r="A26" s="5">
        <f t="shared" si="1"/>
        <v>493</v>
      </c>
    </row>
    <row r="27">
      <c r="A27" s="5">
        <f t="shared" si="1"/>
        <v>485</v>
      </c>
    </row>
    <row r="28">
      <c r="A28" s="5">
        <f t="shared" si="1"/>
        <v>485</v>
      </c>
    </row>
    <row r="29">
      <c r="A29" s="5">
        <f t="shared" si="1"/>
        <v>484</v>
      </c>
    </row>
    <row r="30">
      <c r="A30" s="5">
        <f t="shared" si="1"/>
        <v>487</v>
      </c>
    </row>
    <row r="31">
      <c r="A31" s="5">
        <f t="shared" si="1"/>
        <v>480</v>
      </c>
    </row>
    <row r="32">
      <c r="A32" s="5">
        <f t="shared" si="1"/>
        <v>503</v>
      </c>
    </row>
    <row r="33">
      <c r="A33" s="5">
        <f t="shared" si="1"/>
        <v>483</v>
      </c>
    </row>
    <row r="34">
      <c r="A34" s="5">
        <f t="shared" si="1"/>
        <v>488</v>
      </c>
    </row>
    <row r="35">
      <c r="A35" s="5">
        <f t="shared" si="1"/>
        <v>492</v>
      </c>
    </row>
    <row r="36">
      <c r="A36" s="5">
        <f t="shared" si="1"/>
        <v>509</v>
      </c>
    </row>
    <row r="37">
      <c r="A37" s="5">
        <f t="shared" si="1"/>
        <v>495</v>
      </c>
    </row>
    <row r="38">
      <c r="A38" s="5">
        <f t="shared" si="1"/>
        <v>495</v>
      </c>
    </row>
    <row r="39">
      <c r="A39" s="5">
        <f t="shared" si="1"/>
        <v>482</v>
      </c>
    </row>
    <row r="40">
      <c r="A40" s="5">
        <f t="shared" si="1"/>
        <v>490</v>
      </c>
    </row>
    <row r="41">
      <c r="A41" s="5">
        <f t="shared" si="1"/>
        <v>483</v>
      </c>
    </row>
    <row r="42">
      <c r="A42" s="5">
        <f t="shared" si="1"/>
        <v>501</v>
      </c>
    </row>
    <row r="43">
      <c r="A43" s="5">
        <f t="shared" si="1"/>
        <v>488</v>
      </c>
    </row>
    <row r="44">
      <c r="A44" s="5">
        <f t="shared" si="1"/>
        <v>482</v>
      </c>
    </row>
    <row r="45">
      <c r="A45" s="5">
        <f t="shared" si="1"/>
        <v>504</v>
      </c>
    </row>
    <row r="46">
      <c r="A46" s="5">
        <f t="shared" si="1"/>
        <v>500</v>
      </c>
    </row>
    <row r="47">
      <c r="A47" s="5">
        <f t="shared" si="1"/>
        <v>492</v>
      </c>
    </row>
    <row r="48">
      <c r="A48" s="5">
        <f t="shared" si="1"/>
        <v>491</v>
      </c>
    </row>
    <row r="49">
      <c r="A49" s="5">
        <f t="shared" si="1"/>
        <v>510</v>
      </c>
    </row>
    <row r="50">
      <c r="A50" s="5">
        <f t="shared" si="1"/>
        <v>508</v>
      </c>
    </row>
    <row r="51">
      <c r="A51" s="5">
        <f t="shared" si="1"/>
        <v>508</v>
      </c>
    </row>
    <row r="52">
      <c r="A52" s="5">
        <f t="shared" si="1"/>
        <v>486</v>
      </c>
    </row>
    <row r="53">
      <c r="A53" s="5">
        <f t="shared" si="1"/>
        <v>481</v>
      </c>
    </row>
    <row r="54">
      <c r="A54" s="5">
        <f t="shared" si="1"/>
        <v>503</v>
      </c>
    </row>
    <row r="55">
      <c r="A55" s="5">
        <f t="shared" si="1"/>
        <v>501</v>
      </c>
    </row>
    <row r="56">
      <c r="A56" s="5">
        <f t="shared" si="1"/>
        <v>481</v>
      </c>
    </row>
    <row r="57">
      <c r="A57" s="5">
        <f t="shared" si="1"/>
        <v>496</v>
      </c>
    </row>
    <row r="58">
      <c r="A58" s="5">
        <f t="shared" si="1"/>
        <v>492</v>
      </c>
    </row>
    <row r="59">
      <c r="A59" s="5">
        <f t="shared" si="1"/>
        <v>481</v>
      </c>
    </row>
    <row r="60">
      <c r="A60" s="5">
        <f t="shared" si="1"/>
        <v>483</v>
      </c>
    </row>
    <row r="61">
      <c r="A61" s="5">
        <f t="shared" si="1"/>
        <v>502</v>
      </c>
    </row>
    <row r="62">
      <c r="A62" s="5">
        <f t="shared" si="1"/>
        <v>494</v>
      </c>
    </row>
    <row r="63">
      <c r="A63" s="5">
        <f t="shared" si="1"/>
        <v>489</v>
      </c>
    </row>
    <row r="64">
      <c r="A64" s="5">
        <f t="shared" si="1"/>
        <v>483</v>
      </c>
    </row>
    <row r="65">
      <c r="A65" s="5">
        <f t="shared" si="1"/>
        <v>495</v>
      </c>
    </row>
    <row r="66">
      <c r="A66" s="5">
        <f t="shared" si="1"/>
        <v>494</v>
      </c>
    </row>
    <row r="67">
      <c r="A67" s="5">
        <f t="shared" si="1"/>
        <v>484</v>
      </c>
    </row>
    <row r="68">
      <c r="A68" s="5">
        <f t="shared" si="1"/>
        <v>497</v>
      </c>
    </row>
    <row r="69">
      <c r="A69" s="5">
        <f t="shared" si="1"/>
        <v>490</v>
      </c>
    </row>
    <row r="70">
      <c r="A70" s="5">
        <f t="shared" si="1"/>
        <v>506</v>
      </c>
    </row>
    <row r="71">
      <c r="A71" s="5">
        <f t="shared" si="1"/>
        <v>487</v>
      </c>
    </row>
    <row r="72">
      <c r="A72" s="5">
        <f t="shared" si="1"/>
        <v>498</v>
      </c>
    </row>
    <row r="73">
      <c r="A73" s="5">
        <f t="shared" si="1"/>
        <v>499</v>
      </c>
    </row>
    <row r="74">
      <c r="A74" s="5">
        <f t="shared" si="1"/>
        <v>501</v>
      </c>
    </row>
    <row r="75">
      <c r="A75" s="5">
        <f t="shared" si="1"/>
        <v>499</v>
      </c>
    </row>
    <row r="76">
      <c r="A76" s="5">
        <f t="shared" si="1"/>
        <v>509</v>
      </c>
    </row>
    <row r="77">
      <c r="A77" s="5">
        <f t="shared" si="1"/>
        <v>504</v>
      </c>
    </row>
    <row r="78">
      <c r="A78" s="5">
        <f t="shared" si="1"/>
        <v>502</v>
      </c>
    </row>
    <row r="79">
      <c r="A79" s="5">
        <f t="shared" si="1"/>
        <v>508</v>
      </c>
    </row>
    <row r="80">
      <c r="A80" s="5">
        <f t="shared" si="1"/>
        <v>484</v>
      </c>
    </row>
    <row r="81">
      <c r="A81" s="5">
        <f t="shared" si="1"/>
        <v>499</v>
      </c>
    </row>
    <row r="82">
      <c r="A82" s="5">
        <f t="shared" si="1"/>
        <v>507</v>
      </c>
    </row>
    <row r="83">
      <c r="A83" s="5">
        <f t="shared" si="1"/>
        <v>504</v>
      </c>
    </row>
    <row r="84">
      <c r="A84" s="5">
        <f t="shared" si="1"/>
        <v>505</v>
      </c>
    </row>
    <row r="85">
      <c r="A85" s="5">
        <f t="shared" si="1"/>
        <v>484</v>
      </c>
    </row>
    <row r="86">
      <c r="A86" s="5">
        <f t="shared" si="1"/>
        <v>492</v>
      </c>
    </row>
    <row r="87">
      <c r="A87" s="5">
        <f t="shared" si="1"/>
        <v>503</v>
      </c>
    </row>
    <row r="88">
      <c r="A88" s="5">
        <f t="shared" si="1"/>
        <v>510</v>
      </c>
    </row>
    <row r="89">
      <c r="A89" s="5">
        <f t="shared" si="1"/>
        <v>493</v>
      </c>
    </row>
    <row r="90">
      <c r="A90" s="5">
        <f t="shared" si="1"/>
        <v>486</v>
      </c>
    </row>
    <row r="91">
      <c r="A91" s="5">
        <f t="shared" si="1"/>
        <v>497</v>
      </c>
    </row>
    <row r="92">
      <c r="A92" s="5">
        <f t="shared" si="1"/>
        <v>508</v>
      </c>
    </row>
    <row r="93">
      <c r="A93" s="5">
        <f t="shared" si="1"/>
        <v>494</v>
      </c>
    </row>
    <row r="94">
      <c r="A94" s="5">
        <f t="shared" si="1"/>
        <v>504</v>
      </c>
    </row>
    <row r="95">
      <c r="A95" s="5">
        <f t="shared" si="1"/>
        <v>495</v>
      </c>
    </row>
    <row r="96">
      <c r="A96" s="5">
        <f t="shared" si="1"/>
        <v>500</v>
      </c>
    </row>
    <row r="97">
      <c r="A97" s="5">
        <f t="shared" si="1"/>
        <v>494</v>
      </c>
    </row>
    <row r="98">
      <c r="A98" s="5">
        <f t="shared" si="1"/>
        <v>502</v>
      </c>
    </row>
    <row r="99">
      <c r="A99" s="5">
        <f t="shared" si="1"/>
        <v>495</v>
      </c>
    </row>
    <row r="100">
      <c r="A100" s="5">
        <f t="shared" si="1"/>
        <v>505</v>
      </c>
    </row>
    <row r="101">
      <c r="A101" s="5">
        <f t="shared" si="1"/>
        <v>483</v>
      </c>
    </row>
    <row r="102">
      <c r="A102" s="5">
        <f t="shared" si="1"/>
        <v>492</v>
      </c>
    </row>
    <row r="103">
      <c r="A103" s="5">
        <f t="shared" si="1"/>
        <v>510</v>
      </c>
    </row>
    <row r="104">
      <c r="A104" s="5">
        <f t="shared" si="1"/>
        <v>486</v>
      </c>
    </row>
    <row r="105">
      <c r="A105" s="5">
        <f t="shared" si="1"/>
        <v>484</v>
      </c>
    </row>
    <row r="106">
      <c r="A106" s="5">
        <f t="shared" si="1"/>
        <v>486</v>
      </c>
    </row>
    <row r="107">
      <c r="A107" s="5">
        <f t="shared" si="1"/>
        <v>491</v>
      </c>
    </row>
    <row r="108">
      <c r="A108" s="5">
        <f t="shared" si="1"/>
        <v>500</v>
      </c>
    </row>
    <row r="109">
      <c r="A109" s="5">
        <f t="shared" si="1"/>
        <v>482</v>
      </c>
    </row>
    <row r="110">
      <c r="A110" s="5">
        <f t="shared" si="1"/>
        <v>492</v>
      </c>
    </row>
    <row r="111">
      <c r="A111" s="5">
        <f t="shared" si="1"/>
        <v>493</v>
      </c>
    </row>
    <row r="112">
      <c r="A112" s="5">
        <f t="shared" si="1"/>
        <v>483</v>
      </c>
    </row>
    <row r="113">
      <c r="A113" s="5">
        <f t="shared" si="1"/>
        <v>501</v>
      </c>
    </row>
    <row r="114">
      <c r="A114" s="5">
        <f t="shared" si="1"/>
        <v>509</v>
      </c>
    </row>
    <row r="115">
      <c r="A115" s="5">
        <f t="shared" si="1"/>
        <v>509</v>
      </c>
    </row>
    <row r="116">
      <c r="A116" s="5">
        <f t="shared" si="1"/>
        <v>485</v>
      </c>
    </row>
    <row r="117">
      <c r="A117" s="5">
        <f t="shared" si="1"/>
        <v>493</v>
      </c>
    </row>
    <row r="118">
      <c r="A118" s="5">
        <f t="shared" si="1"/>
        <v>491</v>
      </c>
    </row>
    <row r="119">
      <c r="A119" s="5">
        <f t="shared" si="1"/>
        <v>508</v>
      </c>
    </row>
    <row r="120">
      <c r="A120" s="5">
        <f t="shared" si="1"/>
        <v>497</v>
      </c>
    </row>
    <row r="121">
      <c r="A121" s="5">
        <f t="shared" si="1"/>
        <v>498</v>
      </c>
    </row>
    <row r="122">
      <c r="A122" s="5">
        <f t="shared" si="1"/>
        <v>488</v>
      </c>
    </row>
    <row r="123">
      <c r="A123" s="5">
        <f t="shared" si="1"/>
        <v>495</v>
      </c>
    </row>
    <row r="124">
      <c r="A124" s="5">
        <f t="shared" si="1"/>
        <v>482</v>
      </c>
    </row>
    <row r="125">
      <c r="A125" s="5">
        <f t="shared" si="1"/>
        <v>508</v>
      </c>
    </row>
    <row r="126">
      <c r="A126" s="5">
        <f t="shared" si="1"/>
        <v>486</v>
      </c>
    </row>
    <row r="127">
      <c r="A127" s="5">
        <f t="shared" si="1"/>
        <v>482</v>
      </c>
    </row>
    <row r="128">
      <c r="A128" s="5">
        <f t="shared" si="1"/>
        <v>509</v>
      </c>
    </row>
    <row r="129">
      <c r="A129" s="5">
        <f t="shared" si="1"/>
        <v>507</v>
      </c>
    </row>
    <row r="130">
      <c r="A130" s="5">
        <f t="shared" si="1"/>
        <v>504</v>
      </c>
    </row>
    <row r="131">
      <c r="A131" s="5">
        <f t="shared" si="1"/>
        <v>487</v>
      </c>
    </row>
    <row r="132">
      <c r="A132" s="5">
        <f t="shared" si="1"/>
        <v>481</v>
      </c>
    </row>
    <row r="133">
      <c r="A133" s="5">
        <f t="shared" si="1"/>
        <v>489</v>
      </c>
    </row>
    <row r="134">
      <c r="A134" s="5">
        <f t="shared" si="1"/>
        <v>499</v>
      </c>
    </row>
    <row r="135">
      <c r="A135" s="5">
        <f t="shared" si="1"/>
        <v>505</v>
      </c>
    </row>
    <row r="136">
      <c r="A136" s="5">
        <f t="shared" si="1"/>
        <v>508</v>
      </c>
    </row>
    <row r="137">
      <c r="A137" s="5">
        <f t="shared" si="1"/>
        <v>504</v>
      </c>
    </row>
    <row r="138">
      <c r="A138" s="5">
        <f t="shared" si="1"/>
        <v>502</v>
      </c>
    </row>
    <row r="139">
      <c r="A139" s="5">
        <f t="shared" si="1"/>
        <v>498</v>
      </c>
    </row>
    <row r="140">
      <c r="A140" s="5">
        <f t="shared" si="1"/>
        <v>501</v>
      </c>
    </row>
    <row r="141">
      <c r="A141" s="5">
        <f t="shared" si="1"/>
        <v>489</v>
      </c>
    </row>
    <row r="142">
      <c r="A142" s="5">
        <f t="shared" si="1"/>
        <v>492</v>
      </c>
    </row>
    <row r="143">
      <c r="A143" s="5">
        <f t="shared" si="1"/>
        <v>496</v>
      </c>
    </row>
    <row r="144">
      <c r="A144" s="5">
        <f t="shared" si="1"/>
        <v>494</v>
      </c>
    </row>
    <row r="145">
      <c r="A145" s="5">
        <f t="shared" si="1"/>
        <v>491</v>
      </c>
    </row>
    <row r="146">
      <c r="A146" s="5">
        <f t="shared" si="1"/>
        <v>483</v>
      </c>
    </row>
    <row r="147">
      <c r="A147" s="5">
        <f t="shared" si="1"/>
        <v>506</v>
      </c>
    </row>
    <row r="148">
      <c r="A148" s="5">
        <f t="shared" si="1"/>
        <v>483</v>
      </c>
    </row>
    <row r="149">
      <c r="A149" s="5">
        <f t="shared" si="1"/>
        <v>503</v>
      </c>
    </row>
    <row r="150">
      <c r="A150" s="5">
        <f t="shared" si="1"/>
        <v>501</v>
      </c>
    </row>
    <row r="151">
      <c r="A151" s="5">
        <f t="shared" si="1"/>
        <v>484</v>
      </c>
    </row>
    <row r="152">
      <c r="A152" s="5">
        <f t="shared" si="1"/>
        <v>487</v>
      </c>
    </row>
    <row r="153">
      <c r="A153" s="5">
        <f t="shared" si="1"/>
        <v>498</v>
      </c>
    </row>
    <row r="154">
      <c r="A154" s="5">
        <f t="shared" si="1"/>
        <v>490</v>
      </c>
    </row>
    <row r="155">
      <c r="A155" s="5">
        <f t="shared" si="1"/>
        <v>487</v>
      </c>
    </row>
    <row r="156">
      <c r="A156" s="5">
        <f t="shared" si="1"/>
        <v>480</v>
      </c>
    </row>
    <row r="157">
      <c r="A157" s="5">
        <f t="shared" si="1"/>
        <v>497</v>
      </c>
    </row>
    <row r="158">
      <c r="A158" s="5">
        <f t="shared" si="1"/>
        <v>496</v>
      </c>
    </row>
    <row r="159">
      <c r="A159" s="5">
        <f t="shared" si="1"/>
        <v>508</v>
      </c>
    </row>
    <row r="160">
      <c r="A160" s="5">
        <f t="shared" si="1"/>
        <v>482</v>
      </c>
    </row>
    <row r="161">
      <c r="A161" s="5">
        <f t="shared" si="1"/>
        <v>504</v>
      </c>
    </row>
    <row r="162">
      <c r="A162" s="5">
        <f t="shared" si="1"/>
        <v>496</v>
      </c>
    </row>
    <row r="163">
      <c r="A163" s="5">
        <f t="shared" si="1"/>
        <v>498</v>
      </c>
    </row>
    <row r="164">
      <c r="A164" s="5">
        <f t="shared" si="1"/>
        <v>503</v>
      </c>
    </row>
    <row r="165">
      <c r="A165" s="5">
        <f t="shared" si="1"/>
        <v>506</v>
      </c>
    </row>
    <row r="166">
      <c r="A166" s="5">
        <f t="shared" si="1"/>
        <v>480</v>
      </c>
    </row>
    <row r="167">
      <c r="A167" s="5">
        <f t="shared" si="1"/>
        <v>506</v>
      </c>
    </row>
    <row r="168">
      <c r="A168" s="5">
        <f t="shared" si="1"/>
        <v>496</v>
      </c>
    </row>
    <row r="169">
      <c r="A169" s="5">
        <f t="shared" si="1"/>
        <v>484</v>
      </c>
    </row>
    <row r="170">
      <c r="A170" s="5">
        <f t="shared" si="1"/>
        <v>496</v>
      </c>
    </row>
    <row r="171">
      <c r="A171" s="5">
        <f t="shared" si="1"/>
        <v>492</v>
      </c>
    </row>
    <row r="172">
      <c r="A172" s="5">
        <f t="shared" si="1"/>
        <v>501</v>
      </c>
    </row>
    <row r="173">
      <c r="A173" s="5">
        <f t="shared" si="1"/>
        <v>495</v>
      </c>
    </row>
    <row r="174">
      <c r="A174" s="5">
        <f t="shared" si="1"/>
        <v>480</v>
      </c>
    </row>
    <row r="175">
      <c r="A175" s="5">
        <f t="shared" si="1"/>
        <v>485</v>
      </c>
    </row>
    <row r="176">
      <c r="A176" s="5">
        <f t="shared" si="1"/>
        <v>484</v>
      </c>
    </row>
    <row r="177">
      <c r="A177" s="5">
        <f t="shared" si="1"/>
        <v>481</v>
      </c>
    </row>
    <row r="178">
      <c r="A178" s="5">
        <f t="shared" si="1"/>
        <v>487</v>
      </c>
    </row>
    <row r="179">
      <c r="A179" s="5">
        <f t="shared" si="1"/>
        <v>481</v>
      </c>
    </row>
    <row r="180">
      <c r="A180" s="5">
        <f t="shared" si="1"/>
        <v>505</v>
      </c>
    </row>
    <row r="181">
      <c r="A181" s="5">
        <f t="shared" si="1"/>
        <v>502</v>
      </c>
    </row>
    <row r="182">
      <c r="A182" s="5">
        <f t="shared" si="1"/>
        <v>502</v>
      </c>
    </row>
    <row r="183">
      <c r="A183" s="5">
        <f t="shared" si="1"/>
        <v>481</v>
      </c>
    </row>
    <row r="184">
      <c r="A184" s="5">
        <f t="shared" si="1"/>
        <v>482</v>
      </c>
    </row>
    <row r="185">
      <c r="A185" s="5">
        <f t="shared" si="1"/>
        <v>497</v>
      </c>
    </row>
    <row r="186">
      <c r="A186" s="5">
        <f t="shared" si="1"/>
        <v>487</v>
      </c>
    </row>
    <row r="187">
      <c r="A187" s="5">
        <f t="shared" si="1"/>
        <v>496</v>
      </c>
    </row>
    <row r="188">
      <c r="A188" s="5">
        <f t="shared" si="1"/>
        <v>488</v>
      </c>
    </row>
    <row r="189">
      <c r="A189" s="5">
        <f t="shared" si="1"/>
        <v>483</v>
      </c>
    </row>
    <row r="190">
      <c r="A190" s="5">
        <f t="shared" si="1"/>
        <v>504</v>
      </c>
    </row>
    <row r="191">
      <c r="A191" s="5">
        <f t="shared" si="1"/>
        <v>508</v>
      </c>
    </row>
    <row r="192">
      <c r="A192" s="5">
        <f t="shared" si="1"/>
        <v>487</v>
      </c>
    </row>
    <row r="193">
      <c r="A193" s="5">
        <f t="shared" si="1"/>
        <v>501</v>
      </c>
    </row>
    <row r="194">
      <c r="A194" s="5">
        <f t="shared" si="1"/>
        <v>508</v>
      </c>
    </row>
    <row r="195">
      <c r="A195" s="5">
        <f t="shared" si="1"/>
        <v>485</v>
      </c>
    </row>
    <row r="196">
      <c r="A196" s="5">
        <f t="shared" si="1"/>
        <v>510</v>
      </c>
    </row>
    <row r="197">
      <c r="A197" s="5">
        <f t="shared" si="1"/>
        <v>494</v>
      </c>
    </row>
    <row r="198">
      <c r="A198" s="5">
        <f t="shared" si="1"/>
        <v>504</v>
      </c>
    </row>
    <row r="199">
      <c r="A199" s="5">
        <f t="shared" si="1"/>
        <v>480</v>
      </c>
    </row>
    <row r="200">
      <c r="A200" s="5">
        <f t="shared" si="1"/>
        <v>504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29.29"/>
  </cols>
  <sheetData>
    <row r="1">
      <c r="A1" s="1" t="s">
        <v>1965</v>
      </c>
      <c r="B1" s="1" t="s">
        <v>1966</v>
      </c>
      <c r="C1" s="1" t="s">
        <v>1961</v>
      </c>
      <c r="D1" s="1" t="s">
        <v>1967</v>
      </c>
    </row>
    <row r="2">
      <c r="A2" s="5">
        <f t="shared" ref="A2:A16" si="1">RANDBETWEEN(10000155502,10000955502)</f>
        <v>10000839501</v>
      </c>
      <c r="B2" s="5" t="str">
        <f t="shared" ref="B2:B16" si="2">"new Date('"&amp;YEAR(TODAY())&amp;"-0"&amp;RANDBETWEEN(1,5)&amp;"-"&amp;RANDBETWEEN(10,28)&amp;"T"&amp;RANDBETWEEN(8,9)&amp;":"&amp;RANDBETWEEN(10,60)&amp;":"&amp;RANDBETWEEN(10,60)&amp;"')"</f>
        <v>new Date('2020-02-18T8:42:45')</v>
      </c>
      <c r="C2" s="5">
        <f t="shared" ref="C2:C16" si="3">RANDBETWEEN(40000,50000)</f>
        <v>45430</v>
      </c>
      <c r="D2" s="5">
        <f t="shared" ref="D2:D16" si="4">60*RANDBETWEEN(1,4)</f>
        <v>60</v>
      </c>
    </row>
    <row r="3">
      <c r="A3" s="5">
        <f t="shared" si="1"/>
        <v>10000545107</v>
      </c>
      <c r="B3" s="5" t="str">
        <f t="shared" si="2"/>
        <v>new Date('2020-02-25T9:14:21')</v>
      </c>
      <c r="C3" s="5">
        <f t="shared" si="3"/>
        <v>43875</v>
      </c>
      <c r="D3" s="5">
        <f t="shared" si="4"/>
        <v>60</v>
      </c>
    </row>
    <row r="4">
      <c r="A4" s="5">
        <f t="shared" si="1"/>
        <v>10000293664</v>
      </c>
      <c r="B4" s="5" t="str">
        <f t="shared" si="2"/>
        <v>new Date('2020-03-24T8:55:52')</v>
      </c>
      <c r="C4" s="5">
        <f t="shared" si="3"/>
        <v>49313</v>
      </c>
      <c r="D4" s="5">
        <f t="shared" si="4"/>
        <v>240</v>
      </c>
    </row>
    <row r="5">
      <c r="A5" s="5">
        <f t="shared" si="1"/>
        <v>10000683464</v>
      </c>
      <c r="B5" s="5" t="str">
        <f t="shared" si="2"/>
        <v>new Date('2020-04-23T8:41:25')</v>
      </c>
      <c r="C5" s="5">
        <f t="shared" si="3"/>
        <v>42999</v>
      </c>
      <c r="D5" s="5">
        <f t="shared" si="4"/>
        <v>120</v>
      </c>
    </row>
    <row r="6">
      <c r="A6" s="5">
        <f t="shared" si="1"/>
        <v>10000466868</v>
      </c>
      <c r="B6" s="5" t="str">
        <f t="shared" si="2"/>
        <v>new Date('2020-01-10T9:39:52')</v>
      </c>
      <c r="C6" s="5">
        <f t="shared" si="3"/>
        <v>44599</v>
      </c>
      <c r="D6" s="5">
        <f t="shared" si="4"/>
        <v>180</v>
      </c>
    </row>
    <row r="7">
      <c r="A7" s="5">
        <f t="shared" si="1"/>
        <v>10000624217</v>
      </c>
      <c r="B7" s="5" t="str">
        <f t="shared" si="2"/>
        <v>new Date('2020-02-23T8:50:27')</v>
      </c>
      <c r="C7" s="5">
        <f t="shared" si="3"/>
        <v>43738</v>
      </c>
      <c r="D7" s="5">
        <f t="shared" si="4"/>
        <v>180</v>
      </c>
    </row>
    <row r="8">
      <c r="A8" s="5">
        <f t="shared" si="1"/>
        <v>10000807118</v>
      </c>
      <c r="B8" s="5" t="str">
        <f t="shared" si="2"/>
        <v>new Date('2020-01-10T8:19:14')</v>
      </c>
      <c r="C8" s="5">
        <f t="shared" si="3"/>
        <v>40314</v>
      </c>
      <c r="D8" s="5">
        <f t="shared" si="4"/>
        <v>120</v>
      </c>
    </row>
    <row r="9">
      <c r="A9" s="5">
        <f t="shared" si="1"/>
        <v>10000916746</v>
      </c>
      <c r="B9" s="5" t="str">
        <f t="shared" si="2"/>
        <v>new Date('2020-02-26T9:21:33')</v>
      </c>
      <c r="C9" s="5">
        <f t="shared" si="3"/>
        <v>42488</v>
      </c>
      <c r="D9" s="5">
        <f t="shared" si="4"/>
        <v>120</v>
      </c>
    </row>
    <row r="10">
      <c r="A10" s="5">
        <f t="shared" si="1"/>
        <v>10000782779</v>
      </c>
      <c r="B10" s="5" t="str">
        <f t="shared" si="2"/>
        <v>new Date('2020-01-19T8:32:27')</v>
      </c>
      <c r="C10" s="5">
        <f t="shared" si="3"/>
        <v>43825</v>
      </c>
      <c r="D10" s="5">
        <f t="shared" si="4"/>
        <v>60</v>
      </c>
    </row>
    <row r="11">
      <c r="A11" s="5">
        <f t="shared" si="1"/>
        <v>10000708589</v>
      </c>
      <c r="B11" s="5" t="str">
        <f t="shared" si="2"/>
        <v>new Date('2020-01-26T8:44:29')</v>
      </c>
      <c r="C11" s="5">
        <f t="shared" si="3"/>
        <v>43511</v>
      </c>
      <c r="D11" s="5">
        <f t="shared" si="4"/>
        <v>240</v>
      </c>
    </row>
    <row r="12">
      <c r="A12" s="5">
        <f t="shared" si="1"/>
        <v>10000248324</v>
      </c>
      <c r="B12" s="5" t="str">
        <f t="shared" si="2"/>
        <v>new Date('2020-01-21T9:60:13')</v>
      </c>
      <c r="C12" s="5">
        <f t="shared" si="3"/>
        <v>46108</v>
      </c>
      <c r="D12" s="5">
        <f t="shared" si="4"/>
        <v>240</v>
      </c>
    </row>
    <row r="13">
      <c r="A13" s="5">
        <f t="shared" si="1"/>
        <v>10000781499</v>
      </c>
      <c r="B13" s="5" t="str">
        <f t="shared" si="2"/>
        <v>new Date('2020-01-27T9:46:28')</v>
      </c>
      <c r="C13" s="5">
        <f t="shared" si="3"/>
        <v>49772</v>
      </c>
      <c r="D13" s="5">
        <f t="shared" si="4"/>
        <v>240</v>
      </c>
    </row>
    <row r="14">
      <c r="A14" s="5">
        <f t="shared" si="1"/>
        <v>10000850710</v>
      </c>
      <c r="B14" s="5" t="str">
        <f t="shared" si="2"/>
        <v>new Date('2020-04-11T8:52:31')</v>
      </c>
      <c r="C14" s="5">
        <f t="shared" si="3"/>
        <v>44402</v>
      </c>
      <c r="D14" s="5">
        <f t="shared" si="4"/>
        <v>240</v>
      </c>
    </row>
    <row r="15">
      <c r="A15" s="5">
        <f t="shared" si="1"/>
        <v>10000628129</v>
      </c>
      <c r="B15" s="5" t="str">
        <f t="shared" si="2"/>
        <v>new Date('2020-04-27T8:51:47')</v>
      </c>
      <c r="C15" s="5">
        <f t="shared" si="3"/>
        <v>43651</v>
      </c>
      <c r="D15" s="5">
        <f t="shared" si="4"/>
        <v>180</v>
      </c>
    </row>
    <row r="16">
      <c r="A16" s="5">
        <f t="shared" si="1"/>
        <v>10000876365</v>
      </c>
      <c r="B16" s="5" t="str">
        <f t="shared" si="2"/>
        <v>new Date('2020-04-24T8:41:26')</v>
      </c>
      <c r="C16" s="5">
        <f t="shared" si="3"/>
        <v>47246</v>
      </c>
      <c r="D16" s="5">
        <f t="shared" si="4"/>
        <v>240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0.43"/>
  </cols>
  <sheetData>
    <row r="1" ht="39.0" customHeight="1">
      <c r="A1" s="7" t="str">
        <f>"db.instruments.insert({
  shipmentBasis: '"&amp;'инструменты'!F2&amp;"',
  instrumentCode: '"&amp;'инструменты'!A2&amp;"',
  instrumentName: '"&amp;VLOOKUP('инструменты'!E2,'Биржевые товары'!A:D,2,FALSE())&amp;" по "&amp;VLOOKUP('инструменты'!E2,'Биржевые товары'!A:D,3,FALSE())&amp;", "&amp;VLOOKUP('инструменты'!F2,'базисы поставки'!A:C,2,FALSE())&amp;"',
  instrumentNameEng: '',
  commodity: '"&amp;'инструменты'!E2&amp;"',
  lotSize: '"&amp;'инструменты'!G2&amp;"',
  deliveryMethod: 'F',
  amount: {
    current: "&amp;INDIRECT("Объем!A"&amp;B1)&amp;",
    forecast: "&amp;INDIRECT("Объем!B"&amp;B1)&amp;",
  },
  quote: {
    time: "&amp;INDIRECT("Котировки!A"&amp;B1)&amp;",
    bestBuyPrice: "&amp;INDIRECT("Котировки!B"&amp;B1)&amp;",
    bestBuyAmount: "&amp;INDIRECT("Котировки!C"&amp;B1)&amp;",
    bestSellPrice: "&amp;INDIRECT("Котировки!D"&amp;B1)&amp;",
    bestSellAmount: "&amp;INDIRECT("Котировки!E"&amp;B1)&amp;",
    lastDealPrice: "&amp;INDIRECT("Котировки!F"&amp;B1)&amp;",
    lastDealAmount: "&amp;INDIRECT("Котировки!G"&amp;B1)&amp;",
  },
  tarrifs: [
    {
      destinationBasis: '"&amp;'Тарифы'!A2&amp;"',
      price: "&amp;'Тарифы'!B2&amp;",
      shipmentTime: "&amp;'Тарифы'!C2&amp;",
      travelTime: "&amp;'Тарифы'!D2&amp;",
    },
    {
      destinationBasis: '"&amp;'Тарифы'!A3&amp;"',
      price: "&amp;'Тарифы'!B3&amp;",
      shipmentTime: "&amp;'Тарифы'!C3&amp;",
      travelTime: "&amp;'Тарифы'!D3&amp;",
    },
    {
      destinationBasis: '"&amp;'Тарифы'!A4&amp;"',
      price: "&amp;'Тарифы'!B4&amp;",
      shipmentTime: "&amp;'Тарифы'!C4&amp;",
      travelTime: "&amp;'Тарифы'!D4&amp;",
    },
    {
      destinationBasis: '"&amp;'Тарифы'!A5&amp;"',
      price: "&amp;'Тарифы'!B5&amp;",
      shipmentTime: "&amp;'Тарифы'!C5&amp;",
      travelTime: "&amp;'Тарифы'!D5&amp;",
    },
  ],
  tradingStartUTCMinutes: "&amp;INDIRECT("Начало торгов!A"&amp;B1)&amp;",
  deals: [],
});'"</f>
        <v>db.instruments.insert({
  shipmentBasis: 'STI',
  instrumentCode: 'A100STI060F',
  instrumentName: 'бензин (АИ-100-К5) по СТО 44905015-005-2017, Стенькино II, Московская ЖД',
  instrumentNameEng: '',
  commodity: 'A100',
  lotSize: '60',
  deliveryMethod: 'F',
  amount: {
    current: 240,
    forecast: 960,
  },
  quote: {
    time: new Date('2020-03-25T8:59:13'),
    bestBuyPrice: 47643,
    bestBuyAmount: 240,
    bestSellPrice: 46981,
    bestSellAmount: 240,
    lastDealPrice: 41976,
    lastDealAmount: 180,
  },
  tarrifs: [
    {
      destinationBasis: '831203',
      price: 4871,
      shipmentTime: 13,
      travelTime: 10,
    },
    {
      destinationBasis: '918500',
      price: 5782,
      shipmentTime: 20,
      travelTime: 11,
    },
    {
      destinationBasis: '918604',
      price: 7033,
      shipmentTime: 14,
      travelTime: 13,
    },
    {
      destinationBasis: '919202',
      price: 5532,
      shipmentTime: 15,
      travelTime: 7,
    },
  ],
  tradingStartUTCMinutes: 489,
  deals: [],
});'</v>
      </c>
      <c r="B1" s="5">
        <f t="shared" ref="B1:B26" si="1">RANDBETWEEN(2,200)</f>
        <v>63</v>
      </c>
    </row>
    <row r="2" ht="39.0" customHeight="1">
      <c r="A2" s="7" t="str">
        <f>"db.instruments.insert({
  shipmentBasis: '"&amp;'инструменты'!F3&amp;"',
  instrumentCode: '"&amp;'инструменты'!A3&amp;"',
  instrumentName: '"&amp;VLOOKUP('инструменты'!E3,'Биржевые товары'!A:D,2,FALSE())&amp;" по "&amp;VLOOKUP('инструменты'!E3,'Биржевые товары'!A:D,3,FALSE())&amp;", "&amp;VLOOKUP('инструменты'!F3,'базисы поставки'!A:C,2,FALSE())&amp;"',
  instrumentNameEng: '',
  commodity: '"&amp;'инструменты'!E3&amp;"',
  lotSize: '"&amp;'инструменты'!G3&amp;"',
  deliveryMethod: 'F',
  amount: {
    current: "&amp;INDIRECT("Объем!A"&amp;B2)&amp;",
    forecast: "&amp;INDIRECT("Объем!B"&amp;B2)&amp;",
  },
  quote: {
    time: "&amp;INDIRECT("Котировки!A"&amp;B2)&amp;",
    bestBuyPrice: "&amp;INDIRECT("Котировки!B"&amp;B2)&amp;",
    bestBuyAmount: "&amp;INDIRECT("Котировки!C"&amp;B2)&amp;",
    bestSellPrice: "&amp;INDIRECT("Котировки!D"&amp;B2)&amp;",
    bestSellAmount: "&amp;INDIRECT("Котировки!E"&amp;B2)&amp;",
    lastDealPrice: "&amp;INDIRECT("Котировки!F"&amp;B2)&amp;",
    lastDealAmount: "&amp;INDIRECT("Котировки!G"&amp;B2)&amp;",
  },
  tarrifs: [
    {
      destinationBasis: '"&amp;'Тарифы'!A3&amp;"',
      price: "&amp;'Тарифы'!B3&amp;",
      shipmentTime: "&amp;'Тарифы'!C3&amp;",
      travelTime: "&amp;'Тарифы'!D3&amp;",
    },
    {
      destinationBasis: '"&amp;'Тарифы'!A4&amp;"',
      price: "&amp;'Тарифы'!B4&amp;",
      shipmentTime: "&amp;'Тарифы'!C4&amp;",
      travelTime: "&amp;'Тарифы'!D4&amp;",
    },
    {
      destinationBasis: '"&amp;'Тарифы'!A5&amp;"',
      price: "&amp;'Тарифы'!B5&amp;",
      shipmentTime: "&amp;'Тарифы'!C5&amp;",
      travelTime: "&amp;'Тарифы'!D5&amp;",
    },
    {
      destinationBasis: '"&amp;'Тарифы'!A6&amp;"',
      price: "&amp;'Тарифы'!B6&amp;",
      shipmentTime: "&amp;'Тарифы'!C6&amp;",
      travelTime: "&amp;'Тарифы'!D6&amp;",
    },
  ],
  tradingStartUTCMinutes: "&amp;INDIRECT("Начало торгов!A"&amp;B2)&amp;",
  deals: [],
});'"</f>
        <v>db.instruments.insert({
  shipmentBasis: 'UFM',
  instrumentCode: 'A100UFM060F',
  instrumentName: 'бензин (АИ-100-К5) по СТО 44905015-005-2017, Уфа - группа станций',
  instrumentNameEng: '',
  commodity: 'A100',
  lotSize: '60',
  deliveryMethod: 'F',
  amount: {
    current: 540,
    forecast: 600,
  },
  quote: {
    time: new Date('2020-05-28T8:24:21'),
    bestBuyPrice: 44204,
    bestBuyAmount: 60,
    bestSellPrice: 43494,
    bestSellAmount: 180,
    lastDealPrice: 49642,
    lastDealAmount: 60,
  },
  tarrifs: [
    {
      destinationBasis: '918500',
      price: 5782,
      shipmentTime: 20,
      travelTime: 11,
    },
    {
      destinationBasis: '918604',
      price: 7033,
      shipmentTime: 14,
      travelTime: 13,
    },
    {
      destinationBasis: '919202',
      price: 5532,
      shipmentTime: 15,
      travelTime: 7,
    },
    {
      destinationBasis: '',
      price: ,
      shipmentTime: ,
      travelTime: ,
    },
  ],
  tradingStartUTCMinutes: 501,
  deals: [],
});'</v>
      </c>
      <c r="B2" s="5">
        <f t="shared" si="1"/>
        <v>8</v>
      </c>
    </row>
    <row r="3" ht="39.0" customHeight="1">
      <c r="A3" s="7" t="str">
        <f>"db.instruments.insert({
  shipmentBasis: '"&amp;'инструменты'!F4&amp;"',
  instrumentCode: '"&amp;'инструменты'!A4&amp;"',
  instrumentName: '"&amp;VLOOKUP('инструменты'!E4,'Биржевые товары'!A:D,2,FALSE())&amp;" по "&amp;VLOOKUP('инструменты'!E4,'Биржевые товары'!A:D,3,FALSE())&amp;", "&amp;VLOOKUP('инструменты'!F4,'базисы поставки'!A:C,2,FALSE())&amp;"',
  instrumentNameEng: '',
  commodity: '"&amp;'инструменты'!E4&amp;"',
  lotSize: '"&amp;'инструменты'!G4&amp;"',
  deliveryMethod: 'F',
  amount: {
    current: "&amp;INDIRECT("Объем!A"&amp;B3)&amp;",
    forecast: "&amp;INDIRECT("Объем!B"&amp;B3)&amp;",
  },
  quote: {
    time: "&amp;INDIRECT("Котировки!A"&amp;B3)&amp;",
    bestBuyPrice: "&amp;INDIRECT("Котировки!B"&amp;B3)&amp;",
    bestBuyAmount: "&amp;INDIRECT("Котировки!C"&amp;B3)&amp;",
    bestSellPrice: "&amp;INDIRECT("Котировки!D"&amp;B3)&amp;",
    bestSellAmount: "&amp;INDIRECT("Котировки!E"&amp;B3)&amp;",
    lastDealPrice: "&amp;INDIRECT("Котировки!F"&amp;B3)&amp;",
    lastDealAmount: "&amp;INDIRECT("Котировки!G"&amp;B3)&amp;",
  },
  tarrifs: [
    {
      destinationBasis: '"&amp;'Тарифы'!A4&amp;"',
      price: "&amp;'Тарифы'!B4&amp;",
      shipmentTime: "&amp;'Тарифы'!C4&amp;",
      travelTime: "&amp;'Тарифы'!D4&amp;",
    },
    {
      destinationBasis: '"&amp;'Тарифы'!A5&amp;"',
      price: "&amp;'Тарифы'!B5&amp;",
      shipmentTime: "&amp;'Тарифы'!C5&amp;",
      travelTime: "&amp;'Тарифы'!D5&amp;",
    },
    {
      destinationBasis: '"&amp;'Тарифы'!A6&amp;"',
      price: "&amp;'Тарифы'!B6&amp;",
      shipmentTime: "&amp;'Тарифы'!C6&amp;",
      travelTime: "&amp;'Тарифы'!D6&amp;",
    },
    {
      destinationBasis: '"&amp;'Тарифы'!A7&amp;"',
      price: "&amp;'Тарифы'!B7&amp;",
      shipmentTime: "&amp;'Тарифы'!C7&amp;",
      travelTime: "&amp;'Тарифы'!D7&amp;",
    },
  ],
  tradingStartUTCMinutes: "&amp;INDIRECT("Начало торгов!A"&amp;B3)&amp;",
  deals: [],
});'"</f>
        <v>db.instruments.insert({
  shipmentBasis: 'BIN',
  instrumentCode: 'A101BIN065F',
  instrumentName: 'бензин (АИ-100-К5) по СТО 78689379-32-2018, Биклянь, Куйбышевская ЖД',
  instrumentNameEng: '',
  commodity: 'A101',
  lotSize: '65',
  deliveryMethod: 'F',
  amount: {
    current: 0,
    forecast: 1020,
  },
  quote: {
    time: new Date('2020-04-12T9:57:17'),
    bestBuyPrice: 42910,
    bestBuyAmount: 60,
    bestSellPrice: 41580,
    bestSellAmount: 120,
    lastDealPrice: 48332,
    lastDealAmount: 60,
  },
  tarrifs: [
    {
      destinationBasis: '918604',
      price: 7033,
      shipmentTime: 14,
      travelTime: 13,
    },
    {
      destinationBasis: '919202',
      price: 5532,
      shipmentTime: 15,
      travelTime: 7,
    },
    {
      destinationBasis: '',
      price: ,
      shipmentTime: ,
      travelTime: ,
    },
    {
      destinationBasis: '',
      price: ,
      shipmentTime: ,
      travelTime: ,
    },
  ],
  tradingStartUTCMinutes: 488,
  deals: [],
});'</v>
      </c>
      <c r="B3" s="5">
        <f t="shared" si="1"/>
        <v>34</v>
      </c>
    </row>
    <row r="4" ht="39.0" customHeight="1">
      <c r="A4" s="7" t="str">
        <f>"db.instruments.insert({
  shipmentBasis: '"&amp;'инструменты'!F5&amp;"',
  instrumentCode: '"&amp;'инструменты'!A5&amp;"',
  instrumentName: '"&amp;VLOOKUP('инструменты'!E5,'Биржевые товары'!A:D,2,FALSE())&amp;" по "&amp;VLOOKUP('инструменты'!E5,'Биржевые товары'!A:D,3,FALSE())&amp;", "&amp;VLOOKUP('инструменты'!F5,'базисы поставки'!A:C,2,FALSE())&amp;"',
  instrumentNameEng: '',
  commodity: '"&amp;'инструменты'!E5&amp;"',
  lotSize: '"&amp;'инструменты'!G5&amp;"',
  deliveryMethod: 'F',
  amount: {
    current: "&amp;INDIRECT("Объем!A"&amp;B4)&amp;",
    forecast: "&amp;INDIRECT("Объем!B"&amp;B4)&amp;",
  },
  quote: {
    time: "&amp;INDIRECT("Котировки!A"&amp;B4)&amp;",
    bestBuyPrice: "&amp;INDIRECT("Котировки!B"&amp;B4)&amp;",
    bestBuyAmount: "&amp;INDIRECT("Котировки!C"&amp;B4)&amp;",
    bestSellPrice: "&amp;INDIRECT("Котировки!D"&amp;B4)&amp;",
    bestSellAmount: "&amp;INDIRECT("Котировки!E"&amp;B4)&amp;",
    lastDealPrice: "&amp;INDIRECT("Котировки!F"&amp;B4)&amp;",
    lastDealAmount: "&amp;INDIRECT("Котировки!G"&amp;B4)&amp;",
  },
  tarrifs: [
    {
      destinationBasis: '"&amp;'Тарифы'!A5&amp;"',
      price: "&amp;'Тарифы'!B5&amp;",
      shipmentTime: "&amp;'Тарифы'!C5&amp;",
      travelTime: "&amp;'Тарифы'!D5&amp;",
    },
    {
      destinationBasis: '"&amp;'Тарифы'!A6&amp;"',
      price: "&amp;'Тарифы'!B6&amp;",
      shipmentTime: "&amp;'Тарифы'!C6&amp;",
      travelTime: "&amp;'Тарифы'!D6&amp;",
    },
    {
      destinationBasis: '"&amp;'Тарифы'!A7&amp;"',
      price: "&amp;'Тарифы'!B7&amp;",
      shipmentTime: "&amp;'Тарифы'!C7&amp;",
      travelTime: "&amp;'Тарифы'!D7&amp;",
    },
    {
      destinationBasis: '"&amp;'Тарифы'!A8&amp;"',
      price: "&amp;'Тарифы'!B8&amp;",
      shipmentTime: "&amp;'Тарифы'!C8&amp;",
      travelTime: "&amp;'Тарифы'!D8&amp;",
    },
  ],
  tradingStartUTCMinutes: "&amp;INDIRECT("Начало торгов!A"&amp;B4)&amp;",
  deals: [],
});'"</f>
        <v>db.instruments.insert({
  shipmentBasis: 'PDK',
  instrumentCode: 'A101PDK065F',
  instrumentName: 'бензин (АИ-100-К5) по СТО 78689379-32-2018, Предкомбинатская – группа станций',
  instrumentNameEng: '',
  commodity: 'A101',
  lotSize: '65',
  deliveryMethod: 'F',
  amount: {
    current: 540,
    forecast: 780,
  },
  quote: {
    time: new Date('2020-01-20T9:35:54'),
    bestBuyPrice: 41859,
    bestBuyAmount: 240,
    bestSellPrice: 43212,
    bestSellAmount: 120,
    lastDealPrice: 40487,
    lastDealAmount: 60,
  },
  tarrifs: [
    {
      destinationBasis: '919202',
      price: 5532,
      shipmentTime: 15,
      travelTime: 7,
    },
    {
      destinationBasis: '',
      price: ,
      shipmentTime: ,
      travelTime: ,
    },
    {
      destinationBasis: '',
      price: ,
      shipmentTime: ,
      travelTime: ,
    },
    {
      destinationBasis: '',
      price: ,
      shipmentTime: ,
      travelTime: ,
    },
  ],
  tradingStartUTCMinutes: 487,
  deals: [],
});'</v>
      </c>
      <c r="B4" s="5">
        <f t="shared" si="1"/>
        <v>152</v>
      </c>
    </row>
    <row r="5" ht="39.0" customHeight="1">
      <c r="A5" s="7" t="str">
        <f>"db.instruments.insert({
  shipmentBasis: '"&amp;'инструменты'!F6&amp;"',
  instrumentCode: '"&amp;'инструменты'!A6&amp;"',
  instrumentName: '"&amp;VLOOKUP('инструменты'!E6,'Биржевые товары'!A:D,2,FALSE())&amp;" по "&amp;VLOOKUP('инструменты'!E6,'Биржевые товары'!A:D,3,FALSE())&amp;", "&amp;VLOOKUP('инструменты'!F6,'базисы поставки'!A:C,2,FALSE())&amp;"',
  instrumentNameEng: '',
  commodity: '"&amp;'инструменты'!E6&amp;"',
  lotSize: '"&amp;'инструменты'!G6&amp;"',
  deliveryMethod: 'F',
  amount: {
    current: "&amp;INDIRECT("Объем!A"&amp;B5)&amp;",
    forecast: "&amp;INDIRECT("Объем!B"&amp;B5)&amp;",
  },
  quote: {
    time: "&amp;INDIRECT("Котировки!A"&amp;B5)&amp;",
    bestBuyPrice: "&amp;INDIRECT("Котировки!B"&amp;B5)&amp;",
    bestBuyAmount: "&amp;INDIRECT("Котировки!C"&amp;B5)&amp;",
    bestSellPrice: "&amp;INDIRECT("Котировки!D"&amp;B5)&amp;",
    bestSellAmount: "&amp;INDIRECT("Котировки!E"&amp;B5)&amp;",
    lastDealPrice: "&amp;INDIRECT("Котировки!F"&amp;B5)&amp;",
    lastDealAmount: "&amp;INDIRECT("Котировки!G"&amp;B5)&amp;",
  },
  tarrifs: [
    {
      destinationBasis: '"&amp;'Тарифы'!A6&amp;"',
      price: "&amp;'Тарифы'!B6&amp;",
      shipmentTime: "&amp;'Тарифы'!C6&amp;",
      travelTime: "&amp;'Тарифы'!D6&amp;",
    },
    {
      destinationBasis: '"&amp;'Тарифы'!A7&amp;"',
      price: "&amp;'Тарифы'!B7&amp;",
      shipmentTime: "&amp;'Тарифы'!C7&amp;",
      travelTime: "&amp;'Тарифы'!D7&amp;",
    },
    {
      destinationBasis: '"&amp;'Тарифы'!A8&amp;"',
      price: "&amp;'Тарифы'!B8&amp;",
      shipmentTime: "&amp;'Тарифы'!C8&amp;",
      travelTime: "&amp;'Тарифы'!D8&amp;",
    },
    {
      destinationBasis: '"&amp;'Тарифы'!A9&amp;"',
      price: "&amp;'Тарифы'!B9&amp;",
      shipmentTime: "&amp;'Тарифы'!C9&amp;",
      travelTime: "&amp;'Тарифы'!D9&amp;",
    },
  ],
  tradingStartUTCMinutes: "&amp;INDIRECT("Начало торгов!A"&amp;B5)&amp;",
  deals: [],
});'"</f>
        <v>db.instruments.insert({
  shipmentBasis: 'BIN',
  instrumentCode: 'A580BIN065F',
  instrumentName: 'бензин (АИ-80-К5) по ГОСТ 32513-2013, Биклянь, Куйбышевская ЖД',
  instrumentNameEng: '',
  commodity: 'A580',
  lotSize: '65',
  deliveryMethod: 'F',
  amount: {
    current: 480,
    forecast: 720,
  },
  quote: {
    time: new Date('2020-05-17T8:52:39'),
    bestBuyPrice: 44875,
    bestBuyAmount: 60,
    bestSellPrice: 43621,
    bestSellAmount: 240,
    lastDealPrice: 42366,
    lastDealAmount: 60,
  },
  tarrifs: [
    {
      destinationBasis: '',
      price: ,
      shipmentTime: ,
      travelTime: ,
    },
    {
      destinationBasis: '',
      price: ,
      shipmentTime: ,
      travelTime: ,
    },
    {
      destinationBasis: '',
      price: ,
      shipmentTime: ,
      travelTime: ,
    },
    {
      destinationBasis: '',
      price: ,
      shipmentTime: ,
      travelTime: ,
    },
  ],
  tradingStartUTCMinutes: 489,
  deals: [],
});'</v>
      </c>
      <c r="B5" s="5">
        <f t="shared" si="1"/>
        <v>141</v>
      </c>
    </row>
    <row r="6" ht="297.75" customHeight="1">
      <c r="A6" s="7" t="str">
        <f>"db.instruments.insert({
  shipmentBasis: '"&amp;'инструменты'!F7&amp;"',
  instrumentCode: '"&amp;'инструменты'!A7&amp;"',
  instrumentName: '"&amp;VLOOKUP('инструменты'!E7,'Биржевые товары'!A:D,2,FALSE())&amp;" по "&amp;VLOOKUP('инструменты'!E7,'Биржевые товары'!A:D,3,FALSE())&amp;", "&amp;VLOOKUP('инструменты'!F7,'базисы поставки'!A:C,2,FALSE())&amp;"',
  instrumentNameEng: '',
  commodity: '"&amp;'инструменты'!E7&amp;"',
  lotSize: '"&amp;'инструменты'!G7&amp;"',
  deliveryMethod: 'F',
  amount: {
    current: "&amp;INDIRECT("Объем!A"&amp;B6)&amp;",
    forecast: "&amp;INDIRECT("Объем!B"&amp;B6)&amp;",
  },
  quote: {
    time: "&amp;INDIRECT("Котировки!A"&amp;B6)&amp;",
    bestBuyPrice: "&amp;INDIRECT("Котировки!B"&amp;B6)&amp;",
    bestBuyAmount: "&amp;INDIRECT("Котировки!C"&amp;B6)&amp;",
    bestSellPrice: "&amp;INDIRECT("Котировки!D"&amp;B6)&amp;",
    bestSellAmount: "&amp;INDIRECT("Котировки!E"&amp;B6)&amp;",
    lastDealPrice: "&amp;INDIRECT("Котировки!F"&amp;B6)&amp;",
    lastDealAmount: "&amp;INDIRECT("Котировки!G"&amp;B6)&amp;",
  },
  tarrifs: [
    {
      destinationBasis: '"&amp;'Тарифы'!A7&amp;"',
      price: "&amp;'Тарифы'!B7&amp;",
      shipmentTime: "&amp;'Тарифы'!C7&amp;",
      travelTime: "&amp;'Тарифы'!D7&amp;",
    },
    {
      destinationBasis: '"&amp;'Тарифы'!A8&amp;"',
      price: "&amp;'Тарифы'!B8&amp;",
      shipmentTime: "&amp;'Тарифы'!C8&amp;",
      travelTime: "&amp;'Тарифы'!D8&amp;",
    },
    {
      destinationBasis: '"&amp;'Тарифы'!A9&amp;"',
      price: "&amp;'Тарифы'!B9&amp;",
      shipmentTime: "&amp;'Тарифы'!C9&amp;",
      travelTime: "&amp;'Тарифы'!D9&amp;",
    },
    {
      destinationBasis: '"&amp;'Тарифы'!A10&amp;"',
      price: "&amp;'Тарифы'!B10&amp;",
      shipmentTime: "&amp;'Тарифы'!C10&amp;",
      travelTime: "&amp;'Тарифы'!D10&amp;",
    },
  ],
  tradingStartUTCMinutes: "&amp;INDIRECT("Начало торгов!A"&amp;B6)&amp;",
  deals: [],
});'"</f>
        <v>db.instruments.insert({
  shipmentBasis: 'PDK',
  instrumentCode: 'A580PDK065F',
  instrumentName: 'бензин (АИ-80-К5) по ГОСТ 32513-2013, Предкомбинатская – группа станций',
  instrumentNameEng: '',
  commodity: 'A580',
  lotSize: '65',
  deliveryMethod: 'F',
  amount: {
    current: 300,
    forecast: 1200,
  },
  quote: {
    time: new Date('2020-02-14T9:20:47'),
    bestBuyPrice: 41016,
    bestBuyAmount: 180,
    bestSellPrice: 48915,
    bestSellAmount: 240,
    lastDealPrice: 45290,
    lastDealAmount: 60,
  },
  tarrifs: [
    {
      destinationBasis: '',
      price: ,
      shipmentTime: ,
      travelTime: ,
    },
    {
      destinationBasis: '',
      price: ,
      shipmentTime: ,
      travelTime: ,
    },
    {
      destinationBasis: '',
      price: ,
      shipmentTime: ,
      travelTime: ,
    },
    {
      destinationBasis: '',
      price: ,
      shipmentTime: ,
      travelTime: ,
    },
  ],
  tradingStartUTCMinutes: 481,
  deals: [],
});'</v>
      </c>
      <c r="B6" s="5">
        <f t="shared" si="1"/>
        <v>56</v>
      </c>
    </row>
    <row r="7" ht="39.0" customHeight="1">
      <c r="A7" s="7" t="str">
        <f>"db.instruments.insert({
  shipmentBasis: '"&amp;'инструменты'!F8&amp;"',
  instrumentCode: '"&amp;'инструменты'!A8&amp;"',
  instrumentName: '"&amp;VLOOKUP('инструменты'!E8,'Биржевые товары'!A:D,2,FALSE())&amp;" по "&amp;VLOOKUP('инструменты'!E8,'Биржевые товары'!A:D,3,FALSE())&amp;", "&amp;VLOOKUP('инструменты'!F8,'базисы поставки'!A:C,2,FALSE())&amp;"',
  instrumentNameEng: '',
  commodity: '"&amp;'инструменты'!E8&amp;"',
  lotSize: '"&amp;'инструменты'!G8&amp;"',
  deliveryMethod: 'F',
  amount: {
    current: "&amp;INDIRECT("Объем!A"&amp;B7)&amp;",
    forecast: "&amp;INDIRECT("Объем!B"&amp;B7)&amp;",
  },
  quote: {
    time: "&amp;INDIRECT("Котировки!A"&amp;B7)&amp;",
    bestBuyPrice: "&amp;INDIRECT("Котировки!B"&amp;B7)&amp;",
    bestBuyAmount: "&amp;INDIRECT("Котировки!C"&amp;B7)&amp;",
    bestSellPrice: "&amp;INDIRECT("Котировки!D"&amp;B7)&amp;",
    bestSellAmount: "&amp;INDIRECT("Котировки!E"&amp;B7)&amp;",
    lastDealPrice: "&amp;INDIRECT("Котировки!F"&amp;B7)&amp;",
    lastDealAmount: "&amp;INDIRECT("Котировки!G"&amp;B7)&amp;",
  },
  tarrifs: [
    {
      destinationBasis: '"&amp;'Тарифы'!A8&amp;"',
      price: "&amp;'Тарифы'!B8&amp;",
      shipmentTime: "&amp;'Тарифы'!C8&amp;",
      travelTime: "&amp;'Тарифы'!D8&amp;",
    },
    {
      destinationBasis: '"&amp;'Тарифы'!A9&amp;"',
      price: "&amp;'Тарифы'!B9&amp;",
      shipmentTime: "&amp;'Тарифы'!C9&amp;",
      travelTime: "&amp;'Тарифы'!D9&amp;",
    },
    {
      destinationBasis: '"&amp;'Тарифы'!A10&amp;"',
      price: "&amp;'Тарифы'!B10&amp;",
      shipmentTime: "&amp;'Тарифы'!C10&amp;",
      travelTime: "&amp;'Тарифы'!D10&amp;",
    },
    {
      destinationBasis: '"&amp;'Тарифы'!A11&amp;"',
      price: "&amp;'Тарифы'!B11&amp;",
      shipmentTime: "&amp;'Тарифы'!C11&amp;",
      travelTime: "&amp;'Тарифы'!D11&amp;",
    },
  ],
  tradingStartUTCMinutes: "&amp;INDIRECT("Начало торгов!A"&amp;B7)&amp;",
  deals: [],
});'"</f>
        <v>db.instruments.insert({
  shipmentBasis: 'AKR',
  instrumentCode: 'A592AKR060F',
  instrumentName: 'бензин (АИ-92-К5) по ГОСТ 32513-2013, Аксарайская II, Приволжская ЖД',
  instrumentNameEng: '',
  commodity: 'A592',
  lotSize: '60',
  deliveryMethod: 'F',
  amount: {
    current: 300,
    forecast: 960,
  },
  quote: {
    time: new Date('2020-05-15T8:40:27'),
    bestBuyPrice: 40948,
    bestBuyAmount: 180,
    bestSellPrice: 40438,
    bestSellAmount: 120,
    lastDealPrice: 48997,
    lastDealAmount: 120,
  },
  tarrifs: [
    {
      destinationBasis: '',
      price: ,
      shipmentTime: ,
      travelTime: ,
    },
    {
      destinationBasis: '',
      price: ,
      shipmentTime: ,
      travelTime: ,
    },
    {
      destinationBasis: '',
      price: ,
      shipmentTime: ,
      travelTime: ,
    },
    {
      destinationBasis: '',
      price: ,
      shipmentTime: ,
      travelTime: ,
    },
  ],
  tradingStartUTCMinutes: 482,
  deals: [],
});'</v>
      </c>
      <c r="B7" s="5">
        <f t="shared" si="1"/>
        <v>127</v>
      </c>
    </row>
    <row r="8" ht="39.0" customHeight="1">
      <c r="A8" s="7" t="str">
        <f>"db.instruments.insert({
  shipmentBasis: '"&amp;'инструменты'!F9&amp;"',
  instrumentCode: '"&amp;'инструменты'!A9&amp;"',
  instrumentName: '"&amp;VLOOKUP('инструменты'!E9,'Биржевые товары'!A:D,2,FALSE())&amp;" по "&amp;VLOOKUP('инструменты'!E9,'Биржевые товары'!A:D,3,FALSE())&amp;", "&amp;VLOOKUP('инструменты'!F9,'базисы поставки'!A:C,2,FALSE())&amp;"',
  instrumentNameEng: '',
  commodity: '"&amp;'инструменты'!E9&amp;"',
  lotSize: '"&amp;'инструменты'!G9&amp;"',
  deliveryMethod: 'F',
  amount: {
    current: "&amp;INDIRECT("Объем!A"&amp;B8)&amp;",
    forecast: "&amp;INDIRECT("Объем!B"&amp;B8)&amp;",
  },
  quote: {
    time: "&amp;INDIRECT("Котировки!A"&amp;B8)&amp;",
    bestBuyPrice: "&amp;INDIRECT("Котировки!B"&amp;B8)&amp;",
    bestBuyAmount: "&amp;INDIRECT("Котировки!C"&amp;B8)&amp;",
    bestSellPrice: "&amp;INDIRECT("Котировки!D"&amp;B8)&amp;",
    bestSellAmount: "&amp;INDIRECT("Котировки!E"&amp;B8)&amp;",
    lastDealPrice: "&amp;INDIRECT("Котировки!F"&amp;B8)&amp;",
    lastDealAmount: "&amp;INDIRECT("Котировки!G"&amp;B8)&amp;",
  },
  tarrifs: [
    {
      destinationBasis: '"&amp;'Тарифы'!A9&amp;"',
      price: "&amp;'Тарифы'!B9&amp;",
      shipmentTime: "&amp;'Тарифы'!C9&amp;",
      travelTime: "&amp;'Тарифы'!D9&amp;",
    },
    {
      destinationBasis: '"&amp;'Тарифы'!A10&amp;"',
      price: "&amp;'Тарифы'!B10&amp;",
      shipmentTime: "&amp;'Тарифы'!C10&amp;",
      travelTime: "&amp;'Тарифы'!D10&amp;",
    },
    {
      destinationBasis: '"&amp;'Тарифы'!A11&amp;"',
      price: "&amp;'Тарифы'!B11&amp;",
      shipmentTime: "&amp;'Тарифы'!C11&amp;",
      travelTime: "&amp;'Тарифы'!D11&amp;",
    },
    {
      destinationBasis: '"&amp;'Тарифы'!A12&amp;"',
      price: "&amp;'Тарифы'!B12&amp;",
      shipmentTime: "&amp;'Тарифы'!C12&amp;",
      travelTime: "&amp;'Тарифы'!D12&amp;",
    },
  ],
  tradingStartUTCMinutes: "&amp;INDIRECT("Начало торгов!A"&amp;B8)&amp;",
  deals: [],
});'"</f>
        <v>db.instruments.insert({
  shipmentBasis: 'ALL',
  instrumentCode: 'A592ALL060F',
  instrumentName: 'бензин (АИ-92-К5) по ГОСТ 32513-2013, Аллагуват, Куйбышевская ЖД',
  instrumentNameEng: '',
  commodity: 'A592',
  lotSize: '60',
  deliveryMethod: 'F',
  amount: {
    current: 540,
    forecast: 1020,
  },
  quote: {
    time: new Date('2020-05-12T8:21:45'),
    bestBuyPrice: 47199,
    bestBuyAmount: 120,
    bestSellPrice: 43145,
    bestSellAmount: 60,
    lastDealPrice: 40808,
    lastDealAmount: 180,
  },
  tarrifs: [
    {
      destinationBasis: '',
      price: ,
      shipmentTime: ,
      travelTime: ,
    },
    {
      destinationBasis: '',
      price: ,
      shipmentTime: ,
      travelTime: ,
    },
    {
      destinationBasis: '',
      price: ,
      shipmentTime: ,
      travelTime: ,
    },
    {
      destinationBasis: '',
      price: ,
      shipmentTime: ,
      travelTime: ,
    },
  ],
  tradingStartUTCMinutes: 507,
  deals: [],
});'</v>
      </c>
      <c r="B8" s="5">
        <f t="shared" si="1"/>
        <v>18</v>
      </c>
    </row>
    <row r="9" ht="39.0" customHeight="1">
      <c r="A9" s="7" t="str">
        <f>"db.instruments.insert({
  shipmentBasis: '"&amp;'инструменты'!F10&amp;"',
  instrumentCode: '"&amp;'инструменты'!A10&amp;"',
  instrumentName: '"&amp;VLOOKUP('инструменты'!E10,'Биржевые товары'!A:D,2,FALSE())&amp;" по "&amp;VLOOKUP('инструменты'!E10,'Биржевые товары'!A:D,3,FALSE())&amp;", "&amp;VLOOKUP('инструменты'!F10,'базисы поставки'!A:C,2,FALSE())&amp;"',
  instrumentNameEng: '',
  commodity: '"&amp;'инструменты'!E10&amp;"',
  lotSize: '"&amp;'инструменты'!G10&amp;"',
  deliveryMethod: 'F',
  amount: {
    current: "&amp;INDIRECT("Объем!A"&amp;B9)&amp;",
    forecast: "&amp;INDIRECT("Объем!B"&amp;B9)&amp;",
  },
  quote: {
    time: "&amp;INDIRECT("Котировки!A"&amp;B9)&amp;",
    bestBuyPrice: "&amp;INDIRECT("Котировки!B"&amp;B9)&amp;",
    bestBuyAmount: "&amp;INDIRECT("Котировки!C"&amp;B9)&amp;",
    bestSellPrice: "&amp;INDIRECT("Котировки!D"&amp;B9)&amp;",
    bestSellAmount: "&amp;INDIRECT("Котировки!E"&amp;B9)&amp;",
    lastDealPrice: "&amp;INDIRECT("Котировки!F"&amp;B9)&amp;",
    lastDealAmount: "&amp;INDIRECT("Котировки!G"&amp;B9)&amp;",
  },
  tarrifs: [
    {
      destinationBasis: '"&amp;'Тарифы'!A10&amp;"',
      price: "&amp;'Тарифы'!B10&amp;",
      shipmentTime: "&amp;'Тарифы'!C10&amp;",
      travelTime: "&amp;'Тарифы'!D10&amp;",
    },
    {
      destinationBasis: '"&amp;'Тарифы'!A11&amp;"',
      price: "&amp;'Тарифы'!B11&amp;",
      shipmentTime: "&amp;'Тарифы'!C11&amp;",
      travelTime: "&amp;'Тарифы'!D11&amp;",
    },
    {
      destinationBasis: '"&amp;'Тарифы'!A12&amp;"',
      price: "&amp;'Тарифы'!B12&amp;",
      shipmentTime: "&amp;'Тарифы'!C12&amp;",
      travelTime: "&amp;'Тарифы'!D12&amp;",
    },
    {
      destinationBasis: '"&amp;'Тарифы'!A13&amp;"',
      price: "&amp;'Тарифы'!B13&amp;",
      shipmentTime: "&amp;'Тарифы'!C13&amp;",
      travelTime: "&amp;'Тарифы'!D13&amp;",
    },
  ],
  tradingStartUTCMinutes: "&amp;INDIRECT("Начало торгов!A"&amp;B9)&amp;",
  deals: [],
});'"</f>
        <v>db.instruments.insert({
  shipmentBasis: 'ANK',
  instrumentCode: 'A592ANK060F',
  instrumentName: 'бензин (АИ-92-К5) по ГОСТ 32513-2013, Ангарск - группа станций',
  instrumentNameEng: '',
  commodity: 'A592',
  lotSize: '60',
  deliveryMethod: 'F',
  amount: {
    current: 420,
    forecast: 1200,
  },
  quote: {
    time: new Date('2020-02-22T8:22:54'),
    bestBuyPrice: 48370,
    bestBuyAmount: 120,
    bestSellPrice: 47974,
    bestSellAmount: 60,
    lastDealPrice: 42541,
    lastDealAmount: 120,
  },
  tarrifs: [
    {
      destinationBasis: '',
      price: ,
      shipmentTime: ,
      travelTime: ,
    },
    {
      destinationBasis: '',
      price: ,
      shipmentTime: ,
      travelTime: ,
    },
    {
      destinationBasis: '',
      price: ,
      shipmentTime: ,
      travelTime: ,
    },
    {
      destinationBasis: '',
      price: ,
      shipmentTime: ,
      travelTime: ,
    },
  ],
  tradingStartUTCMinutes: 508,
  deals: [],
});'</v>
      </c>
      <c r="B9" s="5">
        <f t="shared" si="1"/>
        <v>191</v>
      </c>
    </row>
    <row r="10" ht="39.0" customHeight="1">
      <c r="A10" s="7" t="str">
        <f>"db.instruments.insert({
  shipmentBasis: '"&amp;'инструменты'!F11&amp;"',
  instrumentCode: '"&amp;'инструменты'!A11&amp;"',
  instrumentName: '"&amp;VLOOKUP('инструменты'!E11,'Биржевые товары'!A:D,2,FALSE())&amp;" по "&amp;VLOOKUP('инструменты'!E11,'Биржевые товары'!A:D,3,FALSE())&amp;", "&amp;VLOOKUP('инструменты'!F11,'базисы поставки'!A:C,2,FALSE())&amp;"',
  instrumentNameEng: '',
  commodity: '"&amp;'инструменты'!E11&amp;"',
  lotSize: '"&amp;'инструменты'!G11&amp;"',
  deliveryMethod: 'F',
  amount: {
    current: "&amp;INDIRECT("Объем!A"&amp;B10)&amp;",
    forecast: "&amp;INDIRECT("Объем!B"&amp;B10)&amp;",
  },
  quote: {
    time: "&amp;INDIRECT("Котировки!A"&amp;B10)&amp;",
    bestBuyPrice: "&amp;INDIRECT("Котировки!B"&amp;B10)&amp;",
    bestBuyAmount: "&amp;INDIRECT("Котировки!C"&amp;B10)&amp;",
    bestSellPrice: "&amp;INDIRECT("Котировки!D"&amp;B10)&amp;",
    bestSellAmount: "&amp;INDIRECT("Котировки!E"&amp;B10)&amp;",
    lastDealPrice: "&amp;INDIRECT("Котировки!F"&amp;B10)&amp;",
    lastDealAmount: "&amp;INDIRECT("Котировки!G"&amp;B10)&amp;",
  },
  tarrifs: [
    {
      destinationBasis: '"&amp;'Тарифы'!A11&amp;"',
      price: "&amp;'Тарифы'!B11&amp;",
      shipmentTime: "&amp;'Тарифы'!C11&amp;",
      travelTime: "&amp;'Тарифы'!D11&amp;",
    },
    {
      destinationBasis: '"&amp;'Тарифы'!A12&amp;"',
      price: "&amp;'Тарифы'!B12&amp;",
      shipmentTime: "&amp;'Тарифы'!C12&amp;",
      travelTime: "&amp;'Тарифы'!D12&amp;",
    },
    {
      destinationBasis: '"&amp;'Тарифы'!A13&amp;"',
      price: "&amp;'Тарифы'!B13&amp;",
      shipmentTime: "&amp;'Тарифы'!C13&amp;",
      travelTime: "&amp;'Тарифы'!D13&amp;",
    },
    {
      destinationBasis: '"&amp;'Тарифы'!A14&amp;"',
      price: "&amp;'Тарифы'!B14&amp;",
      shipmentTime: "&amp;'Тарифы'!C14&amp;",
      travelTime: "&amp;'Тарифы'!D14&amp;",
    },
  ],
  tradingStartUTCMinutes: "&amp;INDIRECT("Начало торгов!A"&amp;B10)&amp;",
  deals: [],
});'"</f>
        <v>db.instruments.insert({
  shipmentBasis: 'BIN',
  instrumentCode: 'A592BIN065F',
  instrumentName: 'бензин (АИ-92-К5) по ГОСТ 32513-2013, Биклянь, Куйбышевская ЖД',
  instrumentNameEng: '',
  commodity: 'A592',
  lotSize: '65',
  deliveryMethod: 'F',
  amount: {
    current: 540,
    forecast: 360,
  },
  quote: {
    time: new Date('2020-03-24T8:46:28'),
    bestBuyPrice: 46545,
    bestBuyAmount: 60,
    bestSellPrice: 45629,
    bestSellAmount: 240,
    lastDealPrice: 41479,
    lastDealAmount: 180,
  },
  tarrifs: [
    {
      destinationBasis: '',
      price: ,
      shipmentTime: ,
      travelTime: ,
    },
    {
      destinationBasis: '',
      price: ,
      shipmentTime: ,
      travelTime: ,
    },
    {
      destinationBasis: '',
      price: ,
      shipmentTime: ,
      travelTime: ,
    },
    {
      destinationBasis: '',
      price: ,
      shipmentTime: ,
      travelTime: ,
    },
  ],
  tradingStartUTCMinutes: 485,
  deals: [],
});'</v>
      </c>
      <c r="B10" s="5">
        <f t="shared" si="1"/>
        <v>175</v>
      </c>
    </row>
    <row r="11" ht="39.0" customHeight="1">
      <c r="A11" s="7" t="str">
        <f>"db.instruments.insert({
  shipmentBasis: '"&amp;'инструменты'!F12&amp;"',
  instrumentCode: '"&amp;'инструменты'!A12&amp;"',
  instrumentName: '"&amp;VLOOKUP('инструменты'!E12,'Биржевые товары'!A:D,2,FALSE())&amp;" по "&amp;VLOOKUP('инструменты'!E12,'Биржевые товары'!A:D,3,FALSE())&amp;", "&amp;VLOOKUP('инструменты'!F12,'базисы поставки'!A:C,2,FALSE())&amp;"',
  instrumentNameEng: '',
  commodity: '"&amp;'инструменты'!E12&amp;"',
  lotSize: '"&amp;'инструменты'!G12&amp;"',
  deliveryMethod: 'F',
  amount: {
    current: "&amp;INDIRECT("Объем!A"&amp;B11)&amp;",
    forecast: "&amp;INDIRECT("Объем!B"&amp;B11)&amp;",
  },
  quote: {
    time: "&amp;INDIRECT("Котировки!A"&amp;B11)&amp;",
    bestBuyPrice: "&amp;INDIRECT("Котировки!B"&amp;B11)&amp;",
    bestBuyAmount: "&amp;INDIRECT("Котировки!C"&amp;B11)&amp;",
    bestSellPrice: "&amp;INDIRECT("Котировки!D"&amp;B11)&amp;",
    bestSellAmount: "&amp;INDIRECT("Котировки!E"&amp;B11)&amp;",
    lastDealPrice: "&amp;INDIRECT("Котировки!F"&amp;B11)&amp;",
    lastDealAmount: "&amp;INDIRECT("Котировки!G"&amp;B11)&amp;",
  },
  tarrifs: [
    {
      destinationBasis: '"&amp;'Тарифы'!A12&amp;"',
      price: "&amp;'Тарифы'!B12&amp;",
      shipmentTime: "&amp;'Тарифы'!C12&amp;",
      travelTime: "&amp;'Тарифы'!D12&amp;",
    },
    {
      destinationBasis: '"&amp;'Тарифы'!A13&amp;"',
      price: "&amp;'Тарифы'!B13&amp;",
      shipmentTime: "&amp;'Тарифы'!C13&amp;",
      travelTime: "&amp;'Тарифы'!D13&amp;",
    },
    {
      destinationBasis: '"&amp;'Тарифы'!A14&amp;"',
      price: "&amp;'Тарифы'!B14&amp;",
      shipmentTime: "&amp;'Тарифы'!C14&amp;",
      travelTime: "&amp;'Тарифы'!D14&amp;",
    },
    {
      destinationBasis: '"&amp;'Тарифы'!A15&amp;"',
      price: "&amp;'Тарифы'!B15&amp;",
      shipmentTime: "&amp;'Тарифы'!C15&amp;",
      travelTime: "&amp;'Тарифы'!D15&amp;",
    },
  ],
  tradingStartUTCMinutes: "&amp;INDIRECT("Начало торгов!A"&amp;B11)&amp;",
  deals: [],
});'"</f>
        <v>db.instruments.insert({
  shipmentBasis: 'DZM',
  instrumentCode: 'A592DZM060F',
  instrumentName: 'бензин (АИ-92-К5) по ГОСТ 32513-2013, Дземги, Дальневосточная ЖД',
  instrumentNameEng: '',
  commodity: 'A592',
  lotSize: '60',
  deliveryMethod: 'F',
  amount: {
    current: 600,
    forecast: 1140,
  },
  quote: {
    time: new Date('2020-02-23T9:44:11'),
    bestBuyPrice: 46159,
    bestBuyAmount: 180,
    bestSellPrice: 49415,
    bestSellAmount: 120,
    lastDealPrice: 43241,
    lastDealAmount: 60,
  },
  tarrifs: [
    {
      destinationBasis: '',
      price: ,
      shipmentTime: ,
      travelTime: ,
    },
    {
      destinationBasis: '',
      price: ,
      shipmentTime: ,
      travelTime: ,
    },
    {
      destinationBasis: '',
      price: ,
      shipmentTime: ,
      travelTime: ,
    },
    {
      destinationBasis: '',
      price: ,
      shipmentTime: ,
      travelTime: ,
    },
  ],
  tradingStartUTCMinutes: 489,
  deals: [],
});'</v>
      </c>
      <c r="B11" s="5">
        <f t="shared" si="1"/>
        <v>133</v>
      </c>
    </row>
    <row r="12" ht="39.0" customHeight="1">
      <c r="A12" s="7" t="str">
        <f>"db.instruments.insert({
  shipmentBasis: '"&amp;'инструменты'!F13&amp;"',
  instrumentCode: '"&amp;'инструменты'!A13&amp;"',
  instrumentName: '"&amp;VLOOKUP('инструменты'!E13,'Биржевые товары'!A:D,2,FALSE())&amp;" по "&amp;VLOOKUP('инструменты'!E13,'Биржевые товары'!A:D,3,FALSE())&amp;", "&amp;VLOOKUP('инструменты'!F13,'базисы поставки'!A:C,2,FALSE())&amp;"',
  instrumentNameEng: '',
  commodity: '"&amp;'инструменты'!E13&amp;"',
  lotSize: '"&amp;'инструменты'!G13&amp;"',
  deliveryMethod: 'F',
  amount: {
    current: "&amp;INDIRECT("Объем!A"&amp;B12)&amp;",
    forecast: "&amp;INDIRECT("Объем!B"&amp;B12)&amp;",
  },
  quote: {
    time: "&amp;INDIRECT("Котировки!A"&amp;B12)&amp;",
    bestBuyPrice: "&amp;INDIRECT("Котировки!B"&amp;B12)&amp;",
    bestBuyAmount: "&amp;INDIRECT("Котировки!C"&amp;B12)&amp;",
    bestSellPrice: "&amp;INDIRECT("Котировки!D"&amp;B12)&amp;",
    bestSellAmount: "&amp;INDIRECT("Котировки!E"&amp;B12)&amp;",
    lastDealPrice: "&amp;INDIRECT("Котировки!F"&amp;B12)&amp;",
    lastDealAmount: "&amp;INDIRECT("Котировки!G"&amp;B12)&amp;",
  },
  tarrifs: [
    {
      destinationBasis: '"&amp;'Тарифы'!A13&amp;"',
      price: "&amp;'Тарифы'!B13&amp;",
      shipmentTime: "&amp;'Тарифы'!C13&amp;",
      travelTime: "&amp;'Тарифы'!D13&amp;",
    },
    {
      destinationBasis: '"&amp;'Тарифы'!A14&amp;"',
      price: "&amp;'Тарифы'!B14&amp;",
      shipmentTime: "&amp;'Тарифы'!C14&amp;",
      travelTime: "&amp;'Тарифы'!D14&amp;",
    },
    {
      destinationBasis: '"&amp;'Тарифы'!A15&amp;"',
      price: "&amp;'Тарифы'!B15&amp;",
      shipmentTime: "&amp;'Тарифы'!C15&amp;",
      travelTime: "&amp;'Тарифы'!D15&amp;",
    },
    {
      destinationBasis: '"&amp;'Тарифы'!A16&amp;"',
      price: "&amp;'Тарифы'!B16&amp;",
      shipmentTime: "&amp;'Тарифы'!C16&amp;",
      travelTime: "&amp;'Тарифы'!D16&amp;",
    },
  ],
  tradingStartUTCMinutes: "&amp;INDIRECT("Начало торгов!A"&amp;B12)&amp;",
  deals: [],
});'"</f>
        <v>db.instruments.insert({
  shipmentBasis: 'KOB',
  instrumentCode: 'A592KOB060F',
  instrumentName: 'бензин (АИ-92-К5) по ГОСТ 32513-2013, Комбинатская, Западно-Сибирская ЖД',
  instrumentNameEng: '',
  commodity: 'A592',
  lotSize: '60',
  deliveryMethod: 'F',
  amount: {
    current: 0,
    forecast: 480,
  },
  quote: {
    time: new Date('2020-05-16T8:39:60'),
    bestBuyPrice: 49249,
    bestBuyAmount: 240,
    bestSellPrice: 48774,
    bestSellAmount: 180,
    lastDealPrice: 41249,
    lastDealAmount: 120,
  },
  tarrifs: [
    {
      destinationBasis: '',
      price: ,
      shipmentTime: ,
      travelTime: ,
    },
    {
      destinationBasis: '',
      price: ,
      shipmentTime: ,
      travelTime: ,
    },
    {
      destinationBasis: '',
      price: ,
      shipmentTime: ,
      travelTime: ,
    },
    {
      destinationBasis: '',
      price: ,
      shipmentTime: ,
      travelTime: ,
    },
  ],
  tradingStartUTCMinutes: 484,
  deals: [],
});'</v>
      </c>
      <c r="B12" s="5">
        <f t="shared" si="1"/>
        <v>169</v>
      </c>
    </row>
    <row r="13" ht="39.0" customHeight="1">
      <c r="A13" s="7" t="str">
        <f>"db.instruments.insert({
  shipmentBasis: '"&amp;'инструменты'!F14&amp;"',
  instrumentCode: '"&amp;'инструменты'!A14&amp;"',
  instrumentName: '"&amp;VLOOKUP('инструменты'!E14,'Биржевые товары'!A:D,2,FALSE())&amp;" по "&amp;VLOOKUP('инструменты'!E14,'Биржевые товары'!A:D,3,FALSE())&amp;", "&amp;VLOOKUP('инструменты'!F14,'базисы поставки'!A:C,2,FALSE())&amp;"',
  instrumentNameEng: '',
  commodity: '"&amp;'инструменты'!E14&amp;"',
  lotSize: '"&amp;'инструменты'!G14&amp;"',
  deliveryMethod: 'F',
  amount: {
    current: "&amp;INDIRECT("Объем!A"&amp;B13)&amp;",
    forecast: "&amp;INDIRECT("Объем!B"&amp;B13)&amp;",
  },
  quote: {
    time: "&amp;INDIRECT("Котировки!A"&amp;B13)&amp;",
    bestBuyPrice: "&amp;INDIRECT("Котировки!B"&amp;B13)&amp;",
    bestBuyAmount: "&amp;INDIRECT("Котировки!C"&amp;B13)&amp;",
    bestSellPrice: "&amp;INDIRECT("Котировки!D"&amp;B13)&amp;",
    bestSellAmount: "&amp;INDIRECT("Котировки!E"&amp;B13)&amp;",
    lastDealPrice: "&amp;INDIRECT("Котировки!F"&amp;B13)&amp;",
    lastDealAmount: "&amp;INDIRECT("Котировки!G"&amp;B13)&amp;",
  },
  tarrifs: [
    {
      destinationBasis: '"&amp;'Тарифы'!A14&amp;"',
      price: "&amp;'Тарифы'!B14&amp;",
      shipmentTime: "&amp;'Тарифы'!C14&amp;",
      travelTime: "&amp;'Тарифы'!D14&amp;",
    },
    {
      destinationBasis: '"&amp;'Тарифы'!A15&amp;"',
      price: "&amp;'Тарифы'!B15&amp;",
      shipmentTime: "&amp;'Тарифы'!C15&amp;",
      travelTime: "&amp;'Тарифы'!D15&amp;",
    },
    {
      destinationBasis: '"&amp;'Тарифы'!A16&amp;"',
      price: "&amp;'Тарифы'!B16&amp;",
      shipmentTime: "&amp;'Тарифы'!C16&amp;",
      travelTime: "&amp;'Тарифы'!D16&amp;",
    },
    {
      destinationBasis: '"&amp;'Тарифы'!A17&amp;"',
      price: "&amp;'Тарифы'!B17&amp;",
      shipmentTime: "&amp;'Тарифы'!C17&amp;",
      travelTime: "&amp;'Тарифы'!D17&amp;",
    },
  ],
  tradingStartUTCMinutes: "&amp;INDIRECT("Начало торгов!A"&amp;B13)&amp;",
  deals: [],
});'"</f>
        <v>db.instruments.insert({
  shipmentBasis: 'LUL',
  instrumentCode: 'A592LUL060F',
  instrumentName: 'бензин (АИ-92-К5) по ГОСТ 32513-2013, Волгоград - группа станций',
  instrumentNameEng: '',
  commodity: 'A592',
  lotSize: '60',
  deliveryMethod: 'F',
  amount: {
    current: 0,
    forecast: 660,
  },
  quote: {
    time: new Date('2020-03-19T9:46:39'),
    bestBuyPrice: 49301,
    bestBuyAmount: 60,
    bestSellPrice: 48851,
    bestSellAmount: 60,
    lastDealPrice: 45466,
    lastDealAmount: 60,
  },
  tarrifs: [
    {
      destinationBasis: '',
      price: ,
      shipmentTime: ,
      travelTime: ,
    },
    {
      destinationBasis: '',
      price: ,
      shipmentTime: ,
      travelTime: ,
    },
    {
      destinationBasis: '',
      price: ,
      shipmentTime: ,
      travelTime: ,
    },
    {
      destinationBasis: '',
      price: ,
      shipmentTime: ,
      travelTime: ,
    },
  ],
  tradingStartUTCMinutes: 503,
  deals: [],
});'</v>
      </c>
      <c r="B13" s="5">
        <f t="shared" si="1"/>
        <v>54</v>
      </c>
    </row>
    <row r="14" ht="39.0" customHeight="1">
      <c r="A14" s="7" t="str">
        <f>"db.instruments.insert({
  shipmentBasis: '"&amp;'инструменты'!F15&amp;"',
  instrumentCode: '"&amp;'инструменты'!A15&amp;"',
  instrumentName: '"&amp;VLOOKUP('инструменты'!E15,'Биржевые товары'!A:D,2,FALSE())&amp;" по "&amp;VLOOKUP('инструменты'!E15,'Биржевые товары'!A:D,3,FALSE())&amp;", "&amp;VLOOKUP('инструменты'!F15,'базисы поставки'!A:C,2,FALSE())&amp;"',
  instrumentNameEng: '',
  commodity: '"&amp;'инструменты'!E15&amp;"',
  lotSize: '"&amp;'инструменты'!G15&amp;"',
  deliveryMethod: 'F',
  amount: {
    current: "&amp;INDIRECT("Объем!A"&amp;B14)&amp;",
    forecast: "&amp;INDIRECT("Объем!B"&amp;B14)&amp;",
  },
  quote: {
    time: "&amp;INDIRECT("Котировки!A"&amp;B14)&amp;",
    bestBuyPrice: "&amp;INDIRECT("Котировки!B"&amp;B14)&amp;",
    bestBuyAmount: "&amp;INDIRECT("Котировки!C"&amp;B14)&amp;",
    bestSellPrice: "&amp;INDIRECT("Котировки!D"&amp;B14)&amp;",
    bestSellAmount: "&amp;INDIRECT("Котировки!E"&amp;B14)&amp;",
    lastDealPrice: "&amp;INDIRECT("Котировки!F"&amp;B14)&amp;",
    lastDealAmount: "&amp;INDIRECT("Котировки!G"&amp;B14)&amp;",
  },
  tarrifs: [
    {
      destinationBasis: '"&amp;'Тарифы'!A15&amp;"',
      price: "&amp;'Тарифы'!B15&amp;",
      shipmentTime: "&amp;'Тарифы'!C15&amp;",
      travelTime: "&amp;'Тарифы'!D15&amp;",
    },
    {
      destinationBasis: '"&amp;'Тарифы'!A16&amp;"',
      price: "&amp;'Тарифы'!B16&amp;",
      shipmentTime: "&amp;'Тарифы'!C16&amp;",
      travelTime: "&amp;'Тарифы'!D16&amp;",
    },
    {
      destinationBasis: '"&amp;'Тарифы'!A17&amp;"',
      price: "&amp;'Тарифы'!B17&amp;",
      shipmentTime: "&amp;'Тарифы'!C17&amp;",
      travelTime: "&amp;'Тарифы'!D17&amp;",
    },
    {
      destinationBasis: '"&amp;'Тарифы'!A18&amp;"',
      price: "&amp;'Тарифы'!B18&amp;",
      shipmentTime: "&amp;'Тарифы'!C18&amp;",
      travelTime: "&amp;'Тарифы'!D18&amp;",
    },
  ],
  tradingStartUTCMinutes: "&amp;INDIRECT("Начало торгов!A"&amp;B14)&amp;",
  deals: [],
});'"</f>
        <v>db.instruments.insert({
  shipmentBasis: 'LUP',
  instrumentCode: 'A592LUP060F',
  instrumentName: 'бензин (АИ-92-К5) по ГОСТ 32513-2013, Пермь',
  instrumentNameEng: '',
  commodity: 'A592',
  lotSize: '60',
  deliveryMethod: 'F',
  amount: {
    current: 120,
    forecast: 1200,
  },
  quote: {
    time: new Date('2020-01-28T8:29:40'),
    bestBuyPrice: 47796,
    bestBuyAmount: 60,
    bestSellPrice: 43169,
    bestSellAmount: 180,
    lastDealPrice: 41432,
    lastDealAmount: 240,
  },
  tarrifs: [
    {
      destinationBasis: '',
      price: ,
      shipmentTime: ,
      travelTime: ,
    },
    {
      destinationBasis: '',
      price: ,
      shipmentTime: ,
      travelTime: ,
    },
    {
      destinationBasis: '',
      price: ,
      shipmentTime: ,
      travelTime: ,
    },
    {
      destinationBasis: '',
      price: ,
      shipmentTime: ,
      travelTime: ,
    },
  ],
  tradingStartUTCMinutes: 510,
  deals: [],
});'</v>
      </c>
      <c r="B14" s="5">
        <f t="shared" si="1"/>
        <v>24</v>
      </c>
    </row>
    <row r="15" ht="39.0" customHeight="1">
      <c r="A15" s="7" t="str">
        <f>"db.instruments.insert({
  shipmentBasis: '"&amp;'инструменты'!F16&amp;"',
  instrumentCode: '"&amp;'инструменты'!A16&amp;"',
  instrumentName: '"&amp;VLOOKUP('инструменты'!E16,'Биржевые товары'!A:D,2,FALSE())&amp;" по "&amp;VLOOKUP('инструменты'!E16,'Биржевые товары'!A:D,3,FALSE())&amp;", "&amp;VLOOKUP('инструменты'!F16,'базисы поставки'!A:C,2,FALSE())&amp;"',
  instrumentNameEng: '',
  commodity: '"&amp;'инструменты'!E16&amp;"',
  lotSize: '"&amp;'инструменты'!G16&amp;"',
  deliveryMethod: 'F',
  amount: {
    current: "&amp;INDIRECT("Объем!A"&amp;B15)&amp;",
    forecast: "&amp;INDIRECT("Объем!B"&amp;B15)&amp;",
  },
  quote: {
    time: "&amp;INDIRECT("Котировки!A"&amp;B15)&amp;",
    bestBuyPrice: "&amp;INDIRECT("Котировки!B"&amp;B15)&amp;",
    bestBuyAmount: "&amp;INDIRECT("Котировки!C"&amp;B15)&amp;",
    bestSellPrice: "&amp;INDIRECT("Котировки!D"&amp;B15)&amp;",
    bestSellAmount: "&amp;INDIRECT("Котировки!E"&amp;B15)&amp;",
    lastDealPrice: "&amp;INDIRECT("Котировки!F"&amp;B15)&amp;",
    lastDealAmount: "&amp;INDIRECT("Котировки!G"&amp;B15)&amp;",
  },
  tarrifs: [
    {
      destinationBasis: '"&amp;'Тарифы'!A16&amp;"',
      price: "&amp;'Тарифы'!B16&amp;",
      shipmentTime: "&amp;'Тарифы'!C16&amp;",
      travelTime: "&amp;'Тарифы'!D16&amp;",
    },
    {
      destinationBasis: '"&amp;'Тарифы'!A17&amp;"',
      price: "&amp;'Тарифы'!B17&amp;",
      shipmentTime: "&amp;'Тарифы'!C17&amp;",
      travelTime: "&amp;'Тарифы'!D17&amp;",
    },
    {
      destinationBasis: '"&amp;'Тарифы'!A18&amp;"',
      price: "&amp;'Тарифы'!B18&amp;",
      shipmentTime: "&amp;'Тарифы'!C18&amp;",
      travelTime: "&amp;'Тарифы'!D18&amp;",
    },
    {
      destinationBasis: '"&amp;'Тарифы'!A19&amp;"',
      price: "&amp;'Тарифы'!B19&amp;",
      shipmentTime: "&amp;'Тарифы'!C19&amp;",
      travelTime: "&amp;'Тарифы'!D19&amp;",
    },
  ],
  tradingStartUTCMinutes: "&amp;INDIRECT("Начало торгов!A"&amp;B15)&amp;",
  deals: [],
});'"</f>
        <v>db.instruments.insert({
  shipmentBasis: 'MAA',
  instrumentCode: 'A592MAA060F',
  instrumentName: 'бензин (АИ-92-К5) по ГОСТ 32513-2013, Мальта, Восточно-Сибирская ЖД',
  instrumentNameEng: '',
  commodity: 'A592',
  lotSize: '60',
  deliveryMethod: 'F',
  amount: {
    current: 0,
    forecast: 1020,
  },
  quote: {
    time: new Date('2020-05-23T9:18:40'),
    bestBuyPrice: 43099,
    bestBuyAmount: 240,
    bestSellPrice: 42168,
    bestSellAmount: 240,
    lastDealPrice: 40837,
    lastDealAmount: 240,
  },
  tarrifs: [
    {
      destinationBasis: '',
      price: ,
      shipmentTime: ,
      travelTime: ,
    },
    {
      destinationBasis: '',
      price: ,
      shipmentTime: ,
      travelTime: ,
    },
    {
      destinationBasis: '',
      price: ,
      shipmentTime: ,
      travelTime: ,
    },
    {
      destinationBasis: '',
      price: ,
      shipmentTime: ,
      travelTime: ,
    },
  ],
  tradingStartUTCMinutes: 509,
  deals: [],
});'</v>
      </c>
      <c r="B15" s="5">
        <f t="shared" si="1"/>
        <v>22</v>
      </c>
    </row>
    <row r="16" ht="39.0" customHeight="1">
      <c r="A16" s="7" t="str">
        <f>"db.instruments.insert({
  shipmentBasis: '"&amp;'инструменты'!F17&amp;"',
  instrumentCode: '"&amp;'инструменты'!A17&amp;"',
  instrumentName: '"&amp;VLOOKUP('инструменты'!E17,'Биржевые товары'!A:D,2,FALSE())&amp;" по "&amp;VLOOKUP('инструменты'!E17,'Биржевые товары'!A:D,3,FALSE())&amp;", "&amp;VLOOKUP('инструменты'!F17,'базисы поставки'!A:C,2,FALSE())&amp;"',
  instrumentNameEng: '',
  commodity: '"&amp;'инструменты'!E17&amp;"',
  lotSize: '"&amp;'инструменты'!G17&amp;"',
  deliveryMethod: 'F',
  amount: {
    current: "&amp;INDIRECT("Объем!A"&amp;B16)&amp;",
    forecast: "&amp;INDIRECT("Объем!B"&amp;B16)&amp;",
  },
  quote: {
    time: "&amp;INDIRECT("Котировки!A"&amp;B16)&amp;",
    bestBuyPrice: "&amp;INDIRECT("Котировки!B"&amp;B16)&amp;",
    bestBuyAmount: "&amp;INDIRECT("Котировки!C"&amp;B16)&amp;",
    bestSellPrice: "&amp;INDIRECT("Котировки!D"&amp;B16)&amp;",
    bestSellAmount: "&amp;INDIRECT("Котировки!E"&amp;B16)&amp;",
    lastDealPrice: "&amp;INDIRECT("Котировки!F"&amp;B16)&amp;",
    lastDealAmount: "&amp;INDIRECT("Котировки!G"&amp;B16)&amp;",
  },
  tarrifs: [
    {
      destinationBasis: '"&amp;'Тарифы'!A17&amp;"',
      price: "&amp;'Тарифы'!B17&amp;",
      shipmentTime: "&amp;'Тарифы'!C17&amp;",
      travelTime: "&amp;'Тарифы'!D17&amp;",
    },
    {
      destinationBasis: '"&amp;'Тарифы'!A18&amp;"',
      price: "&amp;'Тарифы'!B18&amp;",
      shipmentTime: "&amp;'Тарифы'!C18&amp;",
      travelTime: "&amp;'Тарифы'!D18&amp;",
    },
    {
      destinationBasis: '"&amp;'Тарифы'!A19&amp;"',
      price: "&amp;'Тарифы'!B19&amp;",
      shipmentTime: "&amp;'Тарифы'!C19&amp;",
      travelTime: "&amp;'Тарифы'!D19&amp;",
    },
    {
      destinationBasis: '"&amp;'Тарифы'!A20&amp;"',
      price: "&amp;'Тарифы'!B20&amp;",
      shipmentTime: "&amp;'Тарифы'!C20&amp;",
      travelTime: "&amp;'Тарифы'!D20&amp;",
    },
  ],
  tradingStartUTCMinutes: "&amp;INDIRECT("Начало торгов!A"&amp;B16)&amp;",
  deals: [],
});'"</f>
        <v>db.instruments.insert({
  shipmentBasis: 'NIL',
  instrumentCode: 'A592NIL065F',
  instrumentName: 'бензин (АИ-92-К5) по ГОСТ 32513-2013, Никель, Южно-Уральская ЖД',
  instrumentNameEng: '',
  commodity: 'A592',
  lotSize: '65',
  deliveryMethod: 'F',
  amount: {
    current: 60,
    forecast: 1080,
  },
  quote: {
    time: new Date('2020-01-15T9:44:15'),
    bestBuyPrice: 40343,
    bestBuyAmount: 120,
    bestSellPrice: 40779,
    bestSellAmount: 60,
    lastDealPrice: 45809,
    lastDealAmount: 120,
  },
  tarrifs: [
    {
      destinationBasis: '',
      price: ,
      shipmentTime: ,
      travelTime: ,
    },
    {
      destinationBasis: '',
      price: ,
      shipmentTime: ,
      travelTime: ,
    },
    {
      destinationBasis: '',
      price: ,
      shipmentTime: ,
      travelTime: ,
    },
    {
      destinationBasis: '',
      price: ,
      shipmentTime: ,
      travelTime: ,
    },
  ],
  tradingStartUTCMinutes: 508,
  deals: [],
});'</v>
      </c>
      <c r="B16" s="5">
        <f t="shared" si="1"/>
        <v>119</v>
      </c>
    </row>
    <row r="17" ht="39.0" customHeight="1">
      <c r="A17" s="7" t="str">
        <f>"db.instruments.insert({
  shipmentBasis: '"&amp;'инструменты'!F18&amp;"',
  instrumentCode: '"&amp;'инструменты'!A18&amp;"',
  instrumentName: '"&amp;VLOOKUP('инструменты'!E18,'Биржевые товары'!A:D,2,FALSE())&amp;" по "&amp;VLOOKUP('инструменты'!E18,'Биржевые товары'!A:D,3,FALSE())&amp;", "&amp;VLOOKUP('инструменты'!F18,'базисы поставки'!A:C,2,FALSE())&amp;"',
  instrumentNameEng: '',
  commodity: '"&amp;'инструменты'!E18&amp;"',
  lotSize: '"&amp;'инструменты'!G18&amp;"',
  deliveryMethod: 'F',
  amount: {
    current: "&amp;INDIRECT("Объем!A"&amp;B17)&amp;",
    forecast: "&amp;INDIRECT("Объем!B"&amp;B17)&amp;",
  },
  quote: {
    time: "&amp;INDIRECT("Котировки!A"&amp;B17)&amp;",
    bestBuyPrice: "&amp;INDIRECT("Котировки!B"&amp;B17)&amp;",
    bestBuyAmount: "&amp;INDIRECT("Котировки!C"&amp;B17)&amp;",
    bestSellPrice: "&amp;INDIRECT("Котировки!D"&amp;B17)&amp;",
    bestSellAmount: "&amp;INDIRECT("Котировки!E"&amp;B17)&amp;",
    lastDealPrice: "&amp;INDIRECT("Котировки!F"&amp;B17)&amp;",
    lastDealAmount: "&amp;INDIRECT("Котировки!G"&amp;B17)&amp;",
  },
  tarrifs: [
    {
      destinationBasis: '"&amp;'Тарифы'!A18&amp;"',
      price: "&amp;'Тарифы'!B18&amp;",
      shipmentTime: "&amp;'Тарифы'!C18&amp;",
      travelTime: "&amp;'Тарифы'!D18&amp;",
    },
    {
      destinationBasis: '"&amp;'Тарифы'!A19&amp;"',
      price: "&amp;'Тарифы'!B19&amp;",
      shipmentTime: "&amp;'Тарифы'!C19&amp;",
      travelTime: "&amp;'Тарифы'!D19&amp;",
    },
    {
      destinationBasis: '"&amp;'Тарифы'!A20&amp;"',
      price: "&amp;'Тарифы'!B20&amp;",
      shipmentTime: "&amp;'Тарифы'!C20&amp;",
      travelTime: "&amp;'Тарифы'!D20&amp;",
    },
    {
      destinationBasis: '"&amp;'Тарифы'!A21&amp;"',
      price: "&amp;'Тарифы'!B21&amp;",
      shipmentTime: "&amp;'Тарифы'!C21&amp;",
      travelTime: "&amp;'Тарифы'!D21&amp;",
    },
  ],
  tradingStartUTCMinutes: "&amp;INDIRECT("Начало торгов!A"&amp;B17)&amp;",
  deals: [],
});'"</f>
        <v>db.instruments.insert({
  shipmentBasis: 'NOV',
  instrumentCode: 'A592NOV060F',
  instrumentName: 'бензин (АИ-92-К5) по ГОСТ 32513-2013, Новая Еловка, Красноярская ЖД',
  instrumentNameEng: '',
  commodity: 'A592',
  lotSize: '60',
  deliveryMethod: 'F',
  amount: {
    current: 600,
    forecast: 1200,
  },
  quote: {
    time: new Date('2020-01-13T9:21:40'),
    bestBuyPrice: 49196,
    bestBuyAmount: 180,
    bestSellPrice: 41806,
    bestSellAmount: 240,
    lastDealPrice: 49475,
    lastDealAmount: 60,
  },
  tarrifs: [
    {
      destinationBasis: '',
      price: ,
      shipmentTime: ,
      travelTime: ,
    },
    {
      destinationBasis: '',
      price: ,
      shipmentTime: ,
      travelTime: ,
    },
    {
      destinationBasis: '',
      price: ,
      shipmentTime: ,
      travelTime: ,
    },
    {
      destinationBasis: '',
      price: ,
      shipmentTime: ,
      travelTime: ,
    },
  ],
  tradingStartUTCMinutes: 505,
  deals: [],
});'</v>
      </c>
      <c r="B17" s="5">
        <f t="shared" si="1"/>
        <v>180</v>
      </c>
    </row>
    <row r="18" ht="39.0" customHeight="1">
      <c r="A18" s="7" t="str">
        <f>"db.instruments.insert({
  shipmentBasis: '"&amp;'инструменты'!F19&amp;"',
  instrumentCode: '"&amp;'инструменты'!A19&amp;"',
  instrumentName: '"&amp;VLOOKUP('инструменты'!E19,'Биржевые товары'!A:D,2,FALSE())&amp;" по "&amp;VLOOKUP('инструменты'!E19,'Биржевые товары'!A:D,3,FALSE())&amp;", "&amp;VLOOKUP('инструменты'!F19,'базисы поставки'!A:C,2,FALSE())&amp;"',
  instrumentNameEng: '',
  commodity: '"&amp;'инструменты'!E19&amp;"',
  lotSize: '"&amp;'инструменты'!G19&amp;"',
  deliveryMethod: 'F',
  amount: {
    current: "&amp;INDIRECT("Объем!A"&amp;B18)&amp;",
    forecast: "&amp;INDIRECT("Объем!B"&amp;B18)&amp;",
  },
  quote: {
    time: "&amp;INDIRECT("Котировки!A"&amp;B18)&amp;",
    bestBuyPrice: "&amp;INDIRECT("Котировки!B"&amp;B18)&amp;",
    bestBuyAmount: "&amp;INDIRECT("Котировки!C"&amp;B18)&amp;",
    bestSellPrice: "&amp;INDIRECT("Котировки!D"&amp;B18)&amp;",
    bestSellAmount: "&amp;INDIRECT("Котировки!E"&amp;B18)&amp;",
    lastDealPrice: "&amp;INDIRECT("Котировки!F"&amp;B18)&amp;",
    lastDealAmount: "&amp;INDIRECT("Котировки!G"&amp;B18)&amp;",
  },
  tarrifs: [
    {
      destinationBasis: '"&amp;'Тарифы'!A19&amp;"',
      price: "&amp;'Тарифы'!B19&amp;",
      shipmentTime: "&amp;'Тарифы'!C19&amp;",
      travelTime: "&amp;'Тарифы'!D19&amp;",
    },
    {
      destinationBasis: '"&amp;'Тарифы'!A20&amp;"',
      price: "&amp;'Тарифы'!B20&amp;",
      shipmentTime: "&amp;'Тарифы'!C20&amp;",
      travelTime: "&amp;'Тарифы'!D20&amp;",
    },
    {
      destinationBasis: '"&amp;'Тарифы'!A21&amp;"',
      price: "&amp;'Тарифы'!B21&amp;",
      shipmentTime: "&amp;'Тарифы'!C21&amp;",
      travelTime: "&amp;'Тарифы'!D21&amp;",
    },
    {
      destinationBasis: '"&amp;'Тарифы'!A22&amp;"',
      price: "&amp;'Тарифы'!B22&amp;",
      shipmentTime: "&amp;'Тарифы'!C22&amp;",
      travelTime: "&amp;'Тарифы'!D22&amp;",
    },
  ],
  tradingStartUTCMinutes: "&amp;INDIRECT("Начало торгов!A"&amp;B18)&amp;",
  deals: [],
});'"</f>
        <v>db.instruments.insert({
  shipmentBasis: 'NVY',
  instrumentCode: 'A592NVY060F',
  instrumentName: 'бензин (АИ-92-К5) по ГОСТ 32513-2013, Новоярославская, Северная ЖД',
  instrumentNameEng: '',
  commodity: 'A592',
  lotSize: '60',
  deliveryMethod: 'F',
  amount: {
    current: 360,
    forecast: 840,
  },
  quote: {
    time: new Date('2020-04-19T8:34:52'),
    bestBuyPrice: 48107,
    bestBuyAmount: 120,
    bestSellPrice: 43958,
    bestSellAmount: 60,
    lastDealPrice: 43425,
    lastDealAmount: 180,
  },
  tarrifs: [
    {
      destinationBasis: '',
      price: ,
      shipmentTime: ,
      travelTime: ,
    },
    {
      destinationBasis: '',
      price: ,
      shipmentTime: ,
      travelTime: ,
    },
    {
      destinationBasis: '',
      price: ,
      shipmentTime: ,
      travelTime: ,
    },
    {
      destinationBasis: '',
      price: ,
      shipmentTime: ,
      travelTime: ,
    },
  ],
  tradingStartUTCMinutes: 495,
  deals: [],
});'</v>
      </c>
      <c r="B18" s="5">
        <f t="shared" si="1"/>
        <v>38</v>
      </c>
    </row>
    <row r="19" ht="39.0" customHeight="1">
      <c r="A19" s="7" t="str">
        <f>"db.instruments.insert({
  shipmentBasis: '"&amp;'инструменты'!F20&amp;"',
  instrumentCode: '"&amp;'инструменты'!A20&amp;"',
  instrumentName: '"&amp;VLOOKUP('инструменты'!E20,'Биржевые товары'!A:D,2,FALSE())&amp;" по "&amp;VLOOKUP('инструменты'!E20,'Биржевые товары'!A:D,3,FALSE())&amp;", "&amp;VLOOKUP('инструменты'!F20,'базисы поставки'!A:C,2,FALSE())&amp;"',
  instrumentNameEng: '',
  commodity: '"&amp;'инструменты'!E20&amp;"',
  lotSize: '"&amp;'инструменты'!G20&amp;"',
  deliveryMethod: 'F',
  amount: {
    current: "&amp;INDIRECT("Объем!A"&amp;B19)&amp;",
    forecast: "&amp;INDIRECT("Объем!B"&amp;B19)&amp;",
  },
  quote: {
    time: "&amp;INDIRECT("Котировки!A"&amp;B19)&amp;",
    bestBuyPrice: "&amp;INDIRECT("Котировки!B"&amp;B19)&amp;",
    bestBuyAmount: "&amp;INDIRECT("Котировки!C"&amp;B19)&amp;",
    bestSellPrice: "&amp;INDIRECT("Котировки!D"&amp;B19)&amp;",
    bestSellAmount: "&amp;INDIRECT("Котировки!E"&amp;B19)&amp;",
    lastDealPrice: "&amp;INDIRECT("Котировки!F"&amp;B19)&amp;",
    lastDealAmount: "&amp;INDIRECT("Котировки!G"&amp;B19)&amp;",
  },
  tarrifs: [
    {
      destinationBasis: '"&amp;'Тарифы'!A20&amp;"',
      price: "&amp;'Тарифы'!B20&amp;",
      shipmentTime: "&amp;'Тарифы'!C20&amp;",
      travelTime: "&amp;'Тарифы'!D20&amp;",
    },
    {
      destinationBasis: '"&amp;'Тарифы'!A21&amp;"',
      price: "&amp;'Тарифы'!B21&amp;",
      shipmentTime: "&amp;'Тарифы'!C21&amp;",
      travelTime: "&amp;'Тарифы'!D21&amp;",
    },
    {
      destinationBasis: '"&amp;'Тарифы'!A22&amp;"',
      price: "&amp;'Тарифы'!B22&amp;",
      shipmentTime: "&amp;'Тарифы'!C22&amp;",
      travelTime: "&amp;'Тарифы'!D22&amp;",
    },
    {
      destinationBasis: '"&amp;'Тарифы'!A23&amp;"',
      price: "&amp;'Тарифы'!B23&amp;",
      shipmentTime: "&amp;'Тарифы'!C23&amp;",
      travelTime: "&amp;'Тарифы'!D23&amp;",
    },
  ],
  tradingStartUTCMinutes: "&amp;INDIRECT("Начало торгов!A"&amp;B19)&amp;",
  deals: [],
});'"</f>
        <v>db.instruments.insert({
  shipmentBasis: 'OMK',
  instrumentCode: 'A592OMK060F',
  instrumentName: 'бензин (АИ-92-К5) по ГОСТ 32513-2013, Омск-Восточный, Западно-Сибирская ЖД',
  instrumentNameEng: '',
  commodity: 'A592',
  lotSize: '60',
  deliveryMethod: 'F',
  amount: {
    current: 300,
    forecast: 840,
  },
  quote: {
    time: new Date('2020-03-21T8:18:51'),
    bestBuyPrice: 41661,
    bestBuyAmount: 120,
    bestSellPrice: 44881,
    bestSellAmount: 120,
    lastDealPrice: 41787,
    lastDealAmount: 60,
  },
  tarrifs: [
    {
      destinationBasis: '',
      price: ,
      shipmentTime: ,
      travelTime: ,
    },
    {
      destinationBasis: '',
      price: ,
      shipmentTime: ,
      travelTime: ,
    },
    {
      destinationBasis: '',
      price: ,
      shipmentTime: ,
      travelTime: ,
    },
    {
      destinationBasis: '',
      price: ,
      shipmentTime: ,
      travelTime: ,
    },
  ],
  tradingStartUTCMinutes: 507,
  deals: [],
});'</v>
      </c>
      <c r="B19" s="5">
        <f t="shared" si="1"/>
        <v>5</v>
      </c>
    </row>
    <row r="20" ht="39.0" customHeight="1">
      <c r="A20" s="7" t="str">
        <f>"db.instruments.insert({
  shipmentBasis: '"&amp;'инструменты'!F21&amp;"',
  instrumentCode: '"&amp;'инструменты'!A21&amp;"',
  instrumentName: '"&amp;VLOOKUP('инструменты'!E21,'Биржевые товары'!A:D,2,FALSE())&amp;" по "&amp;VLOOKUP('инструменты'!E21,'Биржевые товары'!A:D,3,FALSE())&amp;", "&amp;VLOOKUP('инструменты'!F21,'базисы поставки'!A:C,2,FALSE())&amp;"',
  instrumentNameEng: '',
  commodity: '"&amp;'инструменты'!E21&amp;"',
  lotSize: '"&amp;'инструменты'!G21&amp;"',
  deliveryMethod: 'F',
  amount: {
    current: "&amp;INDIRECT("Объем!A"&amp;B20)&amp;",
    forecast: "&amp;INDIRECT("Объем!B"&amp;B20)&amp;",
  },
  quote: {
    time: "&amp;INDIRECT("Котировки!A"&amp;B20)&amp;",
    bestBuyPrice: "&amp;INDIRECT("Котировки!B"&amp;B20)&amp;",
    bestBuyAmount: "&amp;INDIRECT("Котировки!C"&amp;B20)&amp;",
    bestSellPrice: "&amp;INDIRECT("Котировки!D"&amp;B20)&amp;",
    bestSellAmount: "&amp;INDIRECT("Котировки!E"&amp;B20)&amp;",
    lastDealPrice: "&amp;INDIRECT("Котировки!F"&amp;B20)&amp;",
    lastDealAmount: "&amp;INDIRECT("Котировки!G"&amp;B20)&amp;",
  },
  tarrifs: [
    {
      destinationBasis: '"&amp;'Тарифы'!A21&amp;"',
      price: "&amp;'Тарифы'!B21&amp;",
      shipmentTime: "&amp;'Тарифы'!C21&amp;",
      travelTime: "&amp;'Тарифы'!D21&amp;",
    },
    {
      destinationBasis: '"&amp;'Тарифы'!A22&amp;"',
      price: "&amp;'Тарифы'!B22&amp;",
      shipmentTime: "&amp;'Тарифы'!C22&amp;",
      travelTime: "&amp;'Тарифы'!D22&amp;",
    },
    {
      destinationBasis: '"&amp;'Тарифы'!A23&amp;"',
      price: "&amp;'Тарифы'!B23&amp;",
      shipmentTime: "&amp;'Тарифы'!C23&amp;",
      travelTime: "&amp;'Тарифы'!D23&amp;",
    },
    {
      destinationBasis: '"&amp;'Тарифы'!A24&amp;"',
      price: "&amp;'Тарифы'!B24&amp;",
      shipmentTime: "&amp;'Тарифы'!C24&amp;",
      travelTime: "&amp;'Тарифы'!D24&amp;",
    },
  ],
  tradingStartUTCMinutes: "&amp;INDIRECT("Начало торгов!A"&amp;B20)&amp;",
  deals: [],
});'"</f>
        <v>db.instruments.insert({
  shipmentBasis: 'PDK',
  instrumentCode: 'A592PDK065F',
  instrumentName: 'бензин (АИ-92-К5) по ГОСТ 32513-2013, Предкомбинатская – группа станций',
  instrumentNameEng: '',
  commodity: 'A592',
  lotSize: '65',
  deliveryMethod: 'F',
  amount: {
    current: 300,
    forecast: 840,
  },
  quote: {
    time: new Date('2020-01-28T8:34:57'),
    bestBuyPrice: 41172,
    bestBuyAmount: 120,
    bestSellPrice: 45163,
    bestSellAmount: 240,
    lastDealPrice: 43704,
    lastDealAmount: 180,
  },
  tarrifs: [
    {
      destinationBasis: '',
      price: ,
      shipmentTime: ,
      travelTime: ,
    },
    {
      destinationBasis: '',
      price: ,
      shipmentTime: ,
      travelTime: ,
    },
    {
      destinationBasis: '',
      price: ,
      shipmentTime: ,
      travelTime: ,
    },
    {
      destinationBasis: '',
      price: ,
      shipmentTime: ,
      travelTime: ,
    },
  ],
  tradingStartUTCMinutes: 501,
  deals: [],
});'</v>
      </c>
      <c r="B20" s="5">
        <f t="shared" si="1"/>
        <v>140</v>
      </c>
    </row>
    <row r="21" ht="39.0" customHeight="1">
      <c r="A21" s="7" t="str">
        <f>"db.instruments.insert({
  shipmentBasis: '"&amp;'инструменты'!F22&amp;"',
  instrumentCode: '"&amp;'инструменты'!A22&amp;"',
  instrumentName: '"&amp;VLOOKUP('инструменты'!E22,'Биржевые товары'!A:D,2,FALSE())&amp;" по "&amp;VLOOKUP('инструменты'!E22,'Биржевые товары'!A:D,3,FALSE())&amp;", "&amp;VLOOKUP('инструменты'!F22,'базисы поставки'!A:C,2,FALSE())&amp;"',
  instrumentNameEng: '',
  commodity: '"&amp;'инструменты'!E22&amp;"',
  lotSize: '"&amp;'инструменты'!G22&amp;"',
  deliveryMethod: 'F',
  amount: {
    current: "&amp;INDIRECT("Объем!A"&amp;B21)&amp;",
    forecast: "&amp;INDIRECT("Объем!B"&amp;B21)&amp;",
  },
  quote: {
    time: "&amp;INDIRECT("Котировки!A"&amp;B21)&amp;",
    bestBuyPrice: "&amp;INDIRECT("Котировки!B"&amp;B21)&amp;",
    bestBuyAmount: "&amp;INDIRECT("Котировки!C"&amp;B21)&amp;",
    bestSellPrice: "&amp;INDIRECT("Котировки!D"&amp;B21)&amp;",
    bestSellAmount: "&amp;INDIRECT("Котировки!E"&amp;B21)&amp;",
    lastDealPrice: "&amp;INDIRECT("Котировки!F"&amp;B21)&amp;",
    lastDealAmount: "&amp;INDIRECT("Котировки!G"&amp;B21)&amp;",
  },
  tarrifs: [
    {
      destinationBasis: '"&amp;'Тарифы'!A22&amp;"',
      price: "&amp;'Тарифы'!B22&amp;",
      shipmentTime: "&amp;'Тарифы'!C22&amp;",
      travelTime: "&amp;'Тарифы'!D22&amp;",
    },
    {
      destinationBasis: '"&amp;'Тарифы'!A23&amp;"',
      price: "&amp;'Тарифы'!B23&amp;",
      shipmentTime: "&amp;'Тарифы'!C23&amp;",
      travelTime: "&amp;'Тарифы'!D23&amp;",
    },
    {
      destinationBasis: '"&amp;'Тарифы'!A24&amp;"',
      price: "&amp;'Тарифы'!B24&amp;",
      shipmentTime: "&amp;'Тарифы'!C24&amp;",
      travelTime: "&amp;'Тарифы'!D24&amp;",
    },
    {
      destinationBasis: '"&amp;'Тарифы'!A25&amp;"',
      price: "&amp;'Тарифы'!B25&amp;",
      shipmentTime: "&amp;'Тарифы'!C25&amp;",
      travelTime: "&amp;'Тарифы'!D25&amp;",
    },
  ],
  tradingStartUTCMinutes: "&amp;INDIRECT("Начало торгов!A"&amp;B21)&amp;",
  deals: [],
});'"</f>
        <v>db.instruments.insert({
  shipmentBasis: 'PUP',
  instrumentCode: 'A592PUP060F',
  instrumentName: 'бензин (АИ-92-К5) по ГОСТ 32513-2013, Пурпе, Свердловская ЖД',
  instrumentNameEng: '',
  commodity: 'A592',
  lotSize: '60',
  deliveryMethod: 'F',
  amount: {
    current: 480,
    forecast: 780,
  },
  quote: {
    time: new Date('2020-03-26T8:21:42'),
    bestBuyPrice: 45705,
    bestBuyAmount: 120,
    bestSellPrice: 48805,
    bestSellAmount: 180,
    lastDealPrice: 48503,
    lastDealAmount: 120,
  },
  tarrifs: [
    {
      destinationBasis: '',
      price: ,
      shipmentTime: ,
      travelTime: ,
    },
    {
      destinationBasis: '',
      price: ,
      shipmentTime: ,
      travelTime: ,
    },
    {
      destinationBasis: '',
      price: ,
      shipmentTime: ,
      travelTime: ,
    },
    {
      destinationBasis: '',
      price: ,
      shipmentTime: ,
      travelTime: ,
    },
  ],
  tradingStartUTCMinutes: 509,
  deals: [],
});'</v>
      </c>
      <c r="B21" s="5">
        <f t="shared" si="1"/>
        <v>76</v>
      </c>
    </row>
    <row r="22" ht="39.0" customHeight="1">
      <c r="A22" s="7" t="str">
        <f>"db.instruments.insert({
  shipmentBasis: '"&amp;'инструменты'!F23&amp;"',
  instrumentCode: '"&amp;'инструменты'!A23&amp;"',
  instrumentName: '"&amp;VLOOKUP('инструменты'!E23,'Биржевые товары'!A:D,2,FALSE())&amp;" по "&amp;VLOOKUP('инструменты'!E23,'Биржевые товары'!A:D,3,FALSE())&amp;", "&amp;VLOOKUP('инструменты'!F23,'базисы поставки'!A:C,2,FALSE())&amp;"',
  instrumentNameEng: '',
  commodity: '"&amp;'инструменты'!E23&amp;"',
  lotSize: '"&amp;'инструменты'!G23&amp;"',
  deliveryMethod: 'F',
  amount: {
    current: "&amp;INDIRECT("Объем!A"&amp;B22)&amp;",
    forecast: "&amp;INDIRECT("Объем!B"&amp;B22)&amp;",
  },
  quote: {
    time: "&amp;INDIRECT("Котировки!A"&amp;B22)&amp;",
    bestBuyPrice: "&amp;INDIRECT("Котировки!B"&amp;B22)&amp;",
    bestBuyAmount: "&amp;INDIRECT("Котировки!C"&amp;B22)&amp;",
    bestSellPrice: "&amp;INDIRECT("Котировки!D"&amp;B22)&amp;",
    bestSellAmount: "&amp;INDIRECT("Котировки!E"&amp;B22)&amp;",
    lastDealPrice: "&amp;INDIRECT("Котировки!F"&amp;B22)&amp;",
    lastDealAmount: "&amp;INDIRECT("Котировки!G"&amp;B22)&amp;",
  },
  tarrifs: [
    {
      destinationBasis: '"&amp;'Тарифы'!A23&amp;"',
      price: "&amp;'Тарифы'!B23&amp;",
      shipmentTime: "&amp;'Тарифы'!C23&amp;",
      travelTime: "&amp;'Тарифы'!D23&amp;",
    },
    {
      destinationBasis: '"&amp;'Тарифы'!A24&amp;"',
      price: "&amp;'Тарифы'!B24&amp;",
      shipmentTime: "&amp;'Тарифы'!C24&amp;",
      travelTime: "&amp;'Тарифы'!D24&amp;",
    },
    {
      destinationBasis: '"&amp;'Тарифы'!A25&amp;"',
      price: "&amp;'Тарифы'!B25&amp;",
      shipmentTime: "&amp;'Тарифы'!C25&amp;",
      travelTime: "&amp;'Тарифы'!D25&amp;",
    },
    {
      destinationBasis: '"&amp;'Тарифы'!A26&amp;"',
      price: "&amp;'Тарифы'!B26&amp;",
      shipmentTime: "&amp;'Тарифы'!C26&amp;",
      travelTime: "&amp;'Тарифы'!D26&amp;",
    },
  ],
  tradingStartUTCMinutes: "&amp;INDIRECT("Начало торгов!A"&amp;B22)&amp;",
  deals: [],
});'"</f>
        <v>db.instruments.insert({
  shipmentBasis: 'SAU',
  instrumentCode: 'A592SAU060F',
  instrumentName: 'бензин (АИ-92-К5) по ГОСТ 32513-2013, Самара - группа станций',
  instrumentNameEng: '',
  commodity: 'A592',
  lotSize: '60',
  deliveryMethod: 'F',
  amount: {
    current: 300,
    forecast: 840,
  },
  quote: {
    time: new Date('2020-03-21T8:18:51'),
    bestBuyPrice: 41661,
    bestBuyAmount: 120,
    bestSellPrice: 44881,
    bestSellAmount: 120,
    lastDealPrice: 41787,
    lastDealAmount: 60,
  },
  tarrifs: [
    {
      destinationBasis: '',
      price: ,
      shipmentTime: ,
      travelTime: ,
    },
    {
      destinationBasis: '',
      price: ,
      shipmentTime: ,
      travelTime: ,
    },
    {
      destinationBasis: '',
      price: ,
      shipmentTime: ,
      travelTime: ,
    },
    {
      destinationBasis: '',
      price: ,
      shipmentTime: ,
      travelTime: ,
    },
  ],
  tradingStartUTCMinutes: 507,
  deals: [],
});'</v>
      </c>
      <c r="B22" s="5">
        <f t="shared" si="1"/>
        <v>5</v>
      </c>
    </row>
    <row r="23" ht="39.0" customHeight="1">
      <c r="A23" s="7" t="str">
        <f>"db.instruments.insert({
  shipmentBasis: '"&amp;'инструменты'!F24&amp;"',
  instrumentCode: '"&amp;'инструменты'!A24&amp;"',
  instrumentName: '"&amp;VLOOKUP('инструменты'!E24,'Биржевые товары'!A:D,2,FALSE())&amp;" по "&amp;VLOOKUP('инструменты'!E24,'Биржевые товары'!A:D,3,FALSE())&amp;", "&amp;VLOOKUP('инструменты'!F24,'базисы поставки'!A:C,2,FALSE())&amp;"',
  instrumentNameEng: '',
  commodity: '"&amp;'инструменты'!E24&amp;"',
  lotSize: '"&amp;'инструменты'!G24&amp;"',
  deliveryMethod: 'F',
  amount: {
    current: "&amp;INDIRECT("Объем!A"&amp;B23)&amp;",
    forecast: "&amp;INDIRECT("Объем!B"&amp;B23)&amp;",
  },
  quote: {
    time: "&amp;INDIRECT("Котировки!A"&amp;B23)&amp;",
    bestBuyPrice: "&amp;INDIRECT("Котировки!B"&amp;B23)&amp;",
    bestBuyAmount: "&amp;INDIRECT("Котировки!C"&amp;B23)&amp;",
    bestSellPrice: "&amp;INDIRECT("Котировки!D"&amp;B23)&amp;",
    bestSellAmount: "&amp;INDIRECT("Котировки!E"&amp;B23)&amp;",
    lastDealPrice: "&amp;INDIRECT("Котировки!F"&amp;B23)&amp;",
    lastDealAmount: "&amp;INDIRECT("Котировки!G"&amp;B23)&amp;",
  },
  tarrifs: [
    {
      destinationBasis: '"&amp;'Тарифы'!A24&amp;"',
      price: "&amp;'Тарифы'!B24&amp;",
      shipmentTime: "&amp;'Тарифы'!C24&amp;",
      travelTime: "&amp;'Тарифы'!D24&amp;",
    },
    {
      destinationBasis: '"&amp;'Тарифы'!A25&amp;"',
      price: "&amp;'Тарифы'!B25&amp;",
      shipmentTime: "&amp;'Тарифы'!C25&amp;",
      travelTime: "&amp;'Тарифы'!D25&amp;",
    },
    {
      destinationBasis: '"&amp;'Тарифы'!A26&amp;"',
      price: "&amp;'Тарифы'!B26&amp;",
      shipmentTime: "&amp;'Тарифы'!C26&amp;",
      travelTime: "&amp;'Тарифы'!D26&amp;",
    },
    {
      destinationBasis: '"&amp;'Тарифы'!A27&amp;"',
      price: "&amp;'Тарифы'!B27&amp;",
      shipmentTime: "&amp;'Тарифы'!C27&amp;",
      travelTime: "&amp;'Тарифы'!D27&amp;",
    },
  ],
  tradingStartUTCMinutes: "&amp;INDIRECT("Начало торгов!A"&amp;B23)&amp;",
  deals: [],
});'"</f>
        <v>db.instruments.insert({
  shipmentBasis: 'SSI',
  instrumentCode: 'A592SSI060F',
  instrumentName: 'бензин (АИ-92-К5) по ГОСТ 32513-2013, Саратов - группа станций',
  instrumentNameEng: '',
  commodity: 'A592',
  lotSize: '60',
  deliveryMethod: 'F',
  amount: {
    current: 360,
    forecast: 1140,
  },
  quote: {
    time: new Date('2020-01-17T8:40:31'),
    bestBuyPrice: 41349,
    bestBuyAmount: 120,
    bestSellPrice: 40272,
    bestSellAmount: 60,
    lastDealPrice: 46894,
    lastDealAmount: 120,
  },
  tarrifs: [
    {
      destinationBasis: '',
      price: ,
      shipmentTime: ,
      travelTime: ,
    },
    {
      destinationBasis: '',
      price: ,
      shipmentTime: ,
      travelTime: ,
    },
    {
      destinationBasis: '',
      price: ,
      shipmentTime: ,
      travelTime: ,
    },
    {
      destinationBasis: '',
      price: ,
      shipmentTime: ,
      travelTime: ,
    },
  ],
  tradingStartUTCMinutes: 481,
  deals: [],
});'</v>
      </c>
      <c r="B23" s="5">
        <f t="shared" si="1"/>
        <v>177</v>
      </c>
    </row>
    <row r="24" ht="39.0" customHeight="1">
      <c r="A24" s="7" t="str">
        <f>"db.instruments.insert({
  shipmentBasis: '"&amp;'инструменты'!F25&amp;"',
  instrumentCode: '"&amp;'инструменты'!A25&amp;"',
  instrumentName: '"&amp;VLOOKUP('инструменты'!E25,'Биржевые товары'!A:D,2,FALSE())&amp;" по "&amp;VLOOKUP('инструменты'!E25,'Биржевые товары'!A:D,3,FALSE())&amp;", "&amp;VLOOKUP('инструменты'!F25,'базисы поставки'!A:C,2,FALSE())&amp;"',
  instrumentNameEng: '',
  commodity: '"&amp;'инструменты'!E25&amp;"',
  lotSize: '"&amp;'инструменты'!G25&amp;"',
  deliveryMethod: 'F',
  amount: {
    current: "&amp;INDIRECT("Объем!A"&amp;B24)&amp;",
    forecast: "&amp;INDIRECT("Объем!B"&amp;B24)&amp;",
  },
  quote: {
    time: "&amp;INDIRECT("Котировки!A"&amp;B24)&amp;",
    bestBuyPrice: "&amp;INDIRECT("Котировки!B"&amp;B24)&amp;",
    bestBuyAmount: "&amp;INDIRECT("Котировки!C"&amp;B24)&amp;",
    bestSellPrice: "&amp;INDIRECT("Котировки!D"&amp;B24)&amp;",
    bestSellAmount: "&amp;INDIRECT("Котировки!E"&amp;B24)&amp;",
    lastDealPrice: "&amp;INDIRECT("Котировки!F"&amp;B24)&amp;",
    lastDealAmount: "&amp;INDIRECT("Котировки!G"&amp;B24)&amp;",
  },
  tarrifs: [
    {
      destinationBasis: '"&amp;'Тарифы'!A25&amp;"',
      price: "&amp;'Тарифы'!B25&amp;",
      shipmentTime: "&amp;'Тарифы'!C25&amp;",
      travelTime: "&amp;'Тарифы'!D25&amp;",
    },
    {
      destinationBasis: '"&amp;'Тарифы'!A26&amp;"',
      price: "&amp;'Тарифы'!B26&amp;",
      shipmentTime: "&amp;'Тарифы'!C26&amp;",
      travelTime: "&amp;'Тарифы'!D26&amp;",
    },
    {
      destinationBasis: '"&amp;'Тарифы'!A27&amp;"',
      price: "&amp;'Тарифы'!B27&amp;",
      shipmentTime: "&amp;'Тарифы'!C27&amp;",
      travelTime: "&amp;'Тарифы'!D27&amp;",
    },
    {
      destinationBasis: '"&amp;'Тарифы'!A28&amp;"',
      price: "&amp;'Тарифы'!B28&amp;",
      shipmentTime: "&amp;'Тарифы'!C28&amp;",
      travelTime: "&amp;'Тарифы'!D28&amp;",
    },
  ],
  tradingStartUTCMinutes: "&amp;INDIRECT("Начало торгов!A"&amp;B24)&amp;",
  deals: [],
});'"</f>
        <v>db.instruments.insert({
  shipmentBasis: 'STI',
  instrumentCode: 'A592STI060F',
  instrumentName: 'бензин (АИ-92-К5) по ГОСТ 32513-2013, Стенькино II, Московская ЖД',
  instrumentNameEng: '',
  commodity: 'A592',
  lotSize: '60',
  deliveryMethod: 'F',
  amount: {
    current: 480,
    forecast: 780,
  },
  quote: {
    time: new Date('2020-05-15T9:17:50'),
    bestBuyPrice: 47949,
    bestBuyAmount: 60,
    bestSellPrice: 43569,
    bestSellAmount: 240,
    lastDealPrice: 47595,
    lastDealAmount: 240,
  },
  tarrifs: [
    {
      destinationBasis: '',
      price: ,
      shipmentTime: ,
      travelTime: ,
    },
    {
      destinationBasis: '',
      price: ,
      shipmentTime: ,
      travelTime: ,
    },
    {
      destinationBasis: '',
      price: ,
      shipmentTime: ,
      travelTime: ,
    },
    {
      destinationBasis: '',
      price: ,
      shipmentTime: ,
      travelTime: ,
    },
  ],
  tradingStartUTCMinutes: 498,
  deals: [],
});'</v>
      </c>
      <c r="B24" s="5">
        <f t="shared" si="1"/>
        <v>153</v>
      </c>
    </row>
    <row r="25" ht="39.0" customHeight="1">
      <c r="A25" s="7" t="str">
        <f>"db.instruments.insert({
  shipmentBasis: '"&amp;'инструменты'!F26&amp;"',
  instrumentCode: '"&amp;'инструменты'!A26&amp;"',
  instrumentName: '"&amp;VLOOKUP('инструменты'!E26,'Биржевые товары'!A:D,2,FALSE())&amp;" по "&amp;VLOOKUP('инструменты'!E26,'Биржевые товары'!A:D,3,FALSE())&amp;", "&amp;VLOOKUP('инструменты'!F26,'базисы поставки'!A:C,2,FALSE())&amp;"',
  instrumentNameEng: '',
  commodity: '"&amp;'инструменты'!E26&amp;"',
  lotSize: '"&amp;'инструменты'!G26&amp;"',
  deliveryMethod: 'F',
  amount: {
    current: "&amp;INDIRECT("Объем!A"&amp;B25)&amp;",
    forecast: "&amp;INDIRECT("Объем!B"&amp;B25)&amp;",
  },
  quote: {
    time: "&amp;INDIRECT("Котировки!A"&amp;B25)&amp;",
    bestBuyPrice: "&amp;INDIRECT("Котировки!B"&amp;B25)&amp;",
    bestBuyAmount: "&amp;INDIRECT("Котировки!C"&amp;B25)&amp;",
    bestSellPrice: "&amp;INDIRECT("Котировки!D"&amp;B25)&amp;",
    bestSellAmount: "&amp;INDIRECT("Котировки!E"&amp;B25)&amp;",
    lastDealPrice: "&amp;INDIRECT("Котировки!F"&amp;B25)&amp;",
    lastDealAmount: "&amp;INDIRECT("Котировки!G"&amp;B25)&amp;",
  },
  tarrifs: [
    {
      destinationBasis: '"&amp;'Тарифы'!A26&amp;"',
      price: "&amp;'Тарифы'!B26&amp;",
      shipmentTime: "&amp;'Тарифы'!C26&amp;",
      travelTime: "&amp;'Тарифы'!D26&amp;",
    },
    {
      destinationBasis: '"&amp;'Тарифы'!A27&amp;"',
      price: "&amp;'Тарифы'!B27&amp;",
      shipmentTime: "&amp;'Тарифы'!C27&amp;",
      travelTime: "&amp;'Тарифы'!D27&amp;",
    },
    {
      destinationBasis: '"&amp;'Тарифы'!A28&amp;"',
      price: "&amp;'Тарифы'!B28&amp;",
      shipmentTime: "&amp;'Тарифы'!C28&amp;",
      travelTime: "&amp;'Тарифы'!D28&amp;",
    },
    {
      destinationBasis: '"&amp;'Тарифы'!A29&amp;"',
      price: "&amp;'Тарифы'!B29&amp;",
      shipmentTime: "&amp;'Тарифы'!C29&amp;",
      travelTime: "&amp;'Тарифы'!D29&amp;",
    },
  ],
  tradingStartUTCMinutes: "&amp;INDIRECT("Начало торгов!A"&amp;B25)&amp;",
  deals: [],
});'"</f>
        <v>db.instruments.insert({
  shipmentBasis: 'SUR',
  instrumentCode: 'A592SUR060F',
  instrumentName: 'бензин (АИ-92-К5) по ГОСТ 32513-2013, Сургут, Свердловская ЖД',
  instrumentNameEng: '',
  commodity: 'A592',
  lotSize: '60',
  deliveryMethod: 'F',
  amount: {
    current: 180,
    forecast: 1020,
  },
  quote: {
    time: new Date('2020-03-26T8:24:46'),
    bestBuyPrice: 49651,
    bestBuyAmount: 180,
    bestSellPrice: 44713,
    bestSellAmount: 120,
    lastDealPrice: 48025,
    lastDealAmount: 60,
  },
  tarrifs: [
    {
      destinationBasis: '',
      price: ,
      shipmentTime: ,
      travelTime: ,
    },
    {
      destinationBasis: '',
      price: ,
      shipmentTime: ,
      travelTime: ,
    },
    {
      destinationBasis: '',
      price: ,
      shipmentTime: ,
      travelTime: ,
    },
    {
      destinationBasis: '',
      price: ,
      shipmentTime: ,
      travelTime: ,
    },
  ],
  tradingStartUTCMinutes: 501,
  deals: [],
});'</v>
      </c>
      <c r="B25" s="5">
        <f t="shared" si="1"/>
        <v>74</v>
      </c>
    </row>
    <row r="26" ht="39.0" customHeight="1">
      <c r="A26" s="7" t="str">
        <f>"db.instruments.insert({
  shipmentBasis: '"&amp;'инструменты'!F27&amp;"',
  instrumentCode: '"&amp;'инструменты'!A27&amp;"',
  instrumentName: '"&amp;VLOOKUP('инструменты'!E27,'Биржевые товары'!A:D,2,FALSE())&amp;" по "&amp;VLOOKUP('инструменты'!E27,'Биржевые товары'!A:D,3,FALSE())&amp;", "&amp;VLOOKUP('инструменты'!F27,'базисы поставки'!A:C,2,FALSE())&amp;"',
  instrumentNameEng: '',
  commodity: '"&amp;'инструменты'!E27&amp;"',
  lotSize: '"&amp;'инструменты'!G27&amp;"',
  deliveryMethod: 'F',
  amount: {
    current: "&amp;INDIRECT("Объем!A"&amp;B26)&amp;",
    forecast: "&amp;INDIRECT("Объем!B"&amp;B26)&amp;",
  },
  quote: {
    time: "&amp;INDIRECT("Котировки!A"&amp;B26)&amp;",
    bestBuyPrice: "&amp;INDIRECT("Котировки!B"&amp;B26)&amp;",
    bestBuyAmount: "&amp;INDIRECT("Котировки!C"&amp;B26)&amp;",
    bestSellPrice: "&amp;INDIRECT("Котировки!D"&amp;B26)&amp;",
    bestSellAmount: "&amp;INDIRECT("Котировки!E"&amp;B26)&amp;",
    lastDealPrice: "&amp;INDIRECT("Котировки!F"&amp;B26)&amp;",
    lastDealAmount: "&amp;INDIRECT("Котировки!G"&amp;B26)&amp;",
  },
  tarrifs: [
    {
      destinationBasis: '"&amp;'Тарифы'!A27&amp;"',
      price: "&amp;'Тарифы'!B27&amp;",
      shipmentTime: "&amp;'Тарифы'!C27&amp;",
      travelTime: "&amp;'Тарифы'!D27&amp;",
    },
    {
      destinationBasis: '"&amp;'Тарифы'!A28&amp;"',
      price: "&amp;'Тарифы'!B28&amp;",
      shipmentTime: "&amp;'Тарифы'!C28&amp;",
      travelTime: "&amp;'Тарифы'!D28&amp;",
    },
    {
      destinationBasis: '"&amp;'Тарифы'!A29&amp;"',
      price: "&amp;'Тарифы'!B29&amp;",
      shipmentTime: "&amp;'Тарифы'!C29&amp;",
      travelTime: "&amp;'Тарифы'!D29&amp;",
    },
    {
      destinationBasis: '"&amp;'Тарифы'!A30&amp;"',
      price: "&amp;'Тарифы'!B30&amp;",
      shipmentTime: "&amp;'Тарифы'!C30&amp;",
      travelTime: "&amp;'Тарифы'!D30&amp;",
    },
  ],
  tradingStartUTCMinutes: "&amp;INDIRECT("Начало торгов!A"&amp;B26)&amp;",
  deals: [],
});'"</f>
        <v>db.instruments.insert({
  shipmentBasis: 'UFM',
  instrumentCode: 'A592UFM060F',
  instrumentName: 'бензин (АИ-92-К5) по ГОСТ 32513-2013, Уфа - группа станций',
  instrumentNameEng: '',
  commodity: 'A592',
  lotSize: '60',
  deliveryMethod: 'F',
  amount: {
    current: 420,
    forecast: 840,
  },
  quote: {
    time: new Date('2020-03-22T8:53:43'),
    bestBuyPrice: 43024,
    bestBuyAmount: 240,
    bestSellPrice: 41340,
    bestSellAmount: 180,
    lastDealPrice: 45706,
    lastDealAmount: 120,
  },
  tarrifs: [
    {
      destinationBasis: '',
      price: ,
      shipmentTime: ,
      travelTime: ,
    },
    {
      destinationBasis: '',
      price: ,
      shipmentTime: ,
      travelTime: ,
    },
    {
      destinationBasis: '',
      price: ,
      shipmentTime: ,
      travelTime: ,
    },
    {
      destinationBasis: '',
      price: ,
      shipmentTime: ,
      travelTime: ,
    },
  ],
  tradingStartUTCMinutes: 482,
  deals: [],
});'</v>
      </c>
      <c r="B26" s="5">
        <f t="shared" si="1"/>
        <v>39</v>
      </c>
    </row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9.29"/>
  </cols>
  <sheetData>
    <row r="1">
      <c r="A1" s="5" t="str">
        <f>"    {
      destinationBasis: '"&amp;'Тарифы'!A2&amp;"',
      price: "&amp;'Тарифы'!B2&amp;",
      shipmentTime: "&amp;'Тарифы'!C2&amp;",
      travelTime: "&amp;'Тарифы'!D2&amp;",
    },"</f>
        <v>    {
      destinationBasis: '831203',
      price: 4871,
      shipmentTime: 13,
      travelTime: 10,
    },</v>
      </c>
      <c r="B1" s="1">
        <v>2.0</v>
      </c>
    </row>
    <row r="2">
      <c r="A2" s="5" t="str">
        <f>"    {
      destinationBasis: '"&amp;'Тарифы'!A3&amp;"',
      price: "&amp;'Тарифы'!B3&amp;",
      shipmentTime: "&amp;'Тарифы'!C3&amp;",
      travelTime: "&amp;'Тарифы'!D3&amp;",
    },"</f>
        <v>    {
      destinationBasis: '918500',
      price: 5782,
      shipmentTime: 20,
      travelTime: 11,
    },</v>
      </c>
      <c r="B2" s="5">
        <f t="shared" ref="B2:B4" si="1">B1+1</f>
        <v>3</v>
      </c>
    </row>
    <row r="3">
      <c r="A3" s="5" t="str">
        <f>"    {
      destinationBasis: '"&amp;'Тарифы'!A4&amp;"',
      price: "&amp;'Тарифы'!B4&amp;",
      shipmentTime: "&amp;'Тарифы'!C4&amp;",
      travelTime: "&amp;'Тарифы'!D4&amp;",
    },"</f>
        <v>    {
      destinationBasis: '918604',
      price: 7033,
      shipmentTime: 14,
      travelTime: 13,
    },</v>
      </c>
      <c r="B3" s="5">
        <f t="shared" si="1"/>
        <v>4</v>
      </c>
    </row>
    <row r="4">
      <c r="A4" s="5" t="str">
        <f>"    {
      destinationBasis: '"&amp;'Тарифы'!A5&amp;"',
      price: "&amp;'Тарифы'!B5&amp;",
      shipmentTime: "&amp;'Тарифы'!C5&amp;",
      travelTime: "&amp;'Тарифы'!D5&amp;",
    },"</f>
        <v>    {
      destinationBasis: '919202',
      price: 5532,
      shipmentTime: 15,
      travelTime: 7,
    },</v>
      </c>
      <c r="B4" s="5">
        <f t="shared" si="1"/>
        <v>5</v>
      </c>
    </row>
  </sheetData>
  <drawing r:id="rId1"/>
</worksheet>
</file>