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8" codeName="{4F8ACE45-EE9A-2D80-15BD-93BB759BF45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eilbizzell/Desktop/"/>
    </mc:Choice>
  </mc:AlternateContent>
  <xr:revisionPtr revIDLastSave="0" documentId="8_{CD966AD3-BE0A-0347-A55A-EB36D551F9CF}" xr6:coauthVersionLast="45" xr6:coauthVersionMax="45" xr10:uidLastSave="{00000000-0000-0000-0000-000000000000}"/>
  <bookViews>
    <workbookView xWindow="780" yWindow="460" windowWidth="28020" windowHeight="17540" xr2:uid="{00000000-000D-0000-FFFF-FFFF00000000}"/>
  </bookViews>
  <sheets>
    <sheet name="Start" sheetId="4" r:id="rId1"/>
    <sheet name="All Levels Monthly Program" sheetId="3" r:id="rId2"/>
    <sheet name="Basic" sheetId="6" state="hidden" r:id="rId3"/>
    <sheet name="One Star" sheetId="18" state="hidden" r:id="rId4"/>
    <sheet name="Two Star" sheetId="19" state="hidden" r:id="rId5"/>
    <sheet name="Three Star" sheetId="20" state="hidden" r:id="rId6"/>
    <sheet name="Revisions" sheetId="15" r:id="rId7"/>
    <sheet name="Subjects" sheetId="1" r:id="rId8"/>
    <sheet name="Lessons" sheetId="2" r:id="rId9"/>
  </sheets>
  <definedNames>
    <definedName name="Basic">Subjects!$C$2:$C$14</definedName>
    <definedName name="BasicDrillAndTurnout">Lessons!$C$1:$C$10</definedName>
    <definedName name="BasicEvent">Lessons!$C$228:$C$233</definedName>
    <definedName name="BasicExpeditionTraining">Lessons!$C$37:$C$38</definedName>
    <definedName name="BasicFieldcraft">Lessons!$C$32:$C$34</definedName>
    <definedName name="BasicFirstAid">Lessons!$C$35:$C$36</definedName>
    <definedName name="BasicMilitaryKnowledge">Lessons!$C$11:$C$14</definedName>
    <definedName name="BasicMilitaryKnowledge.">Lessons!$C$11:$C$14</definedName>
    <definedName name="BasicNavigation">Lessons!$C$26:$C$31</definedName>
    <definedName name="BasicPhysicalAchievement">Lessons!$C$39:$C$40</definedName>
    <definedName name="BasicShooting">Lessons!$C$23:$C$25</definedName>
    <definedName name="BasicSkillAtArms">Lessons!$C$15:$C$22</definedName>
    <definedName name="Custom2">Start!$D$7:$D$18</definedName>
    <definedName name="DetachmentClosed">Subjects!$F$6</definedName>
    <definedName name="Dress">Start!$B$7:$B$18</definedName>
    <definedName name="Equipment">Start!$C$7:$C$18</definedName>
    <definedName name="FourDrill">Lessons!$C$227:$C$274</definedName>
    <definedName name="FourEvent">Lessons!$C$270:$C$285</definedName>
    <definedName name="FourFieldcraft">Lessons!$C$277:$C$306</definedName>
    <definedName name="FourMapAndCompass">Lessons!$C$275:$C$276</definedName>
    <definedName name="FourProgressive">Lessons!$C$227</definedName>
    <definedName name="FourStar">Subjects!$C$57:$C$58</definedName>
    <definedName name="Instructors">Start!$A$7:$A$18</definedName>
    <definedName name="Levels">Subjects!$A$2:$A$8</definedName>
    <definedName name="OneDrillAndTurnout">Lessons!$C$41:$C$48</definedName>
    <definedName name="OneEvent">Lessons!$C$234:$C$241</definedName>
    <definedName name="OneExpeditionTraining">Lessons!$C$96:$C$102</definedName>
    <definedName name="OneFieldcraft">Lessons!$C$70:$C$90</definedName>
    <definedName name="OneFirstAid">Lessons!$C$91:$C$95</definedName>
    <definedName name="OneMapCompass">Lessons!$F$64:$F$72</definedName>
    <definedName name="OneMilitaryKnowledge">Lessons!$C$49:$C$50</definedName>
    <definedName name="OneNavigation">Lessons!$C$64:$C$69</definedName>
    <definedName name="OneNavigation1">Lessons!$C$64:$C$69</definedName>
    <definedName name="OnePhysicalAchievement">Lessons!$C$103:$C$104</definedName>
    <definedName name="OneShooting">Lessons!$C$62:$C$63</definedName>
    <definedName name="OneSkillAtArms">Lessons!$C$51:$C$61</definedName>
    <definedName name="OneStar">Subjects!$C$15:$C$28</definedName>
    <definedName name="_xlnm.Print_Area" localSheetId="2">Basic!$B$2:$M$23</definedName>
    <definedName name="_xlnm.Print_Area" localSheetId="3">'One Star'!$B$2:$M$23</definedName>
    <definedName name="_xlnm.Print_Area" localSheetId="0">Start!$A$1:$D$19</definedName>
    <definedName name="_xlnm.Print_Area" localSheetId="5">'Three Star'!$B$2:$M$23</definedName>
    <definedName name="_xlnm.Print_Area" localSheetId="4">'Two Star'!$B$2:$M$23</definedName>
    <definedName name="TheMapAndCompass">Lessons!$C$187:$C$192</definedName>
    <definedName name="ThreeDrillAndTurnout">Lessons!$C$165:$C$170</definedName>
    <definedName name="ThreeEvent">Lessons!$C$254:$C$269</definedName>
    <definedName name="ThreeExpeditionTraining">Lessons!$C$223:$C$224</definedName>
    <definedName name="ThreeFieldcraft">Lessons!$C$193:$C$215</definedName>
    <definedName name="ThreeFirstAid">Lessons!$C$216:$C$222</definedName>
    <definedName name="ThreeJCIC">Lessons!$C$171:$C$175</definedName>
    <definedName name="ThreeMapCompass">Lessons!$F$187:$F$200</definedName>
    <definedName name="ThreeNavigation">Lessons!$C$187:$C$192</definedName>
    <definedName name="ThreePhysicalAchievement">Lessons!$C$225:$C$226</definedName>
    <definedName name="ThreeShooting">Lessons!$C$185:$C$186</definedName>
    <definedName name="ThreeSkillAtArms">Lessons!$C$176:$C$184</definedName>
    <definedName name="ThreeStar">Subjects!$C$43:$C$56</definedName>
    <definedName name="TwoDrillAndTurnout">Lessons!$C$105:$C$120</definedName>
    <definedName name="TwoEvent">Lessons!$C$242:$C$253</definedName>
    <definedName name="TwoExpeditionTraining">Lessons!$C$161:$C$162</definedName>
    <definedName name="TwoFieldcraft">Lessons!$C$142:$C$151</definedName>
    <definedName name="TwoFirstAid">Lessons!$C$152:$C$160</definedName>
    <definedName name="TwoMapCompass">Lessons!$F$134:$F$148</definedName>
    <definedName name="TwoMilitaryKnowledge">Lessons!$C$121:$C$122</definedName>
    <definedName name="TwoNavigation">Lessons!$C$134:$C$141</definedName>
    <definedName name="TwoPhysicalAchievement">Lessons!$C$163:$C$164</definedName>
    <definedName name="TwoShooting">Lessons!$C$130:$C$133</definedName>
    <definedName name="TwoSkillAtArms">Lessons!$C$123:$C$129</definedName>
    <definedName name="TwoStar">Subjects!$C$29:$C$42</definedName>
    <definedName name="WHT">Subjects!$F$11:$F$15</definedName>
  </definedName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5" i="3" l="1"/>
  <c r="L25" i="3"/>
  <c r="K26" i="3"/>
  <c r="L26" i="3"/>
  <c r="K27" i="3"/>
  <c r="L27" i="3"/>
  <c r="K28" i="3"/>
  <c r="L28" i="3"/>
  <c r="K29" i="3"/>
  <c r="L29" i="3"/>
  <c r="K30" i="3"/>
  <c r="L30" i="3"/>
  <c r="K31" i="3"/>
  <c r="L31" i="3"/>
  <c r="K32" i="3"/>
  <c r="L32" i="3"/>
  <c r="K33" i="3"/>
  <c r="L33" i="3"/>
  <c r="K34" i="3"/>
  <c r="L34" i="3"/>
  <c r="K35" i="3"/>
  <c r="L35" i="3"/>
  <c r="K36" i="3"/>
  <c r="L36" i="3"/>
  <c r="K37" i="3"/>
  <c r="L37" i="3"/>
  <c r="K38" i="3"/>
  <c r="L38" i="3"/>
  <c r="K39" i="3"/>
  <c r="L39" i="3"/>
  <c r="K40" i="3"/>
  <c r="L40" i="3"/>
  <c r="K41" i="3"/>
  <c r="L41" i="3"/>
  <c r="K42" i="3"/>
  <c r="L42" i="3"/>
  <c r="K43" i="3"/>
  <c r="L43" i="3"/>
  <c r="K44" i="3"/>
  <c r="L4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B5" i="3"/>
  <c r="B13" i="3"/>
  <c r="B21" i="3"/>
  <c r="B29" i="3"/>
  <c r="B37" i="3"/>
  <c r="B9" i="3"/>
  <c r="B17" i="3"/>
  <c r="B25" i="3"/>
  <c r="B33" i="3"/>
  <c r="B41" i="3"/>
  <c r="B5" i="20"/>
  <c r="B9" i="20"/>
  <c r="B13" i="20"/>
  <c r="B17" i="20"/>
  <c r="B21" i="20"/>
  <c r="B7" i="20"/>
  <c r="B11" i="20"/>
  <c r="B15" i="20"/>
  <c r="B19" i="20"/>
  <c r="B5" i="19"/>
  <c r="B9" i="19"/>
  <c r="B13" i="19"/>
  <c r="B17" i="19"/>
  <c r="B21" i="19"/>
  <c r="B7" i="19"/>
  <c r="B11" i="19"/>
  <c r="B15" i="19"/>
  <c r="B19" i="19"/>
  <c r="B5" i="18"/>
  <c r="B9" i="18"/>
  <c r="B13" i="18"/>
  <c r="B17" i="18"/>
  <c r="B21" i="18"/>
  <c r="B7" i="18"/>
  <c r="B11" i="18"/>
  <c r="B15" i="18"/>
  <c r="B19" i="18"/>
  <c r="B7" i="6"/>
  <c r="B5" i="6"/>
  <c r="B9" i="6"/>
  <c r="B13" i="6"/>
  <c r="B17" i="6"/>
  <c r="B21" i="6"/>
  <c r="B11" i="6"/>
  <c r="B15" i="6"/>
  <c r="B19" i="6"/>
  <c r="L21" i="20"/>
  <c r="K21" i="20"/>
  <c r="A21" i="20"/>
  <c r="A19" i="20"/>
  <c r="A17" i="20"/>
  <c r="A15" i="20"/>
  <c r="A13" i="20"/>
  <c r="A11" i="20"/>
  <c r="A9" i="20"/>
  <c r="A7" i="20"/>
  <c r="A5" i="20"/>
  <c r="D2" i="20"/>
  <c r="A21" i="19"/>
  <c r="A19" i="19"/>
  <c r="A17" i="19"/>
  <c r="A15" i="19"/>
  <c r="A13" i="19"/>
  <c r="A11" i="19"/>
  <c r="A9" i="19"/>
  <c r="A7" i="19"/>
  <c r="A5" i="19"/>
  <c r="D2" i="19"/>
  <c r="L21" i="18"/>
  <c r="K21" i="18"/>
  <c r="A21" i="18"/>
  <c r="L19" i="18"/>
  <c r="K19" i="18"/>
  <c r="A19" i="18"/>
  <c r="L17" i="18"/>
  <c r="K17" i="18"/>
  <c r="A17" i="18"/>
  <c r="L15" i="18"/>
  <c r="K15" i="18"/>
  <c r="A15" i="18"/>
  <c r="L13" i="18"/>
  <c r="K13" i="18"/>
  <c r="A13" i="18"/>
  <c r="L11" i="18"/>
  <c r="K11" i="18"/>
  <c r="A11" i="18"/>
  <c r="L9" i="18"/>
  <c r="K9" i="18"/>
  <c r="A9" i="18"/>
  <c r="L7" i="18"/>
  <c r="K7" i="18"/>
  <c r="A7" i="18"/>
  <c r="L5" i="18"/>
  <c r="K5" i="18"/>
  <c r="A5" i="18"/>
  <c r="D2" i="18"/>
  <c r="A21" i="6"/>
  <c r="A19" i="6"/>
  <c r="A17" i="6"/>
  <c r="A15" i="6"/>
  <c r="A13" i="6"/>
  <c r="A11" i="6"/>
  <c r="A9" i="6"/>
  <c r="A7" i="6"/>
  <c r="A5" i="6"/>
  <c r="D2" i="6"/>
  <c r="D2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5" i="3"/>
  <c r="K5" i="3"/>
  <c r="K6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5" i="3"/>
  <c r="K21" i="3"/>
  <c r="K22" i="3"/>
  <c r="K23" i="3"/>
  <c r="K24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Direct Electrical (LEICS) LTD</author>
  </authors>
  <commentList>
    <comment ref="C4" authorId="0" shapeId="0" xr:uid="{00000000-0006-0000-0000-000001000000}">
      <text>
        <r>
          <rPr>
            <b/>
            <sz val="9"/>
            <color rgb="FF000000"/>
            <rFont val="Calibri"/>
            <family val="2"/>
          </rPr>
          <t>Enter the date of the first parade night in the first week for the program</t>
        </r>
      </text>
    </comment>
    <comment ref="D4" authorId="0" shapeId="0" xr:uid="{00000000-0006-0000-0000-000002000000}">
      <text>
        <r>
          <rPr>
            <b/>
            <sz val="9"/>
            <color indexed="81"/>
            <rFont val="Calibri"/>
            <family val="2"/>
          </rPr>
          <t>Enter the date of the second parade night in the first week for the program</t>
        </r>
      </text>
    </comment>
  </commentList>
</comments>
</file>

<file path=xl/sharedStrings.xml><?xml version="1.0" encoding="utf-8"?>
<sst xmlns="http://schemas.openxmlformats.org/spreadsheetml/2006/main" count="801" uniqueCount="453">
  <si>
    <t>Basic</t>
  </si>
  <si>
    <t>One</t>
  </si>
  <si>
    <t>Two</t>
  </si>
  <si>
    <t>Three</t>
  </si>
  <si>
    <t>BasicDrillAndTurnout</t>
  </si>
  <si>
    <t>BasicMilitaryKnowledge</t>
  </si>
  <si>
    <t>BasicSkillAtArms</t>
  </si>
  <si>
    <t>BasicShooting</t>
  </si>
  <si>
    <t>BasicFieldcraft</t>
  </si>
  <si>
    <t>BasicFirstAid</t>
  </si>
  <si>
    <t>BasicExpeditionTraining</t>
  </si>
  <si>
    <t>BasicPhysicalAchievement</t>
  </si>
  <si>
    <t>OneDrillAndTurnout</t>
  </si>
  <si>
    <t>OneMilitaryKnowledge</t>
  </si>
  <si>
    <t>OneSkillAtArms</t>
  </si>
  <si>
    <t>OneShooting</t>
  </si>
  <si>
    <t>OneFieldcraft</t>
  </si>
  <si>
    <t>OneFirstAid</t>
  </si>
  <si>
    <t>OneExpeditionTraining</t>
  </si>
  <si>
    <t>OnePhysicalAchievement</t>
  </si>
  <si>
    <t>TwoDrillAndTurnout</t>
  </si>
  <si>
    <t>TwoMilitaryKnowledge</t>
  </si>
  <si>
    <t>TwoSkillAtArms</t>
  </si>
  <si>
    <t>TwoShooting</t>
  </si>
  <si>
    <t>TwoFieldcraft</t>
  </si>
  <si>
    <t>TwoFirstAid</t>
  </si>
  <si>
    <t>TwoExpeditionTraining</t>
  </si>
  <si>
    <t>TwoPhysicalAchievement</t>
  </si>
  <si>
    <t>ThreeDrillAndTurnout</t>
  </si>
  <si>
    <t>ThreeSkillAtArms</t>
  </si>
  <si>
    <t>ThreeShooting</t>
  </si>
  <si>
    <t>ThreeFieldcraft</t>
  </si>
  <si>
    <t>ThreeFirstAid</t>
  </si>
  <si>
    <t>ThreeExpeditionTraining</t>
  </si>
  <si>
    <t>ThreePhysicalAchievement</t>
  </si>
  <si>
    <t>Care &amp; Cleaning of Uniform</t>
  </si>
  <si>
    <t>Ranks &amp; Badges of Rank</t>
  </si>
  <si>
    <t>Penetration Demonstration of the Air Rifle/.22 Rifle</t>
  </si>
  <si>
    <t>The Air Rifle - Safety, Loading &amp; Unloading</t>
  </si>
  <si>
    <t>.22 Rifle - Sight Setting, Loading &amp; Unloading</t>
  </si>
  <si>
    <t>Introduction to Marksmanship Principles</t>
  </si>
  <si>
    <t>Grouping Practises</t>
  </si>
  <si>
    <t>Introduction &amp; The Countryside Code</t>
  </si>
  <si>
    <t>Revision</t>
  </si>
  <si>
    <t>Grouping Practises - Test</t>
  </si>
  <si>
    <t>Heartstart - Part 1</t>
  </si>
  <si>
    <t>Heartstart - Part 2</t>
  </si>
  <si>
    <t>Four</t>
  </si>
  <si>
    <t>Level</t>
  </si>
  <si>
    <t>Subject</t>
  </si>
  <si>
    <t>Levels</t>
  </si>
  <si>
    <t>Basic Drill &amp; Turnout</t>
  </si>
  <si>
    <t>Basic Military Knowledge</t>
  </si>
  <si>
    <t>Basic Skill At Arms</t>
  </si>
  <si>
    <t>Basic Shooting</t>
  </si>
  <si>
    <t>Basic Fieldcraft</t>
  </si>
  <si>
    <t>Basic First Aid</t>
  </si>
  <si>
    <t>Basic Expedition Training</t>
  </si>
  <si>
    <t>Basic Physical Achievement</t>
  </si>
  <si>
    <t>One Star</t>
  </si>
  <si>
    <t>Subjects</t>
  </si>
  <si>
    <t>OneStar</t>
  </si>
  <si>
    <t>TwoStar</t>
  </si>
  <si>
    <t>ThreeStar</t>
  </si>
  <si>
    <t>FourStar</t>
  </si>
  <si>
    <t>Level (Hide)</t>
  </si>
  <si>
    <t>Two Star First Aid</t>
  </si>
  <si>
    <t>SAA</t>
  </si>
  <si>
    <t>FA</t>
  </si>
  <si>
    <t>DT</t>
  </si>
  <si>
    <t>MK</t>
  </si>
  <si>
    <t>SH</t>
  </si>
  <si>
    <t>FC</t>
  </si>
  <si>
    <t>EXP</t>
  </si>
  <si>
    <t>PT</t>
  </si>
  <si>
    <t>The Army Cadet Force Organisation at County Level</t>
  </si>
  <si>
    <t>Cadet GP Rifle - Revision</t>
  </si>
  <si>
    <t>Cadet GP Rifle - Test</t>
  </si>
  <si>
    <t>The Air Rifle or .22 Rifle Grouping Test</t>
  </si>
  <si>
    <t>Lecture on Shooting in the Army Cadet Force, Competitions &amp; Classifications</t>
  </si>
  <si>
    <t>.22 Rifle - Safety Precautions, Care, Cleaning &amp; Ammunition Safe Guards</t>
  </si>
  <si>
    <t>Enrolment Ceremony</t>
  </si>
  <si>
    <t>Revise All Movements Taught at Basic Level</t>
  </si>
  <si>
    <t>Elementary Obstacle Crossing</t>
  </si>
  <si>
    <t>The History of the Army Cadet Force to Present Day</t>
  </si>
  <si>
    <t>Elementary Night Movement</t>
  </si>
  <si>
    <t>Treatment of Minor Bleeding &amp; Shock</t>
  </si>
  <si>
    <t>Recognition of Bone, Muscle &amp; Joint Injuries</t>
  </si>
  <si>
    <t>Bites, Stings &amp; Foreign Objects</t>
  </si>
  <si>
    <t>Keeping Safe &amp; Warm</t>
  </si>
  <si>
    <t>Building the Team</t>
  </si>
  <si>
    <t>Expedition Equipment</t>
  </si>
  <si>
    <t>Load Carrying</t>
  </si>
  <si>
    <t>The Camp Site</t>
  </si>
  <si>
    <t>Food &amp; Cooking</t>
  </si>
  <si>
    <t>Debriefing</t>
  </si>
  <si>
    <t>One Star Military Knowledge</t>
  </si>
  <si>
    <t>One Star Skill At Arms</t>
  </si>
  <si>
    <t>One Star Shooting</t>
  </si>
  <si>
    <t>One Star Fieldcraft</t>
  </si>
  <si>
    <t>One Star First Aid</t>
  </si>
  <si>
    <t>One Star Expedition Training</t>
  </si>
  <si>
    <t>One Star Physical Achievement</t>
  </si>
  <si>
    <t>Two Star Drill &amp; Turnout</t>
  </si>
  <si>
    <t>Two Star Skill At Arms</t>
  </si>
  <si>
    <t>Two Star Shooting</t>
  </si>
  <si>
    <t>Two Star Fieldcraft</t>
  </si>
  <si>
    <t>Two Star Expedition Training</t>
  </si>
  <si>
    <t>Two Star Physical Achievement</t>
  </si>
  <si>
    <t>Two Star Military Knowledge</t>
  </si>
  <si>
    <t>Three Star Drill &amp; Turnout</t>
  </si>
  <si>
    <t>Three Star Skill At Arms</t>
  </si>
  <si>
    <t>Three Star Shooting</t>
  </si>
  <si>
    <t>Three Star Fieldcraft</t>
  </si>
  <si>
    <t>Three Star First Aid</t>
  </si>
  <si>
    <t>Three Star Expedition Training</t>
  </si>
  <si>
    <t>Three Star Physical Achievement</t>
  </si>
  <si>
    <t>One Star Drill &amp; Turnout</t>
  </si>
  <si>
    <t>Foot Drill - The Aims &amp; Purpose of Drill</t>
  </si>
  <si>
    <t>Foot Drill - The Positions of Attention, Stand At Ease &amp; Stand Easy</t>
  </si>
  <si>
    <t>Foot Drill - Left, Right &amp; About Turn At The Halt</t>
  </si>
  <si>
    <t>Foot Drill - Compliments - Reason, Origin &amp; Information</t>
  </si>
  <si>
    <t>Foot Drill - Saluting to the Front</t>
  </si>
  <si>
    <t>Foot Drill - Introduction to Marching</t>
  </si>
  <si>
    <t>Foot Drill - Marching &amp; Halting in Quick Time</t>
  </si>
  <si>
    <t>Foot Drill - Revision</t>
  </si>
  <si>
    <t>Foot Drill - Forming Up Into Three Ranks &amp; Getting On Parade</t>
  </si>
  <si>
    <t>Foot Drill - Open &amp; Close Order</t>
  </si>
  <si>
    <t>Foot Drill - Dismissing &amp; Falling Out</t>
  </si>
  <si>
    <t>Foot Drill - Wheeling in Quick Time</t>
  </si>
  <si>
    <t>Foot Drill - About Turn in Quick Time</t>
  </si>
  <si>
    <t>Foot Drill - Saluting on the March - Eyes Left &amp; Right</t>
  </si>
  <si>
    <t>Foot Drill - Marking Time in Quick time</t>
  </si>
  <si>
    <t>Foot Drill - Left &amp; Right Turns on the March</t>
  </si>
  <si>
    <t>Foot Drill -  Parading &amp; Inspecting a Squad - Moving Off &amp; Falling Out</t>
  </si>
  <si>
    <t>Rifle Drill - Change Arms From the Shoulder</t>
  </si>
  <si>
    <t xml:space="preserve">Rifle Drill - Slope Arms from the Shoulder &amp; Visa Versa </t>
  </si>
  <si>
    <t>Rifle Drill - Ground Arms from the Slope &amp; Visa Versa</t>
  </si>
  <si>
    <t>Rifle Drill - Present Arms from the Slope &amp; Visa Versa</t>
  </si>
  <si>
    <t>Rifle Drill - Saluting at the Halt</t>
  </si>
  <si>
    <t>Rifle Drill - Saluting of the March</t>
  </si>
  <si>
    <t>Rifle Drill - Revision</t>
  </si>
  <si>
    <t>Foot Drill - Test</t>
  </si>
  <si>
    <t>Rifle Drill- Test</t>
  </si>
  <si>
    <t>Foot Drill - Changing Step in Quick time</t>
  </si>
  <si>
    <t>The Cadet GP Rifle Grouping Test</t>
  </si>
  <si>
    <t>Field Signals</t>
  </si>
  <si>
    <t>Three Star Junior Cadet Instructors Cadre</t>
  </si>
  <si>
    <t>Ceremonial Drill - Banner Guard</t>
  </si>
  <si>
    <t>ThreeJCIC</t>
  </si>
  <si>
    <t>Light Support Weapon - Mechanism, Immediate Actions &amp; Stoppages</t>
  </si>
  <si>
    <t>Revise All Movements Taught up to &amp; Including One Star Level</t>
  </si>
  <si>
    <t>Four Star Progressive Subject</t>
  </si>
  <si>
    <t>FourProgressive</t>
  </si>
  <si>
    <t>Training for a Four Star Progressive Subject</t>
  </si>
  <si>
    <t>Date</t>
  </si>
  <si>
    <t>Lesson 1</t>
  </si>
  <si>
    <t>Lesson 2</t>
  </si>
  <si>
    <t>Subject 1 (Hide)</t>
  </si>
  <si>
    <t>Subject 2 (Hide)</t>
  </si>
  <si>
    <t>Basic Event</t>
  </si>
  <si>
    <t>BasicEvent</t>
  </si>
  <si>
    <t>One Star Event</t>
  </si>
  <si>
    <t>OneEvent</t>
  </si>
  <si>
    <t>Three Event</t>
  </si>
  <si>
    <t>Two Event</t>
  </si>
  <si>
    <t>Two Star Event</t>
  </si>
  <si>
    <t>TwoEvent</t>
  </si>
  <si>
    <t>Basic Training and Testing Weekend Preparation</t>
  </si>
  <si>
    <t>Basic Training and Testing Weekend Debrief</t>
  </si>
  <si>
    <t>Squadron Priority Weekend Preparation</t>
  </si>
  <si>
    <t>Squadron Priority Weekend Debrief</t>
  </si>
  <si>
    <t>Annual Camp Preparation</t>
  </si>
  <si>
    <t>Annual Camp Debrief</t>
  </si>
  <si>
    <t>Training &amp; Testing Day Preparation</t>
  </si>
  <si>
    <t>Training &amp; Testing Day Debrief</t>
  </si>
  <si>
    <t>One Event</t>
  </si>
  <si>
    <t>Two Star First Aid Preparation</t>
  </si>
  <si>
    <t>Two Star First Aid Debrief</t>
  </si>
  <si>
    <t>Junior Cadet Instructors Cadre Preparation</t>
  </si>
  <si>
    <t>Junior Cadet Instructors Cadre Debrief</t>
  </si>
  <si>
    <t>Three Star Cadre Preparation</t>
  </si>
  <si>
    <t>Three Star Cadre Debrief</t>
  </si>
  <si>
    <t>Three Star Drill &amp; First Aid Weekend Preparation</t>
  </si>
  <si>
    <t>Three Star Drill &amp; First Aid Weekend Debrief</t>
  </si>
  <si>
    <t>NCO's Weekend Preparation</t>
  </si>
  <si>
    <t>NCO's Weekend Debrief</t>
  </si>
  <si>
    <t>Senior Field Weekend Preparation</t>
  </si>
  <si>
    <t>Senior Field Weekend Debrief</t>
  </si>
  <si>
    <t>Four Star Cadre Preparation</t>
  </si>
  <si>
    <t>Four Star Cadre Debrief</t>
  </si>
  <si>
    <t>Advanced First Aid Weekend Preparation</t>
  </si>
  <si>
    <t>Advanced First Aid Weekend Debrief</t>
  </si>
  <si>
    <t>Senior Cadet Instructors Cadre Preparation</t>
  </si>
  <si>
    <t>Senior Cadet Instructors Cadre Debrief</t>
  </si>
  <si>
    <t>Four Event</t>
  </si>
  <si>
    <t>Dress/Equipment</t>
  </si>
  <si>
    <t>Instructor</t>
  </si>
  <si>
    <t>Monthly Training Program</t>
  </si>
  <si>
    <t>ThreeEvent</t>
  </si>
  <si>
    <t>Three Star Event</t>
  </si>
  <si>
    <t>Custom</t>
  </si>
  <si>
    <t>Custom1</t>
  </si>
  <si>
    <t>Custom2</t>
  </si>
  <si>
    <t>Detachment Name</t>
  </si>
  <si>
    <t>Instructors</t>
  </si>
  <si>
    <t>One Star Training Program</t>
  </si>
  <si>
    <t>Three Star Training Program</t>
  </si>
  <si>
    <t>Two Star Training Program</t>
  </si>
  <si>
    <t>Non Syllabus Event</t>
  </si>
  <si>
    <t>Basic Training Program</t>
  </si>
  <si>
    <t>Non Syllabus Lessons</t>
  </si>
  <si>
    <t>Notes</t>
  </si>
  <si>
    <t>Dress</t>
  </si>
  <si>
    <t>Talk on Safety - Including Rules for Handling &amp; Firing ACF Weapon Systems</t>
  </si>
  <si>
    <t>.22 Rifle - Weapon Handling Test</t>
  </si>
  <si>
    <t>The Air Rifle - Weapon Handling Test</t>
  </si>
  <si>
    <t>Light Support Weapon - Test</t>
  </si>
  <si>
    <t>Cadet GP Rifle - General Description Safety &amp; Sights</t>
  </si>
  <si>
    <t>Cadet GP Rifle - Stripping &amp; Assembling</t>
  </si>
  <si>
    <t>Cadet GP Rifle - Basic Handling Skills</t>
  </si>
  <si>
    <t>Cadet GP Rifle - Cleaning &amp; Maintenance</t>
  </si>
  <si>
    <t>Cadet GP Rifle -  Holding &amp; Aiming in the Prone Position</t>
  </si>
  <si>
    <t>Cadet GP Rifle - Firing Drills</t>
  </si>
  <si>
    <t xml:space="preserve">Cadet GP Rifle - Firing from Other Positions and Use of Cover </t>
  </si>
  <si>
    <t>Cadet GP Rifle - Mechanism of the Weapon, Immediate Action &amp; Stoppages</t>
  </si>
  <si>
    <t xml:space="preserve">Cadet GP Rifle - Aiming Off, Alterations of Sights &amp; Miss Drills </t>
  </si>
  <si>
    <t>Cadet GP Rifle - Carriage of the Weapon &amp; Reaction to Enemy Fire</t>
  </si>
  <si>
    <t xml:space="preserve">Cadet GP Rifle - Firing at Crossing and Multiple Targets </t>
  </si>
  <si>
    <t xml:space="preserve">Cadet GP Rifle - Boresighting the Rifle with Iron Sight </t>
  </si>
  <si>
    <t>Cadet GP Rifle - Zeroing the Rifle with Iron Sight</t>
  </si>
  <si>
    <t>Light Support Weapon - General Description, Safety &amp; Sights</t>
  </si>
  <si>
    <t>Light Support Weapon - Holding, Aiming &amp; Firing in the Prone Position</t>
  </si>
  <si>
    <t>Light Support Weapon - Alteration of Sights, Selection and the use of Firing Positions</t>
  </si>
  <si>
    <t>Light Support Weapon - Boresightings &amp; Zeroing the LSW with SUSAT</t>
  </si>
  <si>
    <t>By Whom</t>
  </si>
  <si>
    <t>Description</t>
  </si>
  <si>
    <t>A Stringer</t>
  </si>
  <si>
    <t>Skill at Arms lessons changed to reflect Pam 5C 2013</t>
  </si>
  <si>
    <t>Fieldcraft lessons changed to reflect New Fieldcraft Manual 2013</t>
  </si>
  <si>
    <t>Introduction to Cadet Fieldcraft</t>
  </si>
  <si>
    <t>Preparation and Packing of Personal Equipment</t>
  </si>
  <si>
    <t>The Two Man Shelter</t>
  </si>
  <si>
    <t>Why Things Are Seen?</t>
  </si>
  <si>
    <t>Personal Camouflage and Concealment</t>
  </si>
  <si>
    <t>Administration in the Field - Maintaining Weapons, Clothing and Equipment</t>
  </si>
  <si>
    <t>Administration in the Field - Feeding in the Field</t>
  </si>
  <si>
    <t>Judging Distance - By Unit of Measure</t>
  </si>
  <si>
    <t>Judging Distance - By Appearance</t>
  </si>
  <si>
    <t>Judging Distance - Aids to Judging Distances</t>
  </si>
  <si>
    <t>Indication of Targets</t>
  </si>
  <si>
    <t>Range Cards</t>
  </si>
  <si>
    <t xml:space="preserve">Duties of a Sentry </t>
  </si>
  <si>
    <t>Moving With and Without Personal Weapons</t>
  </si>
  <si>
    <t xml:space="preserve">Selecting a Route Across Country </t>
  </si>
  <si>
    <t>Introduction to Night Training</t>
  </si>
  <si>
    <t>Stalking</t>
  </si>
  <si>
    <t>Reaction to Fire Control Orders</t>
  </si>
  <si>
    <t>keeping Direction at Night</t>
  </si>
  <si>
    <t>Individual Fire &amp; Movement</t>
  </si>
  <si>
    <t>Operating as a Member of a Fire Team and Section</t>
  </si>
  <si>
    <t>Organisation and Grouping</t>
  </si>
  <si>
    <t>Patrolling - Planning and Preparation</t>
  </si>
  <si>
    <t>Patrolling - Conduct</t>
  </si>
  <si>
    <t>The Air Rifle or .22 Rifle Grouping Practise</t>
  </si>
  <si>
    <t>The Cadet GP Rifle Grouping Practise</t>
  </si>
  <si>
    <t>One Star Physical Achievement Test</t>
  </si>
  <si>
    <t>One Star Physical Achievement Training</t>
  </si>
  <si>
    <t>Basic Physical Achievement Training</t>
  </si>
  <si>
    <t>Basic Physical Achievement Test</t>
  </si>
  <si>
    <t>Revision of CASAID</t>
  </si>
  <si>
    <t>Bone, Muscle and Joint Injuries (Treatment) - Spinal Injuries</t>
  </si>
  <si>
    <t>Asthma - Chest Pains</t>
  </si>
  <si>
    <t>Burns &amp; Scalds - Electric Shock</t>
  </si>
  <si>
    <t>First Aid Kit - Fainting &amp; Head Injuries</t>
  </si>
  <si>
    <t>Heat Exhaustion &amp; Hypothermia</t>
  </si>
  <si>
    <t>Low Blood Sugar &amp; Poisons</t>
  </si>
  <si>
    <t>Seizures &amp; Severe Allergic Reactions</t>
  </si>
  <si>
    <t>Training &amp; Preparation for the Two Star Expedition</t>
  </si>
  <si>
    <t>Two Star Physical Achievement Training</t>
  </si>
  <si>
    <t>Two Star Physical Achievement Testing</t>
  </si>
  <si>
    <t>Drilling a Squad - Practise</t>
  </si>
  <si>
    <t>Words of Command &amp; Directing Files</t>
  </si>
  <si>
    <t>Cane Drill</t>
  </si>
  <si>
    <t>Revise All Movements Taught up to &amp; Including Two Star Level</t>
  </si>
  <si>
    <t xml:space="preserve">Methods of Instruction </t>
  </si>
  <si>
    <t>Drill &amp; Turnout/Military Knowledge Teaching Practise</t>
  </si>
  <si>
    <t>Skill At Arms Teaching Practise</t>
  </si>
  <si>
    <t>Map &amp; Compass Teaching Practise</t>
  </si>
  <si>
    <t>Fiedcraft Teaching Practise</t>
  </si>
  <si>
    <t>Battle Procedure, Functional Grouping and Orders</t>
  </si>
  <si>
    <t>Patrol Harbours</t>
  </si>
  <si>
    <t>Observation Posts</t>
  </si>
  <si>
    <t>Military Knowledge Test</t>
  </si>
  <si>
    <t>Fieldcraft Test</t>
  </si>
  <si>
    <t>Expedition Training Tests</t>
  </si>
  <si>
    <t>Drill &amp; Turnout Test</t>
  </si>
  <si>
    <t>Fieldcraft</t>
  </si>
  <si>
    <t>First Aid Test</t>
  </si>
  <si>
    <t>Expedition Training Test</t>
  </si>
  <si>
    <t>Light Support Weapon - Practise</t>
  </si>
  <si>
    <t>Defence and Delay Operations</t>
  </si>
  <si>
    <t>Ambushes - Organisation</t>
  </si>
  <si>
    <t>Ambushes - Planning and Preparation</t>
  </si>
  <si>
    <t>Ambushes - Conduct</t>
  </si>
  <si>
    <t>The Deliberate Attack</t>
  </si>
  <si>
    <t>Leadership - Tactical Principles. Leadership Organisation and Grouping</t>
  </si>
  <si>
    <t>Leadership - Issuing a Fire Controls Order</t>
  </si>
  <si>
    <t>Leadership - Battle Procedure, Functional Grouping and Orders</t>
  </si>
  <si>
    <t xml:space="preserve">Leadership - Patrolling (Planning and Preparation) </t>
  </si>
  <si>
    <t xml:space="preserve">Leadership - Patrolling (Conduct) </t>
  </si>
  <si>
    <t>Leadership - Patrol Harbours</t>
  </si>
  <si>
    <t>Leadership - Defence and Delay Operations</t>
  </si>
  <si>
    <t>Leadership - Observation Posts</t>
  </si>
  <si>
    <t>Leadership - Ambushes (Organisation)</t>
  </si>
  <si>
    <t xml:space="preserve">Leadership - Ambushes (Planning and Preparation) </t>
  </si>
  <si>
    <t>Leadership - Ambushes (Conduct)</t>
  </si>
  <si>
    <t>Leadership - The Attack (Principles)</t>
  </si>
  <si>
    <t>Leadership - The Attack (Fire &amp; Manoeuvre)</t>
  </si>
  <si>
    <t>Leadership - The Attack (Hasty Attack: Section Battle Drills)</t>
  </si>
  <si>
    <t>Leadership - The Attack (Hasty Attack: Platoon Battle Drills)</t>
  </si>
  <si>
    <t xml:space="preserve">Leadership - The Attack (The Deliberate Attack) </t>
  </si>
  <si>
    <t>Leadership - The Attack (Advance to Contact)</t>
  </si>
  <si>
    <t>Communication &amp; Casualty Care - Severe Bleeding</t>
  </si>
  <si>
    <t>Chest Pains &amp; Choking</t>
  </si>
  <si>
    <t xml:space="preserve">Resuscitation - Managing an Unconscious Casualty </t>
  </si>
  <si>
    <t>Bites &amp; Stings - Minor Bleeding</t>
  </si>
  <si>
    <t>Minor Burns - Strain &amp; Sprains</t>
  </si>
  <si>
    <t xml:space="preserve">Fainting &amp; Primary Survey </t>
  </si>
  <si>
    <t>Three Star Physical Achievement Training</t>
  </si>
  <si>
    <t>Three Star Physical Achievement Test</t>
  </si>
  <si>
    <t>Drill &amp; Turnout - Foot Drill Test</t>
  </si>
  <si>
    <t>Ver. 2.0</t>
  </si>
  <si>
    <t>Revisions Tab added</t>
  </si>
  <si>
    <t>Basic Navigation</t>
  </si>
  <si>
    <t>One Star Navigation</t>
  </si>
  <si>
    <t>Two Star Navigation</t>
  </si>
  <si>
    <t>Three Star Navigation</t>
  </si>
  <si>
    <t>ThreeNavigation</t>
  </si>
  <si>
    <t>TwoNavigation</t>
  </si>
  <si>
    <t>OneNavigation</t>
  </si>
  <si>
    <t>BasicNavigation</t>
  </si>
  <si>
    <t>Navigation Test</t>
  </si>
  <si>
    <t>Navigation Practise</t>
  </si>
  <si>
    <t>Light Support Weapon - Stripping, Assembling and Cleaning &amp; Basic Handling</t>
  </si>
  <si>
    <t>Administration in the Field - Maintaining Standards of Personal Hygiene</t>
  </si>
  <si>
    <t>Rifle Drill - The Positions of Attention, Stand At Ease &amp; Stand Easy</t>
  </si>
  <si>
    <t>The History and Tradition of the Regiment you which you are Affiliated</t>
  </si>
  <si>
    <t>Instructions added</t>
  </si>
  <si>
    <t>Ver. 2.1</t>
  </si>
  <si>
    <t>One Star Map &amp; Compass</t>
  </si>
  <si>
    <t>OneMapCompass</t>
  </si>
  <si>
    <t>Two Star Map &amp; Compass</t>
  </si>
  <si>
    <t>TwoMapCompass</t>
  </si>
  <si>
    <t>Three Star Map &amp; Compass</t>
  </si>
  <si>
    <t>ThreeMapCompass</t>
  </si>
  <si>
    <t>NAV</t>
  </si>
  <si>
    <t>Reliability of a Map &amp; Marginal Information</t>
  </si>
  <si>
    <t>The Grid System and Six Figure Grid References</t>
  </si>
  <si>
    <t>Conventional Signs</t>
  </si>
  <si>
    <t>Map Scales &amp; Measuring Distances</t>
  </si>
  <si>
    <t>North Points</t>
  </si>
  <si>
    <t>Setting a Map by Landmarks</t>
  </si>
  <si>
    <t>Navigation Practises Using an OS Map</t>
  </si>
  <si>
    <t>Test</t>
  </si>
  <si>
    <t>Relief &amp; Vertical Intervals</t>
  </si>
  <si>
    <t>Introduction to the Lightweight Compass</t>
  </si>
  <si>
    <t>Types of Bearings</t>
  </si>
  <si>
    <t>Measuring Magnetic Bearings with a Lightweight Compass</t>
  </si>
  <si>
    <t>Setting a Map with a Compass</t>
  </si>
  <si>
    <t>Conversion of a Grid to Magnetic Bearing and Visa Versa</t>
  </si>
  <si>
    <t>Preparation of a Route Card</t>
  </si>
  <si>
    <t>Navigation Exercises by Day - Practise 1</t>
  </si>
  <si>
    <t>Navigation Exercises by Day - Practise 2</t>
  </si>
  <si>
    <t>Navigation Exercises by Day - Practise 3</t>
  </si>
  <si>
    <t>Navigation Exercises by Day - Practise 4</t>
  </si>
  <si>
    <t>Navigation Exercises by Day - Practise 5</t>
  </si>
  <si>
    <t>Navigation Exercises by Day - Practise 6</t>
  </si>
  <si>
    <t>Position Finding</t>
  </si>
  <si>
    <t>Plotting Your Position</t>
  </si>
  <si>
    <t>Setting a Compass for a Night March</t>
  </si>
  <si>
    <t>Finding North by the Pole Star</t>
  </si>
  <si>
    <t>Day &amp; Night Navigation Exercise 1</t>
  </si>
  <si>
    <t>Day &amp; Night Navigation Exercise 2</t>
  </si>
  <si>
    <t>Day &amp; Night Navigation Exercise 3</t>
  </si>
  <si>
    <t>Day &amp; Night Navigation Exercise 4</t>
  </si>
  <si>
    <t>Day &amp; Night Navigation Exercise 5</t>
  </si>
  <si>
    <t>Day &amp; Night Navigation Exercise 6</t>
  </si>
  <si>
    <t>Day &amp; Night Navigation Exercise 7</t>
  </si>
  <si>
    <t>Day &amp; Night Navigation Exercise 8</t>
  </si>
  <si>
    <t>One Star, Two Star and Three Star Map &amp; Compass Added Back in</t>
  </si>
  <si>
    <t>Equipment</t>
  </si>
  <si>
    <t>Added Equipment Column on Training Program</t>
  </si>
  <si>
    <t>Introduction to Maps &amp; Care and Use of Maps</t>
  </si>
  <si>
    <t>Identifying Handrails &amp; Map Orientation</t>
  </si>
  <si>
    <t xml:space="preserve">Using Handrails &amp; Maintaining Position with an Orientated Map </t>
  </si>
  <si>
    <t>Navigation Practice</t>
  </si>
  <si>
    <t>Map Symbols &amp; Using Features to Aid Navigation</t>
  </si>
  <si>
    <t>Estimating Distance Using Grid Squares &amp; Four-Figure Grid References</t>
  </si>
  <si>
    <t>Six-figure Grid References</t>
  </si>
  <si>
    <t>Estimating Distances on the Ground</t>
  </si>
  <si>
    <t>Navigation Practices</t>
  </si>
  <si>
    <t>Recognising the Shape of the Ground on Maps</t>
  </si>
  <si>
    <t>Recognising Prominent Features on the Ground &amp; On Maps</t>
  </si>
  <si>
    <t>Orientating a Map Using Prominent Features on the Ground</t>
  </si>
  <si>
    <t>Orientating a Map Using a Compass</t>
  </si>
  <si>
    <t>Checking the Direction of Handrails Using Compass &amp; Map</t>
  </si>
  <si>
    <t>Countryside Access Laws &amp; Responsibilities</t>
  </si>
  <si>
    <t>Planning a Route &amp; Implementing a Route Plan</t>
  </si>
  <si>
    <t>Added Welcome Message</t>
  </si>
  <si>
    <t>Detachment Closed</t>
  </si>
  <si>
    <t>DetachmentClosed</t>
  </si>
  <si>
    <t>WHT</t>
  </si>
  <si>
    <t>L98A2 Cadet General Purpose Rifle</t>
  </si>
  <si>
    <t>L86A2 Light Support Weapon</t>
  </si>
  <si>
    <t>BSA .177 Scorpion Air Rifle</t>
  </si>
  <si>
    <t>No.8 .22 Rifle</t>
  </si>
  <si>
    <t>7.62 Target Rifle</t>
  </si>
  <si>
    <t>Weapon Handling Test</t>
  </si>
  <si>
    <t>Added 'Weapon Handling Tests' &amp; 'Detachment Closed' to each star level</t>
  </si>
  <si>
    <t>Pen, Pencil, Notepad</t>
  </si>
  <si>
    <t>Webbing</t>
  </si>
  <si>
    <t>Added Navigation Lessons</t>
  </si>
  <si>
    <t>Ver 2.3</t>
  </si>
  <si>
    <t>Cadet GP Rifle - The Blank Firing System</t>
  </si>
  <si>
    <t>Training and Preparation for the Three Star Expedition</t>
  </si>
  <si>
    <t>SI Wilson</t>
  </si>
  <si>
    <t>-</t>
  </si>
  <si>
    <t>Combats</t>
  </si>
  <si>
    <t>Combats &amp; Combat Jacket</t>
  </si>
  <si>
    <t>SI Cook</t>
  </si>
  <si>
    <t>SMI Smith</t>
  </si>
  <si>
    <t>SSI Jones</t>
  </si>
  <si>
    <t>SI Snooks</t>
  </si>
  <si>
    <t>Cdt Cpl</t>
  </si>
  <si>
    <t>Cdt L/Cpl</t>
  </si>
  <si>
    <t>MTP</t>
  </si>
  <si>
    <t>Sports Kit</t>
  </si>
  <si>
    <t>Civvis</t>
  </si>
  <si>
    <t>Gortex</t>
  </si>
  <si>
    <t>GP Rifle</t>
  </si>
  <si>
    <t>LSW</t>
  </si>
  <si>
    <t>N Bizzell</t>
  </si>
  <si>
    <t>Ver 2.4 Removed password protection, rebranded to HSY</t>
  </si>
  <si>
    <t>Humberside and South Yorkshire ACF</t>
  </si>
  <si>
    <t>Automated Detachment Training Program</t>
  </si>
  <si>
    <t>Designed and Created by Lt A Stringer developed by LT N Bizzell</t>
  </si>
  <si>
    <t>Training Program Start Dates</t>
  </si>
  <si>
    <t>Ver 2.41 Macros tested and some updating</t>
  </si>
  <si>
    <t>Ver 2.42 Lesson list sent for checks, some cosmetic updates.</t>
  </si>
  <si>
    <t>Ver 2.5 Monthly Training Program edited to include full month, dates changed. Individual programs removed.</t>
  </si>
  <si>
    <t>Ver 2.51 issue with lookup resolved</t>
  </si>
  <si>
    <t>Ver 2.52 issue with lookup resolved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</si>
</sst>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3.5"/>
      <color theme="1"/>
      <name val="Calibri"/>
      <family val="2"/>
      <scheme val="minor"/>
    </font>
    <font>
      <b/>
      <sz val="9"/>
      <color indexed="81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9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13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79">
    <xf numFmtId="0" fontId="0" fillId="0" borderId="0" xfId="0"/>
    <xf numFmtId="0" fontId="0" fillId="0" borderId="0" xfId="0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textRotation="90"/>
    </xf>
    <xf numFmtId="0" fontId="0" fillId="0" borderId="3" xfId="0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0" fontId="0" fillId="0" borderId="6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 wrapText="1"/>
    </xf>
    <xf numFmtId="0" fontId="0" fillId="0" borderId="9" xfId="0" applyNumberFormat="1" applyBorder="1" applyAlignment="1">
      <alignment horizontal="center" vertical="center"/>
    </xf>
    <xf numFmtId="16" fontId="0" fillId="0" borderId="4" xfId="0" quotePrefix="1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quotePrefix="1" applyBorder="1" applyAlignment="1">
      <alignment horizontal="center" vertical="center"/>
    </xf>
    <xf numFmtId="0" fontId="0" fillId="0" borderId="3" xfId="0" applyBorder="1" applyAlignment="1">
      <alignment horizontal="left" vertical="center" wrapText="1"/>
    </xf>
    <xf numFmtId="0" fontId="0" fillId="0" borderId="0" xfId="0" applyBorder="1"/>
    <xf numFmtId="0" fontId="0" fillId="0" borderId="0" xfId="0" applyBorder="1" applyAlignment="1">
      <alignment vertical="center" textRotation="90"/>
    </xf>
    <xf numFmtId="0" fontId="0" fillId="0" borderId="3" xfId="0" applyBorder="1" applyAlignment="1">
      <alignment vertical="center" textRotation="90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3" xfId="0" applyBorder="1" applyAlignment="1">
      <alignment horizontal="left" vertical="center"/>
    </xf>
    <xf numFmtId="0" fontId="2" fillId="6" borderId="19" xfId="0" applyFont="1" applyFill="1" applyBorder="1" applyAlignment="1" applyProtection="1">
      <alignment horizontal="center" vertical="center" wrapText="1"/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6" borderId="22" xfId="0" applyFont="1" applyFill="1" applyBorder="1" applyAlignment="1" applyProtection="1">
      <alignment horizontal="center" vertical="center" wrapText="1"/>
      <protection locked="0"/>
    </xf>
    <xf numFmtId="0" fontId="2" fillId="6" borderId="20" xfId="0" applyFont="1" applyFill="1" applyBorder="1" applyAlignment="1" applyProtection="1">
      <alignment horizontal="center" vertical="center" wrapText="1"/>
      <protection locked="0"/>
    </xf>
    <xf numFmtId="0" fontId="2" fillId="6" borderId="21" xfId="0" applyFont="1" applyFill="1" applyBorder="1" applyAlignment="1" applyProtection="1">
      <alignment horizontal="center" vertical="center" wrapText="1"/>
      <protection locked="0"/>
    </xf>
    <xf numFmtId="0" fontId="2" fillId="6" borderId="23" xfId="0" applyFont="1" applyFill="1" applyBorder="1" applyAlignment="1" applyProtection="1">
      <alignment horizontal="center" vertical="center" wrapText="1"/>
      <protection locked="0"/>
    </xf>
    <xf numFmtId="0" fontId="2" fillId="6" borderId="1" xfId="0" applyFont="1" applyFill="1" applyBorder="1" applyAlignment="1" applyProtection="1">
      <alignment horizontal="center" vertical="center"/>
      <protection locked="0"/>
    </xf>
    <xf numFmtId="0" fontId="0" fillId="6" borderId="1" xfId="0" applyFill="1" applyBorder="1" applyAlignment="1" applyProtection="1">
      <alignment horizontal="center" vertical="center"/>
      <protection locked="0"/>
    </xf>
    <xf numFmtId="0" fontId="0" fillId="6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 wrapText="1"/>
    </xf>
    <xf numFmtId="0" fontId="0" fillId="6" borderId="0" xfId="0" applyFill="1" applyAlignment="1" applyProtection="1">
      <alignment vertical="center" wrapText="1"/>
    </xf>
    <xf numFmtId="0" fontId="4" fillId="6" borderId="0" xfId="0" applyFont="1" applyFill="1" applyAlignment="1" applyProtection="1">
      <alignment vertical="center" wrapText="1"/>
    </xf>
    <xf numFmtId="0" fontId="0" fillId="6" borderId="0" xfId="0" applyFill="1" applyBorder="1" applyAlignment="1" applyProtection="1">
      <alignment vertical="center" wrapText="1"/>
    </xf>
    <xf numFmtId="0" fontId="5" fillId="7" borderId="18" xfId="0" applyFont="1" applyFill="1" applyBorder="1" applyAlignment="1" applyProtection="1">
      <alignment horizontal="center" vertical="center" wrapText="1"/>
    </xf>
    <xf numFmtId="0" fontId="5" fillId="7" borderId="25" xfId="0" applyFont="1" applyFill="1" applyBorder="1" applyAlignment="1" applyProtection="1">
      <alignment horizontal="center" vertical="center" wrapText="1"/>
    </xf>
    <xf numFmtId="0" fontId="5" fillId="7" borderId="27" xfId="0" applyFont="1" applyFill="1" applyBorder="1" applyAlignment="1" applyProtection="1">
      <alignment horizontal="center" vertical="center" wrapText="1"/>
    </xf>
    <xf numFmtId="0" fontId="5" fillId="7" borderId="26" xfId="0" applyFont="1" applyFill="1" applyBorder="1" applyAlignment="1" applyProtection="1">
      <alignment horizontal="center" vertical="center" wrapText="1"/>
    </xf>
    <xf numFmtId="0" fontId="3" fillId="6" borderId="16" xfId="0" applyFont="1" applyFill="1" applyBorder="1" applyAlignment="1" applyProtection="1">
      <alignment horizontal="center" vertical="center"/>
    </xf>
    <xf numFmtId="0" fontId="3" fillId="6" borderId="17" xfId="0" applyFont="1" applyFill="1" applyBorder="1" applyAlignment="1" applyProtection="1">
      <alignment horizontal="center" vertical="center"/>
    </xf>
    <xf numFmtId="0" fontId="0" fillId="6" borderId="15" xfId="0" applyFill="1" applyBorder="1" applyAlignment="1" applyProtection="1">
      <alignment horizontal="center" vertical="center"/>
    </xf>
    <xf numFmtId="0" fontId="0" fillId="6" borderId="20" xfId="0" applyFill="1" applyBorder="1" applyAlignment="1" applyProtection="1">
      <alignment horizontal="center" vertical="center"/>
    </xf>
    <xf numFmtId="0" fontId="0" fillId="6" borderId="21" xfId="0" applyFill="1" applyBorder="1" applyAlignment="1" applyProtection="1">
      <alignment horizontal="center" vertical="center"/>
    </xf>
    <xf numFmtId="0" fontId="0" fillId="6" borderId="28" xfId="0" applyFill="1" applyBorder="1" applyAlignment="1" applyProtection="1">
      <alignment horizontal="center" vertical="center"/>
    </xf>
    <xf numFmtId="0" fontId="0" fillId="6" borderId="23" xfId="0" applyFill="1" applyBorder="1" applyAlignment="1" applyProtection="1">
      <alignment horizontal="center" vertical="center"/>
    </xf>
    <xf numFmtId="0" fontId="0" fillId="6" borderId="29" xfId="0" applyFill="1" applyBorder="1" applyAlignment="1" applyProtection="1">
      <alignment horizontal="center" vertical="center"/>
    </xf>
    <xf numFmtId="0" fontId="0" fillId="6" borderId="0" xfId="0" applyFill="1" applyProtection="1"/>
    <xf numFmtId="164" fontId="4" fillId="6" borderId="0" xfId="0" applyNumberFormat="1" applyFont="1" applyFill="1" applyAlignment="1" applyProtection="1">
      <alignment vertical="center"/>
    </xf>
    <xf numFmtId="0" fontId="4" fillId="6" borderId="0" xfId="0" applyFont="1" applyFill="1" applyAlignment="1" applyProtection="1">
      <alignment vertical="center"/>
    </xf>
    <xf numFmtId="0" fontId="0" fillId="6" borderId="0" xfId="0" applyFill="1" applyBorder="1" applyAlignment="1" applyProtection="1"/>
    <xf numFmtId="0" fontId="5" fillId="7" borderId="1" xfId="0" applyFont="1" applyFill="1" applyBorder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3" fillId="6" borderId="37" xfId="0" applyFont="1" applyFill="1" applyBorder="1" applyAlignment="1" applyProtection="1">
      <alignment horizontal="center" vertical="center"/>
    </xf>
    <xf numFmtId="0" fontId="5" fillId="7" borderId="16" xfId="0" applyFont="1" applyFill="1" applyBorder="1" applyAlignment="1" applyProtection="1">
      <alignment horizontal="center" vertical="center" wrapText="1"/>
    </xf>
    <xf numFmtId="0" fontId="5" fillId="7" borderId="38" xfId="0" applyFont="1" applyFill="1" applyBorder="1" applyAlignment="1" applyProtection="1">
      <alignment horizontal="center" vertical="center" wrapText="1"/>
    </xf>
    <xf numFmtId="0" fontId="5" fillId="7" borderId="39" xfId="0" applyFont="1" applyFill="1" applyBorder="1" applyAlignment="1" applyProtection="1">
      <alignment horizontal="center" vertical="center" wrapText="1"/>
    </xf>
    <xf numFmtId="0" fontId="5" fillId="7" borderId="17" xfId="0" applyFont="1" applyFill="1" applyBorder="1" applyAlignment="1" applyProtection="1">
      <alignment horizontal="center" vertical="center" wrapText="1"/>
    </xf>
    <xf numFmtId="0" fontId="5" fillId="7" borderId="43" xfId="0" applyFont="1" applyFill="1" applyBorder="1" applyAlignment="1" applyProtection="1">
      <alignment horizontal="center" vertical="center" wrapText="1"/>
    </xf>
    <xf numFmtId="0" fontId="5" fillId="7" borderId="37" xfId="0" applyFont="1" applyFill="1" applyBorder="1" applyAlignment="1" applyProtection="1">
      <alignment horizontal="center" vertical="center" wrapText="1"/>
    </xf>
    <xf numFmtId="0" fontId="6" fillId="6" borderId="29" xfId="0" applyFont="1" applyFill="1" applyBorder="1" applyAlignment="1" applyProtection="1">
      <alignment horizontal="center" vertical="center" wrapText="1"/>
    </xf>
    <xf numFmtId="0" fontId="6" fillId="6" borderId="28" xfId="0" applyFont="1" applyFill="1" applyBorder="1" applyAlignment="1" applyProtection="1">
      <alignment horizontal="center" vertical="center" wrapText="1"/>
    </xf>
    <xf numFmtId="0" fontId="5" fillId="7" borderId="36" xfId="0" applyFont="1" applyFill="1" applyBorder="1" applyAlignment="1" applyProtection="1">
      <alignment horizontal="center" vertical="center" wrapText="1"/>
    </xf>
    <xf numFmtId="164" fontId="6" fillId="6" borderId="48" xfId="0" applyNumberFormat="1" applyFont="1" applyFill="1" applyBorder="1" applyAlignment="1" applyProtection="1">
      <alignment horizontal="center" vertical="center"/>
    </xf>
    <xf numFmtId="164" fontId="6" fillId="7" borderId="49" xfId="0" applyNumberFormat="1" applyFont="1" applyFill="1" applyBorder="1" applyAlignment="1" applyProtection="1">
      <alignment horizontal="center" vertical="center"/>
    </xf>
    <xf numFmtId="0" fontId="0" fillId="0" borderId="8" xfId="0" applyBorder="1" applyAlignment="1">
      <alignment horizontal="left" vertical="center" wrapText="1"/>
    </xf>
    <xf numFmtId="0" fontId="0" fillId="7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5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 wrapText="1"/>
    </xf>
    <xf numFmtId="0" fontId="8" fillId="0" borderId="0" xfId="0" applyFont="1"/>
    <xf numFmtId="0" fontId="8" fillId="0" borderId="3" xfId="0" applyFont="1" applyBorder="1"/>
    <xf numFmtId="0" fontId="8" fillId="0" borderId="0" xfId="0" applyFont="1" applyBorder="1"/>
    <xf numFmtId="0" fontId="0" fillId="0" borderId="8" xfId="0" applyFont="1" applyBorder="1" applyAlignment="1">
      <alignment horizontal="left" vertical="center"/>
    </xf>
    <xf numFmtId="0" fontId="0" fillId="0" borderId="0" xfId="0" applyFont="1" applyFill="1" applyBorder="1" applyAlignment="1">
      <alignment horizontal="left" vertical="center"/>
    </xf>
    <xf numFmtId="0" fontId="8" fillId="0" borderId="3" xfId="0" applyFont="1" applyFill="1" applyBorder="1"/>
    <xf numFmtId="0" fontId="8" fillId="0" borderId="0" xfId="0" applyFont="1" applyFill="1" applyBorder="1"/>
    <xf numFmtId="0" fontId="0" fillId="0" borderId="1" xfId="0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6" borderId="0" xfId="0" applyFill="1" applyAlignment="1" applyProtection="1">
      <alignment horizontal="center" vertical="center"/>
    </xf>
    <xf numFmtId="0" fontId="9" fillId="6" borderId="19" xfId="0" applyFont="1" applyFill="1" applyBorder="1" applyAlignment="1" applyProtection="1">
      <alignment horizontal="center" vertical="center" wrapText="1"/>
      <protection locked="0"/>
    </xf>
    <xf numFmtId="0" fontId="9" fillId="6" borderId="42" xfId="0" applyFont="1" applyFill="1" applyBorder="1" applyAlignment="1" applyProtection="1">
      <alignment horizontal="center" vertical="center" wrapText="1"/>
      <protection locked="0"/>
    </xf>
    <xf numFmtId="0" fontId="9" fillId="6" borderId="30" xfId="0" applyFont="1" applyFill="1" applyBorder="1" applyAlignment="1" applyProtection="1">
      <alignment horizontal="center" vertical="center" wrapText="1"/>
      <protection locked="0"/>
    </xf>
    <xf numFmtId="0" fontId="9" fillId="6" borderId="20" xfId="0" applyFont="1" applyFill="1" applyBorder="1" applyAlignment="1" applyProtection="1">
      <alignment horizontal="center" vertical="center" wrapText="1"/>
      <protection locked="0"/>
    </xf>
    <xf numFmtId="0" fontId="9" fillId="6" borderId="15" xfId="0" applyFont="1" applyFill="1" applyBorder="1" applyAlignment="1" applyProtection="1">
      <alignment horizontal="center" vertical="center"/>
    </xf>
    <xf numFmtId="0" fontId="9" fillId="6" borderId="20" xfId="0" applyFont="1" applyFill="1" applyBorder="1" applyAlignment="1" applyProtection="1">
      <alignment horizontal="center" vertical="center"/>
    </xf>
    <xf numFmtId="0" fontId="9" fillId="6" borderId="33" xfId="0" applyFont="1" applyFill="1" applyBorder="1" applyAlignment="1" applyProtection="1">
      <alignment horizontal="center" vertical="center"/>
    </xf>
    <xf numFmtId="0" fontId="9" fillId="6" borderId="21" xfId="0" applyFont="1" applyFill="1" applyBorder="1" applyAlignment="1" applyProtection="1">
      <alignment horizontal="center" vertical="center"/>
    </xf>
    <xf numFmtId="0" fontId="9" fillId="6" borderId="4" xfId="0" applyFont="1" applyFill="1" applyBorder="1" applyAlignment="1" applyProtection="1">
      <alignment horizontal="center" vertical="center"/>
    </xf>
    <xf numFmtId="0" fontId="9" fillId="6" borderId="34" xfId="0" applyFont="1" applyFill="1" applyBorder="1" applyAlignment="1" applyProtection="1">
      <alignment horizontal="center" vertical="center"/>
    </xf>
    <xf numFmtId="0" fontId="9" fillId="6" borderId="28" xfId="0" applyFont="1" applyFill="1" applyBorder="1" applyAlignment="1" applyProtection="1">
      <alignment horizontal="center" vertical="center"/>
    </xf>
    <xf numFmtId="0" fontId="9" fillId="6" borderId="23" xfId="0" applyFont="1" applyFill="1" applyBorder="1" applyAlignment="1" applyProtection="1">
      <alignment horizontal="center" vertical="center"/>
    </xf>
    <xf numFmtId="0" fontId="9" fillId="6" borderId="6" xfId="0" applyFont="1" applyFill="1" applyBorder="1" applyAlignment="1" applyProtection="1">
      <alignment horizontal="center" vertical="center"/>
    </xf>
    <xf numFmtId="0" fontId="9" fillId="6" borderId="35" xfId="0" applyFont="1" applyFill="1" applyBorder="1" applyAlignment="1" applyProtection="1">
      <alignment horizontal="center" vertical="center"/>
    </xf>
    <xf numFmtId="0" fontId="9" fillId="6" borderId="29" xfId="0" applyFont="1" applyFill="1" applyBorder="1" applyAlignment="1" applyProtection="1">
      <alignment horizontal="center" vertical="center"/>
    </xf>
    <xf numFmtId="0" fontId="9" fillId="6" borderId="9" xfId="0" applyFont="1" applyFill="1" applyBorder="1" applyAlignment="1" applyProtection="1">
      <alignment horizontal="center" vertical="center"/>
    </xf>
    <xf numFmtId="0" fontId="9" fillId="6" borderId="54" xfId="0" applyFont="1" applyFill="1" applyBorder="1" applyAlignment="1" applyProtection="1">
      <alignment horizontal="center" vertical="center"/>
    </xf>
    <xf numFmtId="0" fontId="9" fillId="6" borderId="53" xfId="0" applyFont="1" applyFill="1" applyBorder="1" applyAlignment="1" applyProtection="1">
      <alignment horizontal="center" vertical="center"/>
    </xf>
    <xf numFmtId="0" fontId="9" fillId="6" borderId="12" xfId="0" applyFont="1" applyFill="1" applyBorder="1" applyAlignment="1" applyProtection="1">
      <alignment horizontal="center" vertical="center" wrapText="1"/>
      <protection locked="0"/>
    </xf>
    <xf numFmtId="0" fontId="9" fillId="6" borderId="58" xfId="0" applyFont="1" applyFill="1" applyBorder="1" applyAlignment="1" applyProtection="1">
      <alignment horizontal="center" vertical="center" wrapText="1"/>
      <protection locked="0"/>
    </xf>
    <xf numFmtId="0" fontId="9" fillId="6" borderId="33" xfId="0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Alignment="1" applyProtection="1">
      <alignment horizontal="center" vertical="center"/>
      <protection locked="0"/>
    </xf>
    <xf numFmtId="14" fontId="4" fillId="6" borderId="1" xfId="0" applyNumberFormat="1" applyFont="1" applyFill="1" applyBorder="1" applyAlignment="1" applyProtection="1">
      <alignment horizontal="center" vertical="center"/>
      <protection locked="0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Alignment="1" applyProtection="1">
      <alignment vertical="center" wrapText="1"/>
    </xf>
    <xf numFmtId="0" fontId="0" fillId="6" borderId="8" xfId="0" applyFill="1" applyBorder="1" applyAlignment="1" applyProtection="1">
      <alignment vertical="center"/>
    </xf>
    <xf numFmtId="0" fontId="0" fillId="6" borderId="0" xfId="0" applyFill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/>
    </xf>
    <xf numFmtId="0" fontId="4" fillId="7" borderId="1" xfId="0" applyFont="1" applyFill="1" applyBorder="1" applyAlignment="1" applyProtection="1">
      <alignment horizontal="center" vertical="center"/>
    </xf>
    <xf numFmtId="0" fontId="4" fillId="6" borderId="13" xfId="0" applyFont="1" applyFill="1" applyBorder="1" applyAlignment="1" applyProtection="1">
      <alignment horizontal="center" vertical="center"/>
      <protection locked="0"/>
    </xf>
    <xf numFmtId="0" fontId="4" fillId="6" borderId="15" xfId="0" applyFont="1" applyFill="1" applyBorder="1" applyAlignment="1" applyProtection="1">
      <alignment horizontal="center" vertical="center"/>
      <protection locked="0"/>
    </xf>
    <xf numFmtId="0" fontId="7" fillId="6" borderId="0" xfId="0" applyFont="1" applyFill="1" applyAlignment="1" applyProtection="1">
      <alignment horizontal="center" vertical="center" wrapText="1"/>
    </xf>
    <xf numFmtId="0" fontId="4" fillId="6" borderId="8" xfId="0" applyFont="1" applyFill="1" applyBorder="1" applyAlignment="1" applyProtection="1">
      <alignment horizontal="center" vertical="center"/>
    </xf>
    <xf numFmtId="164" fontId="6" fillId="6" borderId="30" xfId="0" applyNumberFormat="1" applyFont="1" applyFill="1" applyBorder="1" applyAlignment="1" applyProtection="1">
      <alignment horizontal="center" vertical="center" textRotation="90"/>
    </xf>
    <xf numFmtId="164" fontId="6" fillId="6" borderId="31" xfId="0" applyNumberFormat="1" applyFont="1" applyFill="1" applyBorder="1" applyAlignment="1" applyProtection="1">
      <alignment horizontal="center" vertical="center" textRotation="90"/>
    </xf>
    <xf numFmtId="164" fontId="6" fillId="6" borderId="32" xfId="0" applyNumberFormat="1" applyFont="1" applyFill="1" applyBorder="1" applyAlignment="1" applyProtection="1">
      <alignment horizontal="center" vertical="center" textRotation="90"/>
    </xf>
    <xf numFmtId="0" fontId="4" fillId="6" borderId="0" xfId="0" applyFont="1" applyFill="1" applyAlignment="1" applyProtection="1">
      <alignment horizontal="center" vertical="center" wrapText="1"/>
    </xf>
    <xf numFmtId="0" fontId="0" fillId="6" borderId="0" xfId="0" applyFill="1" applyAlignment="1" applyProtection="1">
      <alignment horizontal="center" vertical="center"/>
    </xf>
    <xf numFmtId="0" fontId="0" fillId="6" borderId="24" xfId="0" applyFill="1" applyBorder="1" applyAlignment="1" applyProtection="1">
      <alignment horizontal="center" vertical="center"/>
    </xf>
    <xf numFmtId="0" fontId="4" fillId="6" borderId="24" xfId="0" applyFont="1" applyFill="1" applyBorder="1" applyAlignment="1" applyProtection="1">
      <alignment horizontal="center" vertical="center" wrapText="1"/>
    </xf>
    <xf numFmtId="0" fontId="9" fillId="6" borderId="40" xfId="0" applyFont="1" applyFill="1" applyBorder="1" applyAlignment="1" applyProtection="1">
      <alignment horizontal="center" vertical="center" wrapText="1"/>
      <protection locked="0"/>
    </xf>
    <xf numFmtId="0" fontId="9" fillId="6" borderId="41" xfId="0" applyFont="1" applyFill="1" applyBorder="1" applyAlignment="1" applyProtection="1">
      <alignment horizontal="center" vertical="center" wrapText="1"/>
      <protection locked="0"/>
    </xf>
    <xf numFmtId="0" fontId="9" fillId="6" borderId="46" xfId="0" applyFont="1" applyFill="1" applyBorder="1" applyAlignment="1" applyProtection="1">
      <alignment horizontal="center" vertical="center" wrapText="1"/>
      <protection locked="0"/>
    </xf>
    <xf numFmtId="0" fontId="9" fillId="6" borderId="47" xfId="0" applyFont="1" applyFill="1" applyBorder="1" applyAlignment="1" applyProtection="1">
      <alignment horizontal="center" vertical="center" wrapText="1"/>
      <protection locked="0"/>
    </xf>
    <xf numFmtId="0" fontId="9" fillId="6" borderId="50" xfId="0" applyFont="1" applyFill="1" applyBorder="1" applyAlignment="1" applyProtection="1">
      <alignment horizontal="center" vertical="center" wrapText="1"/>
      <protection locked="0"/>
    </xf>
    <xf numFmtId="0" fontId="9" fillId="6" borderId="51" xfId="0" applyFont="1" applyFill="1" applyBorder="1" applyAlignment="1" applyProtection="1">
      <alignment horizontal="center" vertical="center" wrapText="1"/>
      <protection locked="0"/>
    </xf>
    <xf numFmtId="0" fontId="9" fillId="6" borderId="44" xfId="0" applyFont="1" applyFill="1" applyBorder="1" applyAlignment="1" applyProtection="1">
      <alignment horizontal="center" vertical="center" wrapText="1"/>
      <protection locked="0"/>
    </xf>
    <xf numFmtId="0" fontId="9" fillId="6" borderId="45" xfId="0" applyFont="1" applyFill="1" applyBorder="1" applyAlignment="1" applyProtection="1">
      <alignment horizontal="center" vertical="center" wrapText="1"/>
      <protection locked="0"/>
    </xf>
    <xf numFmtId="0" fontId="9" fillId="6" borderId="32" xfId="0" applyFont="1" applyFill="1" applyBorder="1" applyAlignment="1" applyProtection="1">
      <alignment horizontal="center" vertical="center" wrapText="1"/>
      <protection locked="0"/>
    </xf>
    <xf numFmtId="0" fontId="9" fillId="6" borderId="22" xfId="0" applyFont="1" applyFill="1" applyBorder="1" applyAlignment="1" applyProtection="1">
      <alignment horizontal="center" vertical="center" wrapText="1"/>
      <protection locked="0"/>
    </xf>
    <xf numFmtId="0" fontId="9" fillId="6" borderId="23" xfId="0" applyFont="1" applyFill="1" applyBorder="1" applyAlignment="1" applyProtection="1">
      <alignment horizontal="center" vertical="center" wrapText="1"/>
      <protection locked="0"/>
    </xf>
    <xf numFmtId="0" fontId="0" fillId="6" borderId="0" xfId="0" applyFill="1" applyBorder="1" applyAlignment="1" applyProtection="1">
      <alignment horizontal="center" vertical="center"/>
    </xf>
    <xf numFmtId="0" fontId="9" fillId="6" borderId="52" xfId="0" applyFont="1" applyFill="1" applyBorder="1" applyAlignment="1" applyProtection="1">
      <alignment horizontal="center" vertical="center" wrapText="1"/>
      <protection locked="0"/>
    </xf>
    <xf numFmtId="0" fontId="9" fillId="6" borderId="55" xfId="0" applyFont="1" applyFill="1" applyBorder="1" applyAlignment="1" applyProtection="1">
      <alignment horizontal="center" vertical="center" wrapText="1"/>
      <protection locked="0"/>
    </xf>
    <xf numFmtId="0" fontId="9" fillId="6" borderId="3" xfId="0" applyFont="1" applyFill="1" applyBorder="1" applyAlignment="1" applyProtection="1">
      <alignment horizontal="center" vertical="center" wrapText="1"/>
      <protection locked="0"/>
    </xf>
    <xf numFmtId="0" fontId="9" fillId="6" borderId="56" xfId="0" applyFont="1" applyFill="1" applyBorder="1" applyAlignment="1" applyProtection="1">
      <alignment horizontal="center" vertical="center" wrapText="1"/>
      <protection locked="0"/>
    </xf>
    <xf numFmtId="0" fontId="9" fillId="6" borderId="57" xfId="0" applyFont="1" applyFill="1" applyBorder="1" applyAlignment="1" applyProtection="1">
      <alignment horizontal="center" vertical="center" wrapText="1"/>
      <protection locked="0"/>
    </xf>
    <xf numFmtId="0" fontId="9" fillId="6" borderId="24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 vertical="center" textRotation="90"/>
    </xf>
    <xf numFmtId="0" fontId="0" fillId="0" borderId="12" xfId="0" applyBorder="1" applyAlignment="1">
      <alignment horizontal="center" vertical="center" textRotation="90"/>
    </xf>
    <xf numFmtId="0" fontId="0" fillId="4" borderId="10" xfId="0" applyFill="1" applyBorder="1" applyAlignment="1">
      <alignment horizontal="center" vertical="center" textRotation="90"/>
    </xf>
    <xf numFmtId="0" fontId="0" fillId="4" borderId="11" xfId="0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0" borderId="11" xfId="0" applyBorder="1" applyAlignment="1">
      <alignment horizontal="center" vertical="center" textRotation="90"/>
    </xf>
    <xf numFmtId="0" fontId="0" fillId="2" borderId="10" xfId="0" applyFill="1" applyBorder="1" applyAlignment="1">
      <alignment horizontal="center" vertical="center" textRotation="90"/>
    </xf>
    <xf numFmtId="0" fontId="0" fillId="2" borderId="11" xfId="0" applyFill="1" applyBorder="1" applyAlignment="1">
      <alignment horizontal="center" vertical="center" textRotation="90"/>
    </xf>
    <xf numFmtId="0" fontId="0" fillId="2" borderId="5" xfId="0" applyFill="1" applyBorder="1" applyAlignment="1">
      <alignment horizontal="center" vertical="center" textRotation="90"/>
    </xf>
    <xf numFmtId="0" fontId="0" fillId="2" borderId="7" xfId="0" applyFill="1" applyBorder="1" applyAlignment="1">
      <alignment horizontal="center" vertical="center" textRotation="90"/>
    </xf>
    <xf numFmtId="0" fontId="0" fillId="0" borderId="1" xfId="0" applyBorder="1" applyAlignment="1">
      <alignment vertical="center" textRotation="90"/>
    </xf>
    <xf numFmtId="0" fontId="0" fillId="0" borderId="10" xfId="0" applyBorder="1" applyAlignment="1">
      <alignment vertical="center" textRotation="90"/>
    </xf>
    <xf numFmtId="0" fontId="0" fillId="0" borderId="11" xfId="0" applyBorder="1" applyAlignment="1">
      <alignment vertical="center" textRotation="90"/>
    </xf>
    <xf numFmtId="0" fontId="0" fillId="0" borderId="12" xfId="0" applyBorder="1" applyAlignment="1">
      <alignment vertical="center" textRotation="90"/>
    </xf>
    <xf numFmtId="0" fontId="0" fillId="3" borderId="10" xfId="0" applyFill="1" applyBorder="1" applyAlignment="1">
      <alignment horizontal="center" vertical="center" textRotation="90"/>
    </xf>
    <xf numFmtId="0" fontId="0" fillId="3" borderId="11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 textRotation="90"/>
    </xf>
    <xf numFmtId="0" fontId="0" fillId="5" borderId="10" xfId="0" applyFill="1" applyBorder="1" applyAlignment="1">
      <alignment horizontal="center" vertical="center" textRotation="90"/>
    </xf>
    <xf numFmtId="0" fontId="0" fillId="5" borderId="11" xfId="0" applyFill="1" applyBorder="1" applyAlignment="1">
      <alignment horizontal="center" vertical="center" textRotation="90"/>
    </xf>
    <xf numFmtId="0" fontId="0" fillId="0" borderId="5" xfId="0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1" xfId="0" applyBorder="1" applyAlignment="1">
      <alignment horizontal="center" vertical="center" textRotation="90"/>
    </xf>
  </cellXfs>
  <cellStyles count="1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image" Target="../media/image4.gif"/><Relationship Id="rId1" Type="http://schemas.openxmlformats.org/officeDocument/2006/relationships/image" Target="../media/image3.gif"/><Relationship Id="rId6" Type="http://schemas.openxmlformats.org/officeDocument/2006/relationships/image" Target="../media/image8.gif"/><Relationship Id="rId5" Type="http://schemas.openxmlformats.org/officeDocument/2006/relationships/image" Target="../media/image7.gif"/><Relationship Id="rId4" Type="http://schemas.openxmlformats.org/officeDocument/2006/relationships/image" Target="../media/image6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image" Target="../media/image4.gif"/><Relationship Id="rId1" Type="http://schemas.openxmlformats.org/officeDocument/2006/relationships/image" Target="../media/image3.gif"/><Relationship Id="rId6" Type="http://schemas.openxmlformats.org/officeDocument/2006/relationships/image" Target="../media/image8.gif"/><Relationship Id="rId5" Type="http://schemas.openxmlformats.org/officeDocument/2006/relationships/image" Target="../media/image7.gif"/><Relationship Id="rId4" Type="http://schemas.openxmlformats.org/officeDocument/2006/relationships/image" Target="../media/image6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image" Target="../media/image4.gif"/><Relationship Id="rId1" Type="http://schemas.openxmlformats.org/officeDocument/2006/relationships/image" Target="../media/image3.gif"/><Relationship Id="rId6" Type="http://schemas.openxmlformats.org/officeDocument/2006/relationships/image" Target="../media/image8.gif"/><Relationship Id="rId5" Type="http://schemas.openxmlformats.org/officeDocument/2006/relationships/image" Target="../media/image7.gif"/><Relationship Id="rId4" Type="http://schemas.openxmlformats.org/officeDocument/2006/relationships/image" Target="../media/image6.gi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image" Target="../media/image4.gif"/><Relationship Id="rId1" Type="http://schemas.openxmlformats.org/officeDocument/2006/relationships/image" Target="../media/image3.gif"/><Relationship Id="rId6" Type="http://schemas.openxmlformats.org/officeDocument/2006/relationships/image" Target="../media/image8.gif"/><Relationship Id="rId5" Type="http://schemas.openxmlformats.org/officeDocument/2006/relationships/image" Target="../media/image7.gif"/><Relationship Id="rId4" Type="http://schemas.openxmlformats.org/officeDocument/2006/relationships/image" Target="../media/image6.gif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gif"/><Relationship Id="rId2" Type="http://schemas.openxmlformats.org/officeDocument/2006/relationships/image" Target="../media/image4.gif"/><Relationship Id="rId1" Type="http://schemas.openxmlformats.org/officeDocument/2006/relationships/image" Target="../media/image3.gif"/><Relationship Id="rId6" Type="http://schemas.openxmlformats.org/officeDocument/2006/relationships/image" Target="../media/image8.gif"/><Relationship Id="rId5" Type="http://schemas.openxmlformats.org/officeDocument/2006/relationships/image" Target="../media/image7.gif"/><Relationship Id="rId4" Type="http://schemas.openxmlformats.org/officeDocument/2006/relationships/image" Target="../media/image6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369792</xdr:colOff>
      <xdr:row>0</xdr:row>
      <xdr:rowOff>56030</xdr:rowOff>
    </xdr:from>
    <xdr:to>
      <xdr:col>0</xdr:col>
      <xdr:colOff>1546387</xdr:colOff>
      <xdr:row>1</xdr:row>
      <xdr:rowOff>903530</xdr:rowOff>
    </xdr:to>
    <xdr:pic>
      <xdr:nvPicPr>
        <xdr:cNvPr id="12" name="Picture 11" descr="ACF_Logo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69792" y="56030"/>
          <a:ext cx="1176595" cy="18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571500</xdr:colOff>
      <xdr:row>0</xdr:row>
      <xdr:rowOff>228600</xdr:rowOff>
    </xdr:from>
    <xdr:to>
      <xdr:col>3</xdr:col>
      <xdr:colOff>2085974</xdr:colOff>
      <xdr:row>1</xdr:row>
      <xdr:rowOff>790574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96175" y="228600"/>
          <a:ext cx="1514474" cy="151447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437839</xdr:colOff>
      <xdr:row>0</xdr:row>
      <xdr:rowOff>122464</xdr:rowOff>
    </xdr:from>
    <xdr:to>
      <xdr:col>4</xdr:col>
      <xdr:colOff>2087185</xdr:colOff>
      <xdr:row>0</xdr:row>
      <xdr:rowOff>446314</xdr:rowOff>
    </xdr:to>
    <xdr:sp macro="[0]!PrintTrainingProgra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586692" y="122464"/>
          <a:ext cx="1649346" cy="3238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  <a:latin typeface="+mn-lt"/>
            </a:rPr>
            <a:t>Print</a:t>
          </a:r>
        </a:p>
      </xdr:txBody>
    </xdr:sp>
    <xdr:clientData/>
  </xdr:twoCellAnchor>
  <xdr:twoCellAnchor>
    <xdr:from>
      <xdr:col>6</xdr:col>
      <xdr:colOff>53927</xdr:colOff>
      <xdr:row>0</xdr:row>
      <xdr:rowOff>122464</xdr:rowOff>
    </xdr:from>
    <xdr:to>
      <xdr:col>7</xdr:col>
      <xdr:colOff>74279</xdr:colOff>
      <xdr:row>0</xdr:row>
      <xdr:rowOff>446314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023986" y="122464"/>
          <a:ext cx="1645205" cy="3238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7</xdr:col>
      <xdr:colOff>157762</xdr:colOff>
      <xdr:row>0</xdr:row>
      <xdr:rowOff>122464</xdr:rowOff>
    </xdr:from>
    <xdr:to>
      <xdr:col>7</xdr:col>
      <xdr:colOff>1816295</xdr:colOff>
      <xdr:row>0</xdr:row>
      <xdr:rowOff>446314</xdr:rowOff>
    </xdr:to>
    <xdr:sp macro="[0]!StartShe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8752674" y="122464"/>
          <a:ext cx="1658533" cy="3238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GB" sz="1400" b="1">
              <a:solidFill>
                <a:sysClr val="windowText" lastClr="000000"/>
              </a:solidFill>
            </a:rPr>
            <a:t>Back to</a:t>
          </a:r>
          <a:r>
            <a:rPr lang="en-GB" sz="1400" b="1" baseline="0">
              <a:solidFill>
                <a:sysClr val="windowText" lastClr="000000"/>
              </a:solidFill>
            </a:rPr>
            <a:t> </a:t>
          </a:r>
          <a:r>
            <a:rPr lang="en-GB" sz="1400" b="1">
              <a:solidFill>
                <a:sysClr val="windowText" lastClr="000000"/>
              </a:solidFill>
            </a:rPr>
            <a:t>Start </a:t>
          </a:r>
        </a:p>
      </xdr:txBody>
    </xdr:sp>
    <xdr:clientData/>
  </xdr:twoCellAnchor>
  <xdr:twoCellAnchor editAs="oneCell">
    <xdr:from>
      <xdr:col>1</xdr:col>
      <xdr:colOff>89655</xdr:colOff>
      <xdr:row>1</xdr:row>
      <xdr:rowOff>89646</xdr:rowOff>
    </xdr:from>
    <xdr:to>
      <xdr:col>1</xdr:col>
      <xdr:colOff>729168</xdr:colOff>
      <xdr:row>2</xdr:row>
      <xdr:rowOff>311823</xdr:rowOff>
    </xdr:to>
    <xdr:pic>
      <xdr:nvPicPr>
        <xdr:cNvPr id="6" name="Picture 5" descr="Base.gif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9655" y="571499"/>
          <a:ext cx="639513" cy="6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56051</xdr:colOff>
      <xdr:row>1</xdr:row>
      <xdr:rowOff>100853</xdr:rowOff>
    </xdr:from>
    <xdr:to>
      <xdr:col>2</xdr:col>
      <xdr:colOff>651512</xdr:colOff>
      <xdr:row>2</xdr:row>
      <xdr:rowOff>287030</xdr:rowOff>
    </xdr:to>
    <xdr:pic>
      <xdr:nvPicPr>
        <xdr:cNvPr id="7" name="Picture 6" descr="One.gif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818051" y="582706"/>
          <a:ext cx="595461" cy="612000"/>
        </a:xfrm>
        <a:prstGeom prst="rect">
          <a:avLst/>
        </a:prstGeom>
      </xdr:spPr>
    </xdr:pic>
    <xdr:clientData/>
  </xdr:twoCellAnchor>
  <xdr:twoCellAnchor editAs="oneCell">
    <xdr:from>
      <xdr:col>2</xdr:col>
      <xdr:colOff>717181</xdr:colOff>
      <xdr:row>1</xdr:row>
      <xdr:rowOff>78441</xdr:rowOff>
    </xdr:from>
    <xdr:to>
      <xdr:col>3</xdr:col>
      <xdr:colOff>599878</xdr:colOff>
      <xdr:row>2</xdr:row>
      <xdr:rowOff>300618</xdr:rowOff>
    </xdr:to>
    <xdr:pic>
      <xdr:nvPicPr>
        <xdr:cNvPr id="8" name="Picture 7" descr="TwoBG.gif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479181" y="560294"/>
          <a:ext cx="644697" cy="648000"/>
        </a:xfrm>
        <a:prstGeom prst="rect">
          <a:avLst/>
        </a:prstGeom>
      </xdr:spPr>
    </xdr:pic>
    <xdr:clientData/>
  </xdr:twoCellAnchor>
  <xdr:twoCellAnchor editAs="oneCell">
    <xdr:from>
      <xdr:col>8</xdr:col>
      <xdr:colOff>616321</xdr:colOff>
      <xdr:row>1</xdr:row>
      <xdr:rowOff>123264</xdr:rowOff>
    </xdr:from>
    <xdr:to>
      <xdr:col>9</xdr:col>
      <xdr:colOff>169528</xdr:colOff>
      <xdr:row>2</xdr:row>
      <xdr:rowOff>309441</xdr:rowOff>
    </xdr:to>
    <xdr:pic>
      <xdr:nvPicPr>
        <xdr:cNvPr id="9" name="Picture 8" descr="Threebg.gif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0925733" y="605117"/>
          <a:ext cx="60656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235323</xdr:colOff>
      <xdr:row>1</xdr:row>
      <xdr:rowOff>112058</xdr:rowOff>
    </xdr:from>
    <xdr:to>
      <xdr:col>9</xdr:col>
      <xdr:colOff>847323</xdr:colOff>
      <xdr:row>2</xdr:row>
      <xdr:rowOff>298235</xdr:rowOff>
    </xdr:to>
    <xdr:pic>
      <xdr:nvPicPr>
        <xdr:cNvPr id="10" name="Picture 9" descr="Four.gif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1598088" y="593911"/>
          <a:ext cx="612000" cy="612000"/>
        </a:xfrm>
        <a:prstGeom prst="rect">
          <a:avLst/>
        </a:prstGeom>
      </xdr:spPr>
    </xdr:pic>
    <xdr:clientData/>
  </xdr:twoCellAnchor>
  <xdr:twoCellAnchor editAs="oneCell">
    <xdr:from>
      <xdr:col>9</xdr:col>
      <xdr:colOff>941293</xdr:colOff>
      <xdr:row>1</xdr:row>
      <xdr:rowOff>123265</xdr:rowOff>
    </xdr:from>
    <xdr:to>
      <xdr:col>9</xdr:col>
      <xdr:colOff>1561453</xdr:colOff>
      <xdr:row>2</xdr:row>
      <xdr:rowOff>309442</xdr:rowOff>
    </xdr:to>
    <xdr:pic>
      <xdr:nvPicPr>
        <xdr:cNvPr id="11" name="Picture 10" descr="Master.gif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2304058" y="605118"/>
          <a:ext cx="620160" cy="612000"/>
        </a:xfrm>
        <a:prstGeom prst="rect">
          <a:avLst/>
        </a:prstGeom>
      </xdr:spPr>
    </xdr:pic>
    <xdr:clientData/>
  </xdr:twoCellAnchor>
  <xdr:twoCellAnchor>
    <xdr:from>
      <xdr:col>6</xdr:col>
      <xdr:colOff>57129</xdr:colOff>
      <xdr:row>0</xdr:row>
      <xdr:rowOff>122464</xdr:rowOff>
    </xdr:from>
    <xdr:to>
      <xdr:col>7</xdr:col>
      <xdr:colOff>77481</xdr:colOff>
      <xdr:row>0</xdr:row>
      <xdr:rowOff>446314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7023986" y="122464"/>
          <a:ext cx="1653209" cy="3238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4</xdr:col>
      <xdr:colOff>2155350</xdr:colOff>
      <xdr:row>0</xdr:row>
      <xdr:rowOff>113279</xdr:rowOff>
    </xdr:from>
    <xdr:to>
      <xdr:col>5</xdr:col>
      <xdr:colOff>1046309</xdr:colOff>
      <xdr:row>0</xdr:row>
      <xdr:rowOff>437129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5310506" y="113279"/>
          <a:ext cx="1653209" cy="323850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67235</xdr:colOff>
      <xdr:row>1</xdr:row>
      <xdr:rowOff>112057</xdr:rowOff>
    </xdr:from>
    <xdr:to>
      <xdr:col>1</xdr:col>
      <xdr:colOff>706748</xdr:colOff>
      <xdr:row>2</xdr:row>
      <xdr:rowOff>337036</xdr:rowOff>
    </xdr:to>
    <xdr:pic>
      <xdr:nvPicPr>
        <xdr:cNvPr id="8" name="Picture 7" descr="Base.gif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5" y="145675"/>
          <a:ext cx="639513" cy="650802"/>
        </a:xfrm>
        <a:prstGeom prst="rect">
          <a:avLst/>
        </a:prstGeom>
      </xdr:spPr>
    </xdr:pic>
    <xdr:clientData/>
  </xdr:twoCellAnchor>
  <xdr:twoCellAnchor editAs="oneCell">
    <xdr:from>
      <xdr:col>1</xdr:col>
      <xdr:colOff>795631</xdr:colOff>
      <xdr:row>1</xdr:row>
      <xdr:rowOff>123264</xdr:rowOff>
    </xdr:from>
    <xdr:to>
      <xdr:col>3</xdr:col>
      <xdr:colOff>248092</xdr:colOff>
      <xdr:row>2</xdr:row>
      <xdr:rowOff>312243</xdr:rowOff>
    </xdr:to>
    <xdr:pic>
      <xdr:nvPicPr>
        <xdr:cNvPr id="9" name="Picture 8" descr="One.gif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5631" y="156882"/>
          <a:ext cx="595461" cy="614802"/>
        </a:xfrm>
        <a:prstGeom prst="rect">
          <a:avLst/>
        </a:prstGeom>
      </xdr:spPr>
    </xdr:pic>
    <xdr:clientData/>
  </xdr:twoCellAnchor>
  <xdr:twoCellAnchor editAs="oneCell">
    <xdr:from>
      <xdr:col>3</xdr:col>
      <xdr:colOff>312960</xdr:colOff>
      <xdr:row>1</xdr:row>
      <xdr:rowOff>100852</xdr:rowOff>
    </xdr:from>
    <xdr:to>
      <xdr:col>3</xdr:col>
      <xdr:colOff>970700</xdr:colOff>
      <xdr:row>2</xdr:row>
      <xdr:rowOff>325831</xdr:rowOff>
    </xdr:to>
    <xdr:pic>
      <xdr:nvPicPr>
        <xdr:cNvPr id="10" name="Picture 9" descr="TwoBG.gif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455960" y="132602"/>
          <a:ext cx="657740" cy="653604"/>
        </a:xfrm>
        <a:prstGeom prst="rect">
          <a:avLst/>
        </a:prstGeom>
      </xdr:spPr>
    </xdr:pic>
    <xdr:clientData/>
  </xdr:twoCellAnchor>
  <xdr:twoCellAnchor editAs="oneCell">
    <xdr:from>
      <xdr:col>9</xdr:col>
      <xdr:colOff>275202</xdr:colOff>
      <xdr:row>1</xdr:row>
      <xdr:rowOff>107389</xdr:rowOff>
    </xdr:from>
    <xdr:to>
      <xdr:col>9</xdr:col>
      <xdr:colOff>870556</xdr:colOff>
      <xdr:row>2</xdr:row>
      <xdr:rowOff>296368</xdr:rowOff>
    </xdr:to>
    <xdr:pic>
      <xdr:nvPicPr>
        <xdr:cNvPr id="11" name="Picture 10" descr="Threebg.gif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2689452" y="139139"/>
          <a:ext cx="595354" cy="617604"/>
        </a:xfrm>
        <a:prstGeom prst="rect">
          <a:avLst/>
        </a:prstGeom>
      </xdr:spPr>
    </xdr:pic>
    <xdr:clientData/>
  </xdr:twoCellAnchor>
  <xdr:twoCellAnchor editAs="oneCell">
    <xdr:from>
      <xdr:col>9</xdr:col>
      <xdr:colOff>936351</xdr:colOff>
      <xdr:row>1</xdr:row>
      <xdr:rowOff>96183</xdr:rowOff>
    </xdr:from>
    <xdr:to>
      <xdr:col>12</xdr:col>
      <xdr:colOff>396871</xdr:colOff>
      <xdr:row>2</xdr:row>
      <xdr:rowOff>285162</xdr:rowOff>
    </xdr:to>
    <xdr:pic>
      <xdr:nvPicPr>
        <xdr:cNvPr id="12" name="Picture 11" descr="Four.gif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3350601" y="127933"/>
          <a:ext cx="603520" cy="617604"/>
        </a:xfrm>
        <a:prstGeom prst="rect">
          <a:avLst/>
        </a:prstGeom>
      </xdr:spPr>
    </xdr:pic>
    <xdr:clientData/>
  </xdr:twoCellAnchor>
  <xdr:twoCellAnchor editAs="oneCell">
    <xdr:from>
      <xdr:col>12</xdr:col>
      <xdr:colOff>460370</xdr:colOff>
      <xdr:row>1</xdr:row>
      <xdr:rowOff>107390</xdr:rowOff>
    </xdr:from>
    <xdr:to>
      <xdr:col>12</xdr:col>
      <xdr:colOff>1087731</xdr:colOff>
      <xdr:row>2</xdr:row>
      <xdr:rowOff>296369</xdr:rowOff>
    </xdr:to>
    <xdr:pic>
      <xdr:nvPicPr>
        <xdr:cNvPr id="13" name="Picture 12" descr="Master.gif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017620" y="139140"/>
          <a:ext cx="627361" cy="61760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67235</xdr:colOff>
      <xdr:row>1</xdr:row>
      <xdr:rowOff>112057</xdr:rowOff>
    </xdr:from>
    <xdr:to>
      <xdr:col>1</xdr:col>
      <xdr:colOff>706748</xdr:colOff>
      <xdr:row>2</xdr:row>
      <xdr:rowOff>337036</xdr:rowOff>
    </xdr:to>
    <xdr:pic>
      <xdr:nvPicPr>
        <xdr:cNvPr id="2" name="Picture 1" descr="Base.gif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5" y="150157"/>
          <a:ext cx="639513" cy="653604"/>
        </a:xfrm>
        <a:prstGeom prst="rect">
          <a:avLst/>
        </a:prstGeom>
      </xdr:spPr>
    </xdr:pic>
    <xdr:clientData/>
  </xdr:twoCellAnchor>
  <xdr:twoCellAnchor editAs="oneCell">
    <xdr:from>
      <xdr:col>1</xdr:col>
      <xdr:colOff>795631</xdr:colOff>
      <xdr:row>1</xdr:row>
      <xdr:rowOff>123264</xdr:rowOff>
    </xdr:from>
    <xdr:to>
      <xdr:col>3</xdr:col>
      <xdr:colOff>248092</xdr:colOff>
      <xdr:row>2</xdr:row>
      <xdr:rowOff>312243</xdr:rowOff>
    </xdr:to>
    <xdr:pic>
      <xdr:nvPicPr>
        <xdr:cNvPr id="3" name="Picture 2" descr="One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5631" y="161364"/>
          <a:ext cx="595461" cy="617604"/>
        </a:xfrm>
        <a:prstGeom prst="rect">
          <a:avLst/>
        </a:prstGeom>
      </xdr:spPr>
    </xdr:pic>
    <xdr:clientData/>
  </xdr:twoCellAnchor>
  <xdr:twoCellAnchor editAs="oneCell">
    <xdr:from>
      <xdr:col>3</xdr:col>
      <xdr:colOff>312960</xdr:colOff>
      <xdr:row>1</xdr:row>
      <xdr:rowOff>100852</xdr:rowOff>
    </xdr:from>
    <xdr:to>
      <xdr:col>3</xdr:col>
      <xdr:colOff>970700</xdr:colOff>
      <xdr:row>2</xdr:row>
      <xdr:rowOff>325831</xdr:rowOff>
    </xdr:to>
    <xdr:pic>
      <xdr:nvPicPr>
        <xdr:cNvPr id="4" name="Picture 3" descr="TwoBG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455960" y="138952"/>
          <a:ext cx="657740" cy="653604"/>
        </a:xfrm>
        <a:prstGeom prst="rect">
          <a:avLst/>
        </a:prstGeom>
      </xdr:spPr>
    </xdr:pic>
    <xdr:clientData/>
  </xdr:twoCellAnchor>
  <xdr:twoCellAnchor editAs="oneCell">
    <xdr:from>
      <xdr:col>9</xdr:col>
      <xdr:colOff>275202</xdr:colOff>
      <xdr:row>1</xdr:row>
      <xdr:rowOff>107389</xdr:rowOff>
    </xdr:from>
    <xdr:to>
      <xdr:col>9</xdr:col>
      <xdr:colOff>870556</xdr:colOff>
      <xdr:row>2</xdr:row>
      <xdr:rowOff>296368</xdr:rowOff>
    </xdr:to>
    <xdr:pic>
      <xdr:nvPicPr>
        <xdr:cNvPr id="5" name="Picture 4" descr="Threebg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2257652" y="145489"/>
          <a:ext cx="595354" cy="617604"/>
        </a:xfrm>
        <a:prstGeom prst="rect">
          <a:avLst/>
        </a:prstGeom>
      </xdr:spPr>
    </xdr:pic>
    <xdr:clientData/>
  </xdr:twoCellAnchor>
  <xdr:twoCellAnchor editAs="oneCell">
    <xdr:from>
      <xdr:col>9</xdr:col>
      <xdr:colOff>936351</xdr:colOff>
      <xdr:row>1</xdr:row>
      <xdr:rowOff>96183</xdr:rowOff>
    </xdr:from>
    <xdr:to>
      <xdr:col>12</xdr:col>
      <xdr:colOff>396871</xdr:colOff>
      <xdr:row>2</xdr:row>
      <xdr:rowOff>285162</xdr:rowOff>
    </xdr:to>
    <xdr:pic>
      <xdr:nvPicPr>
        <xdr:cNvPr id="6" name="Picture 5" descr="Fou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918801" y="134283"/>
          <a:ext cx="603520" cy="617604"/>
        </a:xfrm>
        <a:prstGeom prst="rect">
          <a:avLst/>
        </a:prstGeom>
      </xdr:spPr>
    </xdr:pic>
    <xdr:clientData/>
  </xdr:twoCellAnchor>
  <xdr:twoCellAnchor editAs="oneCell">
    <xdr:from>
      <xdr:col>12</xdr:col>
      <xdr:colOff>460370</xdr:colOff>
      <xdr:row>1</xdr:row>
      <xdr:rowOff>107390</xdr:rowOff>
    </xdr:from>
    <xdr:to>
      <xdr:col>12</xdr:col>
      <xdr:colOff>1087731</xdr:colOff>
      <xdr:row>2</xdr:row>
      <xdr:rowOff>296369</xdr:rowOff>
    </xdr:to>
    <xdr:pic>
      <xdr:nvPicPr>
        <xdr:cNvPr id="7" name="Picture 6" descr="Mast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3585820" y="145490"/>
          <a:ext cx="627361" cy="61760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67235</xdr:colOff>
      <xdr:row>1</xdr:row>
      <xdr:rowOff>112057</xdr:rowOff>
    </xdr:from>
    <xdr:to>
      <xdr:col>1</xdr:col>
      <xdr:colOff>706748</xdr:colOff>
      <xdr:row>2</xdr:row>
      <xdr:rowOff>337036</xdr:rowOff>
    </xdr:to>
    <xdr:pic>
      <xdr:nvPicPr>
        <xdr:cNvPr id="2" name="Picture 1" descr="Base.gif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5" y="150157"/>
          <a:ext cx="639513" cy="653604"/>
        </a:xfrm>
        <a:prstGeom prst="rect">
          <a:avLst/>
        </a:prstGeom>
      </xdr:spPr>
    </xdr:pic>
    <xdr:clientData/>
  </xdr:twoCellAnchor>
  <xdr:twoCellAnchor editAs="oneCell">
    <xdr:from>
      <xdr:col>1</xdr:col>
      <xdr:colOff>795631</xdr:colOff>
      <xdr:row>1</xdr:row>
      <xdr:rowOff>123264</xdr:rowOff>
    </xdr:from>
    <xdr:to>
      <xdr:col>3</xdr:col>
      <xdr:colOff>248092</xdr:colOff>
      <xdr:row>2</xdr:row>
      <xdr:rowOff>312243</xdr:rowOff>
    </xdr:to>
    <xdr:pic>
      <xdr:nvPicPr>
        <xdr:cNvPr id="3" name="Picture 2" descr="One.gif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5631" y="161364"/>
          <a:ext cx="595461" cy="617604"/>
        </a:xfrm>
        <a:prstGeom prst="rect">
          <a:avLst/>
        </a:prstGeom>
      </xdr:spPr>
    </xdr:pic>
    <xdr:clientData/>
  </xdr:twoCellAnchor>
  <xdr:twoCellAnchor editAs="oneCell">
    <xdr:from>
      <xdr:col>3</xdr:col>
      <xdr:colOff>312960</xdr:colOff>
      <xdr:row>1</xdr:row>
      <xdr:rowOff>100852</xdr:rowOff>
    </xdr:from>
    <xdr:to>
      <xdr:col>3</xdr:col>
      <xdr:colOff>970700</xdr:colOff>
      <xdr:row>2</xdr:row>
      <xdr:rowOff>325831</xdr:rowOff>
    </xdr:to>
    <xdr:pic>
      <xdr:nvPicPr>
        <xdr:cNvPr id="4" name="Picture 3" descr="TwoBG.gif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455960" y="138952"/>
          <a:ext cx="657740" cy="653604"/>
        </a:xfrm>
        <a:prstGeom prst="rect">
          <a:avLst/>
        </a:prstGeom>
      </xdr:spPr>
    </xdr:pic>
    <xdr:clientData/>
  </xdr:twoCellAnchor>
  <xdr:twoCellAnchor editAs="oneCell">
    <xdr:from>
      <xdr:col>9</xdr:col>
      <xdr:colOff>275202</xdr:colOff>
      <xdr:row>1</xdr:row>
      <xdr:rowOff>107389</xdr:rowOff>
    </xdr:from>
    <xdr:to>
      <xdr:col>9</xdr:col>
      <xdr:colOff>870556</xdr:colOff>
      <xdr:row>2</xdr:row>
      <xdr:rowOff>296368</xdr:rowOff>
    </xdr:to>
    <xdr:pic>
      <xdr:nvPicPr>
        <xdr:cNvPr id="5" name="Picture 4" descr="Threebg.gif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2257652" y="145489"/>
          <a:ext cx="595354" cy="617604"/>
        </a:xfrm>
        <a:prstGeom prst="rect">
          <a:avLst/>
        </a:prstGeom>
      </xdr:spPr>
    </xdr:pic>
    <xdr:clientData/>
  </xdr:twoCellAnchor>
  <xdr:twoCellAnchor editAs="oneCell">
    <xdr:from>
      <xdr:col>9</xdr:col>
      <xdr:colOff>936351</xdr:colOff>
      <xdr:row>1</xdr:row>
      <xdr:rowOff>96183</xdr:rowOff>
    </xdr:from>
    <xdr:to>
      <xdr:col>12</xdr:col>
      <xdr:colOff>396871</xdr:colOff>
      <xdr:row>2</xdr:row>
      <xdr:rowOff>285162</xdr:rowOff>
    </xdr:to>
    <xdr:pic>
      <xdr:nvPicPr>
        <xdr:cNvPr id="6" name="Picture 5" descr="Four.gif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918801" y="134283"/>
          <a:ext cx="603520" cy="617604"/>
        </a:xfrm>
        <a:prstGeom prst="rect">
          <a:avLst/>
        </a:prstGeom>
      </xdr:spPr>
    </xdr:pic>
    <xdr:clientData/>
  </xdr:twoCellAnchor>
  <xdr:twoCellAnchor editAs="oneCell">
    <xdr:from>
      <xdr:col>12</xdr:col>
      <xdr:colOff>460370</xdr:colOff>
      <xdr:row>1</xdr:row>
      <xdr:rowOff>107390</xdr:rowOff>
    </xdr:from>
    <xdr:to>
      <xdr:col>12</xdr:col>
      <xdr:colOff>1087731</xdr:colOff>
      <xdr:row>2</xdr:row>
      <xdr:rowOff>296369</xdr:rowOff>
    </xdr:to>
    <xdr:pic>
      <xdr:nvPicPr>
        <xdr:cNvPr id="7" name="Picture 6" descr="Master.gif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3585820" y="145490"/>
          <a:ext cx="627361" cy="61760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67235</xdr:colOff>
      <xdr:row>1</xdr:row>
      <xdr:rowOff>112057</xdr:rowOff>
    </xdr:from>
    <xdr:to>
      <xdr:col>1</xdr:col>
      <xdr:colOff>706748</xdr:colOff>
      <xdr:row>2</xdr:row>
      <xdr:rowOff>337036</xdr:rowOff>
    </xdr:to>
    <xdr:pic>
      <xdr:nvPicPr>
        <xdr:cNvPr id="2" name="Picture 1" descr="Base.g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235" y="150157"/>
          <a:ext cx="639513" cy="653604"/>
        </a:xfrm>
        <a:prstGeom prst="rect">
          <a:avLst/>
        </a:prstGeom>
      </xdr:spPr>
    </xdr:pic>
    <xdr:clientData/>
  </xdr:twoCellAnchor>
  <xdr:twoCellAnchor editAs="oneCell">
    <xdr:from>
      <xdr:col>1</xdr:col>
      <xdr:colOff>795631</xdr:colOff>
      <xdr:row>1</xdr:row>
      <xdr:rowOff>123264</xdr:rowOff>
    </xdr:from>
    <xdr:to>
      <xdr:col>3</xdr:col>
      <xdr:colOff>248092</xdr:colOff>
      <xdr:row>2</xdr:row>
      <xdr:rowOff>312243</xdr:rowOff>
    </xdr:to>
    <xdr:pic>
      <xdr:nvPicPr>
        <xdr:cNvPr id="3" name="Picture 2" descr="One.gif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95631" y="161364"/>
          <a:ext cx="595461" cy="617604"/>
        </a:xfrm>
        <a:prstGeom prst="rect">
          <a:avLst/>
        </a:prstGeom>
      </xdr:spPr>
    </xdr:pic>
    <xdr:clientData/>
  </xdr:twoCellAnchor>
  <xdr:twoCellAnchor editAs="oneCell">
    <xdr:from>
      <xdr:col>3</xdr:col>
      <xdr:colOff>312960</xdr:colOff>
      <xdr:row>1</xdr:row>
      <xdr:rowOff>100852</xdr:rowOff>
    </xdr:from>
    <xdr:to>
      <xdr:col>3</xdr:col>
      <xdr:colOff>970700</xdr:colOff>
      <xdr:row>2</xdr:row>
      <xdr:rowOff>325831</xdr:rowOff>
    </xdr:to>
    <xdr:pic>
      <xdr:nvPicPr>
        <xdr:cNvPr id="4" name="Picture 3" descr="TwoBG.gif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455960" y="138952"/>
          <a:ext cx="657740" cy="653604"/>
        </a:xfrm>
        <a:prstGeom prst="rect">
          <a:avLst/>
        </a:prstGeom>
      </xdr:spPr>
    </xdr:pic>
    <xdr:clientData/>
  </xdr:twoCellAnchor>
  <xdr:twoCellAnchor editAs="oneCell">
    <xdr:from>
      <xdr:col>9</xdr:col>
      <xdr:colOff>275202</xdr:colOff>
      <xdr:row>1</xdr:row>
      <xdr:rowOff>107389</xdr:rowOff>
    </xdr:from>
    <xdr:to>
      <xdr:col>9</xdr:col>
      <xdr:colOff>870556</xdr:colOff>
      <xdr:row>2</xdr:row>
      <xdr:rowOff>296368</xdr:rowOff>
    </xdr:to>
    <xdr:pic>
      <xdr:nvPicPr>
        <xdr:cNvPr id="5" name="Picture 4" descr="Threebg.gif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2257652" y="145489"/>
          <a:ext cx="595354" cy="617604"/>
        </a:xfrm>
        <a:prstGeom prst="rect">
          <a:avLst/>
        </a:prstGeom>
      </xdr:spPr>
    </xdr:pic>
    <xdr:clientData/>
  </xdr:twoCellAnchor>
  <xdr:twoCellAnchor editAs="oneCell">
    <xdr:from>
      <xdr:col>9</xdr:col>
      <xdr:colOff>936351</xdr:colOff>
      <xdr:row>1</xdr:row>
      <xdr:rowOff>96183</xdr:rowOff>
    </xdr:from>
    <xdr:to>
      <xdr:col>12</xdr:col>
      <xdr:colOff>396871</xdr:colOff>
      <xdr:row>2</xdr:row>
      <xdr:rowOff>285162</xdr:rowOff>
    </xdr:to>
    <xdr:pic>
      <xdr:nvPicPr>
        <xdr:cNvPr id="6" name="Picture 5" descr="Four.gif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918801" y="134283"/>
          <a:ext cx="603520" cy="617604"/>
        </a:xfrm>
        <a:prstGeom prst="rect">
          <a:avLst/>
        </a:prstGeom>
      </xdr:spPr>
    </xdr:pic>
    <xdr:clientData/>
  </xdr:twoCellAnchor>
  <xdr:twoCellAnchor editAs="oneCell">
    <xdr:from>
      <xdr:col>12</xdr:col>
      <xdr:colOff>460370</xdr:colOff>
      <xdr:row>1</xdr:row>
      <xdr:rowOff>107390</xdr:rowOff>
    </xdr:from>
    <xdr:to>
      <xdr:col>12</xdr:col>
      <xdr:colOff>1087731</xdr:colOff>
      <xdr:row>2</xdr:row>
      <xdr:rowOff>296369</xdr:rowOff>
    </xdr:to>
    <xdr:pic>
      <xdr:nvPicPr>
        <xdr:cNvPr id="7" name="Picture 6" descr="Master.gif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3585820" y="145490"/>
          <a:ext cx="627361" cy="61760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19"/>
  <sheetViews>
    <sheetView showGridLines="0" tabSelected="1" workbookViewId="0">
      <selection activeCell="A3" sqref="A3:B3"/>
    </sheetView>
  </sheetViews>
  <sheetFormatPr baseColWidth="10" defaultColWidth="27.1640625" defaultRowHeight="22.5" customHeight="1" x14ac:dyDescent="0.2"/>
  <cols>
    <col min="1" max="1" width="27.1640625" style="60" customWidth="1"/>
    <col min="2" max="2" width="38.5" style="60" customWidth="1"/>
    <col min="3" max="3" width="38.33203125" style="60" customWidth="1"/>
    <col min="4" max="4" width="34.1640625" style="60" customWidth="1"/>
    <col min="5" max="5" width="27.1640625" style="60" customWidth="1"/>
    <col min="6" max="16384" width="27.1640625" style="60"/>
  </cols>
  <sheetData>
    <row r="1" spans="1:5" ht="75" customHeight="1" x14ac:dyDescent="0.2">
      <c r="B1" s="128" t="s">
        <v>444</v>
      </c>
      <c r="C1" s="128"/>
      <c r="D1" s="121"/>
    </row>
    <row r="2" spans="1:5" ht="75" customHeight="1" x14ac:dyDescent="0.2">
      <c r="B2" s="129" t="s">
        <v>445</v>
      </c>
      <c r="C2" s="129"/>
      <c r="D2" s="122"/>
    </row>
    <row r="3" spans="1:5" ht="37.5" customHeight="1" x14ac:dyDescent="0.2">
      <c r="A3" s="125" t="s">
        <v>204</v>
      </c>
      <c r="B3" s="125"/>
      <c r="C3" s="126" t="s">
        <v>204</v>
      </c>
      <c r="D3" s="127"/>
      <c r="E3" s="61"/>
    </row>
    <row r="4" spans="1:5" ht="37.5" customHeight="1" x14ac:dyDescent="0.2">
      <c r="A4" s="125" t="s">
        <v>447</v>
      </c>
      <c r="B4" s="125"/>
      <c r="C4" s="119">
        <v>42737</v>
      </c>
      <c r="D4" s="119">
        <v>42739</v>
      </c>
      <c r="E4" s="61"/>
    </row>
    <row r="5" spans="1:5" ht="18.75" customHeight="1" x14ac:dyDescent="0.2">
      <c r="A5" s="62"/>
      <c r="B5" s="62"/>
    </row>
    <row r="6" spans="1:5" ht="22.5" customHeight="1" x14ac:dyDescent="0.2">
      <c r="A6" s="64" t="s">
        <v>205</v>
      </c>
      <c r="B6" s="64" t="s">
        <v>213</v>
      </c>
      <c r="C6" s="64" t="s">
        <v>391</v>
      </c>
      <c r="D6" s="64" t="s">
        <v>211</v>
      </c>
    </row>
    <row r="7" spans="1:5" ht="22.5" customHeight="1" x14ac:dyDescent="0.2">
      <c r="A7" s="120" t="s">
        <v>431</v>
      </c>
      <c r="B7" s="120" t="s">
        <v>436</v>
      </c>
      <c r="C7" s="42" t="s">
        <v>440</v>
      </c>
      <c r="D7" s="120" t="s">
        <v>427</v>
      </c>
    </row>
    <row r="8" spans="1:5" ht="22.5" customHeight="1" x14ac:dyDescent="0.2">
      <c r="A8" s="118" t="s">
        <v>432</v>
      </c>
      <c r="B8" s="120" t="s">
        <v>438</v>
      </c>
      <c r="C8" s="42" t="s">
        <v>441</v>
      </c>
      <c r="D8" s="120" t="s">
        <v>427</v>
      </c>
    </row>
    <row r="9" spans="1:5" ht="22.5" customHeight="1" x14ac:dyDescent="0.2">
      <c r="A9" s="120" t="s">
        <v>433</v>
      </c>
      <c r="B9" s="120" t="s">
        <v>437</v>
      </c>
      <c r="C9" s="42" t="s">
        <v>427</v>
      </c>
      <c r="D9" s="120" t="s">
        <v>427</v>
      </c>
    </row>
    <row r="10" spans="1:5" ht="22.5" customHeight="1" x14ac:dyDescent="0.2">
      <c r="A10" s="120" t="s">
        <v>434</v>
      </c>
      <c r="B10" s="120" t="s">
        <v>439</v>
      </c>
      <c r="C10" s="42" t="s">
        <v>427</v>
      </c>
      <c r="D10" s="120" t="s">
        <v>427</v>
      </c>
    </row>
    <row r="11" spans="1:5" ht="22.5" customHeight="1" x14ac:dyDescent="0.2">
      <c r="A11" s="120" t="s">
        <v>435</v>
      </c>
      <c r="B11" s="41" t="s">
        <v>427</v>
      </c>
      <c r="C11" s="42" t="s">
        <v>427</v>
      </c>
      <c r="D11" s="120" t="s">
        <v>427</v>
      </c>
    </row>
    <row r="12" spans="1:5" ht="22.5" customHeight="1" x14ac:dyDescent="0.2">
      <c r="A12" s="120" t="s">
        <v>427</v>
      </c>
      <c r="B12" s="41" t="s">
        <v>427</v>
      </c>
      <c r="C12" s="42" t="s">
        <v>427</v>
      </c>
      <c r="D12" s="120" t="s">
        <v>427</v>
      </c>
    </row>
    <row r="13" spans="1:5" ht="22.5" customHeight="1" x14ac:dyDescent="0.2">
      <c r="A13" s="120" t="s">
        <v>427</v>
      </c>
      <c r="B13" s="41" t="s">
        <v>427</v>
      </c>
      <c r="C13" s="42" t="s">
        <v>427</v>
      </c>
      <c r="D13" s="42" t="s">
        <v>427</v>
      </c>
    </row>
    <row r="14" spans="1:5" ht="22.5" customHeight="1" x14ac:dyDescent="0.2">
      <c r="A14" s="120" t="s">
        <v>427</v>
      </c>
      <c r="B14" s="41" t="s">
        <v>427</v>
      </c>
      <c r="C14" s="42" t="s">
        <v>427</v>
      </c>
      <c r="D14" s="42" t="s">
        <v>427</v>
      </c>
    </row>
    <row r="15" spans="1:5" ht="22.5" customHeight="1" x14ac:dyDescent="0.2">
      <c r="A15" s="120" t="s">
        <v>427</v>
      </c>
      <c r="B15" s="41" t="s">
        <v>427</v>
      </c>
      <c r="C15" s="42" t="s">
        <v>427</v>
      </c>
      <c r="D15" s="42" t="s">
        <v>427</v>
      </c>
    </row>
    <row r="16" spans="1:5" ht="22.5" customHeight="1" x14ac:dyDescent="0.2">
      <c r="A16" s="41" t="s">
        <v>427</v>
      </c>
      <c r="B16" s="41" t="s">
        <v>427</v>
      </c>
      <c r="C16" s="42" t="s">
        <v>427</v>
      </c>
      <c r="D16" s="42" t="s">
        <v>427</v>
      </c>
    </row>
    <row r="17" spans="1:9" ht="22.5" customHeight="1" x14ac:dyDescent="0.2">
      <c r="A17" s="41" t="s">
        <v>427</v>
      </c>
      <c r="B17" s="41" t="s">
        <v>427</v>
      </c>
      <c r="C17" s="42" t="s">
        <v>427</v>
      </c>
      <c r="D17" s="42" t="s">
        <v>427</v>
      </c>
    </row>
    <row r="18" spans="1:9" ht="22.5" customHeight="1" x14ac:dyDescent="0.2">
      <c r="A18" s="42" t="s">
        <v>427</v>
      </c>
      <c r="B18" s="42" t="s">
        <v>427</v>
      </c>
      <c r="C18" s="42" t="s">
        <v>427</v>
      </c>
      <c r="D18" s="42" t="s">
        <v>427</v>
      </c>
    </row>
    <row r="19" spans="1:9" ht="22.5" customHeight="1" x14ac:dyDescent="0.2">
      <c r="A19" s="124" t="s">
        <v>446</v>
      </c>
      <c r="B19" s="124"/>
      <c r="C19" s="124"/>
      <c r="D19" s="124"/>
      <c r="E19" s="63"/>
      <c r="F19" s="63"/>
      <c r="G19" s="63"/>
      <c r="H19" s="63"/>
      <c r="I19" s="63"/>
    </row>
  </sheetData>
  <sheetProtection selectLockedCells="1"/>
  <mergeCells count="6">
    <mergeCell ref="A19:D19"/>
    <mergeCell ref="A4:B4"/>
    <mergeCell ref="A3:B3"/>
    <mergeCell ref="C3:D3"/>
    <mergeCell ref="B1:C1"/>
    <mergeCell ref="B2:C2"/>
  </mergeCells>
  <dataValidations disablePrompts="1" count="1">
    <dataValidation allowBlank="1" showInputMessage="1" showErrorMessage="1" promptTitle="Warning: Safe System of Training" prompt="Please ensure the Safe System of Training is in place to carry out this instructional period._x000a__x000a_If in doubt please speak with your Training Officer and/or TSA" sqref="D7:D18" xr:uid="{00000000-0002-0000-0000-000000000000}"/>
  </dataValidations>
  <pageMargins left="0.39370078740157483" right="0.39370078740157483" top="0.39370078740157483" bottom="0.39370078740157483" header="0.51181102362204722" footer="0.51181102362204722"/>
  <pageSetup paperSize="9" scale="95" orientation="landscape" horizontalDpi="1200"/>
  <drawing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L44"/>
  <sheetViews>
    <sheetView showWhiteSpace="0" view="pageLayout" topLeftCell="B35" zoomScale="80" zoomScaleNormal="80" zoomScalePageLayoutView="80" workbookViewId="0">
      <selection activeCell="F44" sqref="C44:F44"/>
    </sheetView>
  </sheetViews>
  <sheetFormatPr baseColWidth="10" defaultColWidth="8.83203125" defaultRowHeight="33.75" customHeight="1" x14ac:dyDescent="0.2"/>
  <cols>
    <col min="1" max="1" width="11.5" style="65" hidden="1" customWidth="1"/>
    <col min="2" max="2" width="11.5" style="65" customWidth="1"/>
    <col min="3" max="3" width="11.5" style="44" customWidth="1"/>
    <col min="4" max="4" width="24.5" style="44" customWidth="1"/>
    <col min="5" max="5" width="41.5" style="44" customWidth="1"/>
    <col min="6" max="6" width="15.6640625" style="44" customWidth="1"/>
    <col min="7" max="7" width="24.5" style="44" customWidth="1"/>
    <col min="8" max="8" width="41.5" style="44" customWidth="1"/>
    <col min="9" max="9" width="15.6640625" style="44" customWidth="1"/>
    <col min="10" max="10" width="24" style="44" customWidth="1"/>
    <col min="11" max="11" width="22" style="65" hidden="1" customWidth="1"/>
    <col min="12" max="12" width="19.83203125" style="65" hidden="1" customWidth="1"/>
    <col min="13" max="16384" width="8.83203125" style="65"/>
  </cols>
  <sheetData>
    <row r="1" spans="1:12" ht="37.5" customHeight="1" x14ac:dyDescent="0.2"/>
    <row r="2" spans="1:12" ht="33.75" customHeight="1" x14ac:dyDescent="0.2">
      <c r="B2" s="134"/>
      <c r="C2" s="134"/>
      <c r="D2" s="133" t="str">
        <f>Start!C3</f>
        <v>Detachment Name</v>
      </c>
      <c r="E2" s="133"/>
      <c r="F2" s="133"/>
      <c r="G2" s="133"/>
      <c r="H2" s="133"/>
      <c r="I2" s="133"/>
      <c r="J2" s="45"/>
      <c r="K2" s="45"/>
      <c r="L2" s="46"/>
    </row>
    <row r="3" spans="1:12" ht="33.75" customHeight="1" thickBot="1" x14ac:dyDescent="0.25">
      <c r="B3" s="135"/>
      <c r="C3" s="135"/>
      <c r="D3" s="136" t="s">
        <v>198</v>
      </c>
      <c r="E3" s="136"/>
      <c r="F3" s="136"/>
      <c r="G3" s="136"/>
      <c r="H3" s="136"/>
      <c r="I3" s="136"/>
      <c r="J3" s="47"/>
      <c r="K3" s="47"/>
      <c r="L3" s="47"/>
    </row>
    <row r="4" spans="1:12" ht="33.75" customHeight="1" thickBot="1" x14ac:dyDescent="0.25">
      <c r="A4" s="65" t="s">
        <v>65</v>
      </c>
      <c r="B4" s="48" t="s">
        <v>155</v>
      </c>
      <c r="C4" s="49" t="s">
        <v>48</v>
      </c>
      <c r="D4" s="49" t="s">
        <v>49</v>
      </c>
      <c r="E4" s="49" t="s">
        <v>156</v>
      </c>
      <c r="F4" s="49" t="s">
        <v>197</v>
      </c>
      <c r="G4" s="49" t="s">
        <v>49</v>
      </c>
      <c r="H4" s="49" t="s">
        <v>157</v>
      </c>
      <c r="I4" s="50" t="s">
        <v>197</v>
      </c>
      <c r="J4" s="51" t="s">
        <v>196</v>
      </c>
      <c r="K4" s="52" t="s">
        <v>158</v>
      </c>
      <c r="L4" s="53" t="s">
        <v>159</v>
      </c>
    </row>
    <row r="5" spans="1:12" ht="33.75" customHeight="1" x14ac:dyDescent="0.2">
      <c r="A5" s="65" t="e">
        <f>VLOOKUP(C5,Subjects!$A$2:$B$8,2,FALSE)</f>
        <v>#N/A</v>
      </c>
      <c r="B5" s="130">
        <f>Start!C4</f>
        <v>42737</v>
      </c>
      <c r="C5" s="35"/>
      <c r="D5" s="35"/>
      <c r="E5" s="35"/>
      <c r="F5" s="35"/>
      <c r="G5" s="35"/>
      <c r="H5" s="35"/>
      <c r="I5" s="35"/>
      <c r="J5" s="38"/>
      <c r="K5" s="54" t="e">
        <f>VLOOKUP(D5,Subjects!$C$2:$D$62,2,FALSE)</f>
        <v>#N/A</v>
      </c>
      <c r="L5" s="55" t="e">
        <f>VLOOKUP(G5,Subjects!$C$2:$D$62,2,FALSE)</f>
        <v>#N/A</v>
      </c>
    </row>
    <row r="6" spans="1:12" ht="33.75" customHeight="1" x14ac:dyDescent="0.2">
      <c r="A6" s="65" t="e">
        <f>VLOOKUP(C6,Subjects!$A$2:$B$8,2,FALSE)</f>
        <v>#N/A</v>
      </c>
      <c r="B6" s="131"/>
      <c r="C6" s="36"/>
      <c r="D6" s="36"/>
      <c r="E6" s="36"/>
      <c r="F6" s="36"/>
      <c r="G6" s="36"/>
      <c r="H6" s="36"/>
      <c r="I6" s="36"/>
      <c r="J6" s="39"/>
      <c r="K6" s="54" t="e">
        <f>VLOOKUP(D6,Subjects!$C$2:$D$62,2,FALSE)</f>
        <v>#N/A</v>
      </c>
      <c r="L6" s="56" t="e">
        <f>VLOOKUP(G6,Subjects!$C$2:$D$62,2,FALSE)</f>
        <v>#N/A</v>
      </c>
    </row>
    <row r="7" spans="1:12" ht="33.75" customHeight="1" x14ac:dyDescent="0.2">
      <c r="A7" s="65" t="e">
        <f>VLOOKUP(C7,Subjects!$A$2:$B$8,2,FALSE)</f>
        <v>#N/A</v>
      </c>
      <c r="B7" s="131"/>
      <c r="C7" s="36"/>
      <c r="D7" s="36"/>
      <c r="E7" s="36"/>
      <c r="F7" s="36"/>
      <c r="G7" s="36"/>
      <c r="H7" s="36"/>
      <c r="I7" s="36"/>
      <c r="J7" s="39"/>
      <c r="K7" s="54" t="e">
        <f>VLOOKUP(D7,Subjects!$C$2:$D$62,2,FALSE)</f>
        <v>#N/A</v>
      </c>
      <c r="L7" s="56" t="e">
        <f>VLOOKUP(G7,Subjects!$C$2:$D$62,2,FALSE)</f>
        <v>#N/A</v>
      </c>
    </row>
    <row r="8" spans="1:12" ht="33.75" customHeight="1" thickBot="1" x14ac:dyDescent="0.25">
      <c r="A8" s="65" t="e">
        <f>VLOOKUP(C8,Subjects!$A$2:$B$8,2,FALSE)</f>
        <v>#N/A</v>
      </c>
      <c r="B8" s="132"/>
      <c r="C8" s="37"/>
      <c r="D8" s="37"/>
      <c r="E8" s="37"/>
      <c r="F8" s="37"/>
      <c r="G8" s="37"/>
      <c r="H8" s="37"/>
      <c r="I8" s="37"/>
      <c r="J8" s="40"/>
      <c r="K8" s="57" t="e">
        <f>VLOOKUP(D8,Subjects!$C$2:$D$62,2,FALSE)</f>
        <v>#N/A</v>
      </c>
      <c r="L8" s="58" t="e">
        <f>VLOOKUP(G8,Subjects!$C$2:$D$62,2,FALSE)</f>
        <v>#N/A</v>
      </c>
    </row>
    <row r="9" spans="1:12" ht="33.75" customHeight="1" x14ac:dyDescent="0.2">
      <c r="A9" s="65" t="e">
        <f>VLOOKUP(C9,Subjects!$A$2:$B$8,2,FALSE)</f>
        <v>#N/A</v>
      </c>
      <c r="B9" s="130">
        <f>Start!D4</f>
        <v>42739</v>
      </c>
      <c r="C9" s="35"/>
      <c r="D9" s="35"/>
      <c r="E9" s="35"/>
      <c r="F9" s="35"/>
      <c r="G9" s="35"/>
      <c r="H9" s="35"/>
      <c r="I9" s="35"/>
      <c r="J9" s="38"/>
      <c r="K9" s="59" t="e">
        <f>VLOOKUP(D9,Subjects!$C$2:$D$62,2,FALSE)</f>
        <v>#N/A</v>
      </c>
      <c r="L9" s="55" t="e">
        <f>VLOOKUP(G9,Subjects!$C$2:$D$62,2,FALSE)</f>
        <v>#N/A</v>
      </c>
    </row>
    <row r="10" spans="1:12" ht="33.75" customHeight="1" x14ac:dyDescent="0.2">
      <c r="A10" s="65" t="e">
        <f>VLOOKUP(C10,Subjects!$A$2:$B$8,2,FALSE)</f>
        <v>#N/A</v>
      </c>
      <c r="B10" s="131"/>
      <c r="C10" s="36"/>
      <c r="D10" s="36"/>
      <c r="E10" s="36"/>
      <c r="F10" s="36"/>
      <c r="G10" s="36"/>
      <c r="H10" s="36"/>
      <c r="I10" s="36"/>
      <c r="J10" s="39"/>
      <c r="K10" s="54" t="e">
        <f>VLOOKUP(D10,Subjects!$C$2:$D$62,2,FALSE)</f>
        <v>#N/A</v>
      </c>
      <c r="L10" s="56" t="e">
        <f>VLOOKUP(G10,Subjects!$C$2:$D$62,2,FALSE)</f>
        <v>#N/A</v>
      </c>
    </row>
    <row r="11" spans="1:12" ht="33.75" customHeight="1" x14ac:dyDescent="0.2">
      <c r="A11" s="65" t="e">
        <f>VLOOKUP(C11,Subjects!$A$2:$B$8,2,FALSE)</f>
        <v>#N/A</v>
      </c>
      <c r="B11" s="131"/>
      <c r="C11" s="36"/>
      <c r="D11" s="36"/>
      <c r="E11" s="36"/>
      <c r="F11" s="36"/>
      <c r="G11" s="36"/>
      <c r="H11" s="36"/>
      <c r="I11" s="36"/>
      <c r="J11" s="39"/>
      <c r="K11" s="54" t="e">
        <f>VLOOKUP(D11,Subjects!$C$2:$D$62,2,FALSE)</f>
        <v>#N/A</v>
      </c>
      <c r="L11" s="56" t="e">
        <f>VLOOKUP(G11,Subjects!$C$2:$D$62,2,FALSE)</f>
        <v>#N/A</v>
      </c>
    </row>
    <row r="12" spans="1:12" ht="33.75" customHeight="1" thickBot="1" x14ac:dyDescent="0.25">
      <c r="A12" s="65" t="e">
        <f>VLOOKUP(C12,Subjects!$A$2:$B$8,2,FALSE)</f>
        <v>#N/A</v>
      </c>
      <c r="B12" s="132"/>
      <c r="C12" s="37"/>
      <c r="D12" s="37"/>
      <c r="E12" s="37"/>
      <c r="F12" s="37"/>
      <c r="G12" s="37"/>
      <c r="H12" s="37"/>
      <c r="I12" s="37"/>
      <c r="J12" s="40"/>
      <c r="K12" s="57" t="e">
        <f>VLOOKUP(D12,Subjects!$C$2:$D$62,2,FALSE)</f>
        <v>#N/A</v>
      </c>
      <c r="L12" s="58" t="e">
        <f>VLOOKUP(G12,Subjects!$C$2:$D$62,2,FALSE)</f>
        <v>#N/A</v>
      </c>
    </row>
    <row r="13" spans="1:12" ht="33.75" customHeight="1" x14ac:dyDescent="0.2">
      <c r="A13" s="65" t="e">
        <f>VLOOKUP(C13,Subjects!$A$2:$B$8,2,FALSE)</f>
        <v>#N/A</v>
      </c>
      <c r="B13" s="130">
        <f>B5+7</f>
        <v>42744</v>
      </c>
      <c r="C13" s="35"/>
      <c r="D13" s="35"/>
      <c r="E13" s="35"/>
      <c r="F13" s="35"/>
      <c r="G13" s="35"/>
      <c r="H13" s="35"/>
      <c r="I13" s="35"/>
      <c r="J13" s="38"/>
      <c r="K13" s="59" t="e">
        <f>VLOOKUP(D13,Subjects!$C$2:$D$62,2,FALSE)</f>
        <v>#N/A</v>
      </c>
      <c r="L13" s="55" t="e">
        <f>VLOOKUP(G13,Subjects!$C$2:$D$62,2,FALSE)</f>
        <v>#N/A</v>
      </c>
    </row>
    <row r="14" spans="1:12" ht="33.75" customHeight="1" x14ac:dyDescent="0.2">
      <c r="A14" s="65" t="e">
        <f>VLOOKUP(C14,Subjects!$A$2:$B$8,2,FALSE)</f>
        <v>#N/A</v>
      </c>
      <c r="B14" s="131"/>
      <c r="C14" s="36"/>
      <c r="D14" s="36"/>
      <c r="E14" s="36"/>
      <c r="F14" s="36"/>
      <c r="G14" s="36"/>
      <c r="H14" s="36"/>
      <c r="I14" s="36"/>
      <c r="J14" s="39"/>
      <c r="K14" s="54" t="e">
        <f>VLOOKUP(D14,Subjects!$C$2:$D$62,2,FALSE)</f>
        <v>#N/A</v>
      </c>
      <c r="L14" s="56" t="e">
        <f>VLOOKUP(G14,Subjects!$C$2:$D$62,2,FALSE)</f>
        <v>#N/A</v>
      </c>
    </row>
    <row r="15" spans="1:12" ht="33.75" customHeight="1" x14ac:dyDescent="0.2">
      <c r="A15" s="65" t="e">
        <f>VLOOKUP(C15,Subjects!$A$2:$B$8,2,FALSE)</f>
        <v>#N/A</v>
      </c>
      <c r="B15" s="131"/>
      <c r="C15" s="36"/>
      <c r="D15" s="36"/>
      <c r="E15" s="36"/>
      <c r="F15" s="36"/>
      <c r="G15" s="36"/>
      <c r="H15" s="36"/>
      <c r="I15" s="36"/>
      <c r="J15" s="39"/>
      <c r="K15" s="54" t="e">
        <f>VLOOKUP(D15,Subjects!$C$2:$D$62,2,FALSE)</f>
        <v>#N/A</v>
      </c>
      <c r="L15" s="56" t="e">
        <f>VLOOKUP(G15,Subjects!$C$2:$D$62,2,FALSE)</f>
        <v>#N/A</v>
      </c>
    </row>
    <row r="16" spans="1:12" ht="33.75" customHeight="1" thickBot="1" x14ac:dyDescent="0.25">
      <c r="A16" s="65" t="e">
        <f>VLOOKUP(C16,Subjects!$A$2:$B$8,2,FALSE)</f>
        <v>#N/A</v>
      </c>
      <c r="B16" s="132"/>
      <c r="C16" s="37"/>
      <c r="D16" s="37"/>
      <c r="E16" s="37"/>
      <c r="F16" s="37"/>
      <c r="G16" s="37"/>
      <c r="H16" s="37"/>
      <c r="I16" s="37"/>
      <c r="J16" s="40"/>
      <c r="K16" s="57" t="e">
        <f>VLOOKUP(D16,Subjects!$C$2:$D$62,2,FALSE)</f>
        <v>#N/A</v>
      </c>
      <c r="L16" s="58" t="e">
        <f>VLOOKUP(G16,Subjects!$C$2:$D$62,2,FALSE)</f>
        <v>#N/A</v>
      </c>
    </row>
    <row r="17" spans="1:12" ht="33.75" customHeight="1" x14ac:dyDescent="0.2">
      <c r="A17" s="65" t="e">
        <f>VLOOKUP(C17,Subjects!$A$2:$B$8,2,FALSE)</f>
        <v>#N/A</v>
      </c>
      <c r="B17" s="130">
        <f>B9+7</f>
        <v>42746</v>
      </c>
      <c r="C17" s="35"/>
      <c r="D17" s="35"/>
      <c r="E17" s="35"/>
      <c r="F17" s="35"/>
      <c r="G17" s="35"/>
      <c r="H17" s="35"/>
      <c r="I17" s="35"/>
      <c r="J17" s="38"/>
      <c r="K17" s="59" t="e">
        <f>VLOOKUP(D17,Subjects!$C$2:$D$62,2,FALSE)</f>
        <v>#N/A</v>
      </c>
      <c r="L17" s="55" t="e">
        <f>VLOOKUP(G17,Subjects!$C$2:$D$62,2,FALSE)</f>
        <v>#N/A</v>
      </c>
    </row>
    <row r="18" spans="1:12" ht="33.75" customHeight="1" x14ac:dyDescent="0.2">
      <c r="A18" s="65" t="e">
        <f>VLOOKUP(C18,Subjects!$A$2:$B$8,2,FALSE)</f>
        <v>#N/A</v>
      </c>
      <c r="B18" s="131"/>
      <c r="C18" s="36"/>
      <c r="D18" s="36"/>
      <c r="E18" s="36"/>
      <c r="F18" s="36"/>
      <c r="G18" s="36"/>
      <c r="H18" s="36"/>
      <c r="I18" s="36"/>
      <c r="J18" s="39"/>
      <c r="K18" s="54" t="e">
        <f>VLOOKUP(D18,Subjects!$C$2:$D$62,2,FALSE)</f>
        <v>#N/A</v>
      </c>
      <c r="L18" s="56" t="e">
        <f>VLOOKUP(G18,Subjects!$C$2:$D$62,2,FALSE)</f>
        <v>#N/A</v>
      </c>
    </row>
    <row r="19" spans="1:12" ht="33.75" customHeight="1" x14ac:dyDescent="0.2">
      <c r="A19" s="65" t="e">
        <f>VLOOKUP(C19,Subjects!$A$2:$B$8,2,FALSE)</f>
        <v>#N/A</v>
      </c>
      <c r="B19" s="131"/>
      <c r="C19" s="36"/>
      <c r="D19" s="36"/>
      <c r="E19" s="36"/>
      <c r="F19" s="36"/>
      <c r="G19" s="36"/>
      <c r="H19" s="36"/>
      <c r="I19" s="36"/>
      <c r="J19" s="39"/>
      <c r="K19" s="54" t="e">
        <f>VLOOKUP(D19,Subjects!$C$2:$D$62,2,FALSE)</f>
        <v>#N/A</v>
      </c>
      <c r="L19" s="56" t="e">
        <f>VLOOKUP(G19,Subjects!$C$2:$D$62,2,FALSE)</f>
        <v>#N/A</v>
      </c>
    </row>
    <row r="20" spans="1:12" ht="33.75" customHeight="1" thickBot="1" x14ac:dyDescent="0.25">
      <c r="A20" s="65" t="e">
        <f>VLOOKUP(C20,Subjects!$A$2:$B$8,2,FALSE)</f>
        <v>#N/A</v>
      </c>
      <c r="B20" s="132"/>
      <c r="C20" s="37"/>
      <c r="D20" s="37"/>
      <c r="E20" s="37"/>
      <c r="F20" s="37"/>
      <c r="G20" s="37"/>
      <c r="H20" s="37"/>
      <c r="I20" s="37"/>
      <c r="J20" s="40"/>
      <c r="K20" s="57" t="e">
        <f>VLOOKUP(D20,Subjects!$C$2:$D$62,2,FALSE)</f>
        <v>#N/A</v>
      </c>
      <c r="L20" s="58" t="e">
        <f>VLOOKUP(G20,Subjects!$C$2:$D$62,2,FALSE)</f>
        <v>#N/A</v>
      </c>
    </row>
    <row r="21" spans="1:12" ht="33.75" customHeight="1" x14ac:dyDescent="0.2">
      <c r="A21" s="65" t="e">
        <f>VLOOKUP(C21,Subjects!$A$2:$B$8,2,FALSE)</f>
        <v>#N/A</v>
      </c>
      <c r="B21" s="130">
        <f>B13+7</f>
        <v>42751</v>
      </c>
      <c r="C21" s="35"/>
      <c r="D21" s="35"/>
      <c r="E21" s="35"/>
      <c r="F21" s="35"/>
      <c r="G21" s="35"/>
      <c r="H21" s="35"/>
      <c r="I21" s="35"/>
      <c r="J21" s="38"/>
      <c r="K21" s="59" t="e">
        <f>VLOOKUP(D21,Subjects!$C$2:$D$62,2,FALSE)</f>
        <v>#N/A</v>
      </c>
      <c r="L21" s="55" t="e">
        <f>VLOOKUP(G21,Subjects!$C$2:$D$62,2,FALSE)</f>
        <v>#N/A</v>
      </c>
    </row>
    <row r="22" spans="1:12" ht="33.75" customHeight="1" x14ac:dyDescent="0.2">
      <c r="A22" s="65" t="e">
        <f>VLOOKUP(C22,Subjects!$A$2:$B$8,2,FALSE)</f>
        <v>#N/A</v>
      </c>
      <c r="B22" s="131"/>
      <c r="C22" s="36"/>
      <c r="D22" s="36"/>
      <c r="E22" s="36"/>
      <c r="F22" s="36"/>
      <c r="G22" s="36"/>
      <c r="H22" s="36"/>
      <c r="I22" s="36"/>
      <c r="J22" s="39"/>
      <c r="K22" s="54" t="e">
        <f>VLOOKUP(D22,Subjects!$C$2:$D$62,2,FALSE)</f>
        <v>#N/A</v>
      </c>
      <c r="L22" s="56" t="e">
        <f>VLOOKUP(G22,Subjects!$C$2:$D$62,2,FALSE)</f>
        <v>#N/A</v>
      </c>
    </row>
    <row r="23" spans="1:12" ht="33.75" customHeight="1" x14ac:dyDescent="0.2">
      <c r="A23" s="65" t="e">
        <f>VLOOKUP(C23,Subjects!$A$2:$B$8,2,FALSE)</f>
        <v>#N/A</v>
      </c>
      <c r="B23" s="131"/>
      <c r="C23" s="36"/>
      <c r="D23" s="36"/>
      <c r="E23" s="36"/>
      <c r="F23" s="36"/>
      <c r="G23" s="36"/>
      <c r="H23" s="36"/>
      <c r="I23" s="36"/>
      <c r="J23" s="39"/>
      <c r="K23" s="54" t="e">
        <f>VLOOKUP(D23,Subjects!$C$2:$D$62,2,FALSE)</f>
        <v>#N/A</v>
      </c>
      <c r="L23" s="56" t="e">
        <f>VLOOKUP(G23,Subjects!$C$2:$D$62,2,FALSE)</f>
        <v>#N/A</v>
      </c>
    </row>
    <row r="24" spans="1:12" ht="33.75" customHeight="1" thickBot="1" x14ac:dyDescent="0.25">
      <c r="A24" s="65" t="e">
        <f>VLOOKUP(C24,Subjects!$A$2:$B$8,2,FALSE)</f>
        <v>#N/A</v>
      </c>
      <c r="B24" s="132"/>
      <c r="C24" s="37"/>
      <c r="D24" s="37"/>
      <c r="E24" s="37"/>
      <c r="F24" s="37"/>
      <c r="G24" s="37"/>
      <c r="H24" s="37"/>
      <c r="I24" s="37"/>
      <c r="J24" s="40"/>
      <c r="K24" s="57" t="e">
        <f>VLOOKUP(D24,Subjects!$C$2:$D$62,2,FALSE)</f>
        <v>#N/A</v>
      </c>
      <c r="L24" s="58" t="e">
        <f>VLOOKUP(G24,Subjects!$C$2:$D$62,2,FALSE)</f>
        <v>#N/A</v>
      </c>
    </row>
    <row r="25" spans="1:12" ht="33.75" customHeight="1" thickBot="1" x14ac:dyDescent="0.25">
      <c r="A25" s="123" t="e">
        <f>VLOOKUP(C25,Subjects!$A$2:$B$8,2,FALSE)</f>
        <v>#N/A</v>
      </c>
      <c r="B25" s="130">
        <f>B17+7</f>
        <v>42753</v>
      </c>
      <c r="C25" s="35"/>
      <c r="D25" s="35"/>
      <c r="E25" s="35"/>
      <c r="F25" s="35"/>
      <c r="G25" s="35"/>
      <c r="H25" s="35"/>
      <c r="I25" s="35"/>
      <c r="J25" s="38"/>
      <c r="K25" s="57" t="e">
        <f>VLOOKUP(D25,Subjects!$C$2:$D$62,2,FALSE)</f>
        <v>#N/A</v>
      </c>
      <c r="L25" s="58" t="e">
        <f>VLOOKUP(G25,Subjects!$C$2:$D$62,2,FALSE)</f>
        <v>#N/A</v>
      </c>
    </row>
    <row r="26" spans="1:12" ht="33.75" customHeight="1" thickBot="1" x14ac:dyDescent="0.25">
      <c r="A26" s="123" t="e">
        <f>VLOOKUP(C26,Subjects!$A$2:$B$8,2,FALSE)</f>
        <v>#N/A</v>
      </c>
      <c r="B26" s="131"/>
      <c r="C26" s="36"/>
      <c r="D26" s="36"/>
      <c r="E26" s="36"/>
      <c r="F26" s="36"/>
      <c r="G26" s="36"/>
      <c r="H26" s="36"/>
      <c r="I26" s="36"/>
      <c r="J26" s="39"/>
      <c r="K26" s="57" t="e">
        <f>VLOOKUP(D26,Subjects!$C$2:$D$62,2,FALSE)</f>
        <v>#N/A</v>
      </c>
      <c r="L26" s="58" t="e">
        <f>VLOOKUP(G26,Subjects!$C$2:$D$62,2,FALSE)</f>
        <v>#N/A</v>
      </c>
    </row>
    <row r="27" spans="1:12" ht="33.75" customHeight="1" thickBot="1" x14ac:dyDescent="0.25">
      <c r="A27" s="123" t="e">
        <f>VLOOKUP(C27,Subjects!$A$2:$B$8,2,FALSE)</f>
        <v>#N/A</v>
      </c>
      <c r="B27" s="131"/>
      <c r="C27" s="36"/>
      <c r="D27" s="36"/>
      <c r="E27" s="36"/>
      <c r="F27" s="36"/>
      <c r="G27" s="36"/>
      <c r="H27" s="36"/>
      <c r="I27" s="36"/>
      <c r="J27" s="39"/>
      <c r="K27" s="57" t="e">
        <f>VLOOKUP(D27,Subjects!$C$2:$D$62,2,FALSE)</f>
        <v>#N/A</v>
      </c>
      <c r="L27" s="58" t="e">
        <f>VLOOKUP(G27,Subjects!$C$2:$D$62,2,FALSE)</f>
        <v>#N/A</v>
      </c>
    </row>
    <row r="28" spans="1:12" ht="33.75" customHeight="1" thickBot="1" x14ac:dyDescent="0.25">
      <c r="A28" s="123" t="e">
        <f>VLOOKUP(C28,Subjects!$A$2:$B$8,2,FALSE)</f>
        <v>#N/A</v>
      </c>
      <c r="B28" s="132"/>
      <c r="C28" s="37"/>
      <c r="D28" s="37"/>
      <c r="E28" s="37"/>
      <c r="F28" s="37"/>
      <c r="G28" s="37"/>
      <c r="H28" s="37"/>
      <c r="I28" s="37"/>
      <c r="J28" s="40"/>
      <c r="K28" s="57" t="e">
        <f>VLOOKUP(D28,Subjects!$C$2:$D$62,2,FALSE)</f>
        <v>#N/A</v>
      </c>
      <c r="L28" s="58" t="e">
        <f>VLOOKUP(G28,Subjects!$C$2:$D$62,2,FALSE)</f>
        <v>#N/A</v>
      </c>
    </row>
    <row r="29" spans="1:12" ht="33.75" customHeight="1" thickBot="1" x14ac:dyDescent="0.25">
      <c r="A29" s="123" t="e">
        <f>VLOOKUP(C29,Subjects!$A$2:$B$8,2,FALSE)</f>
        <v>#N/A</v>
      </c>
      <c r="B29" s="130">
        <f>B21+7</f>
        <v>42758</v>
      </c>
      <c r="C29" s="35"/>
      <c r="D29" s="35"/>
      <c r="E29" s="35"/>
      <c r="F29" s="35"/>
      <c r="G29" s="35"/>
      <c r="H29" s="35"/>
      <c r="I29" s="35"/>
      <c r="J29" s="38"/>
      <c r="K29" s="57" t="e">
        <f>VLOOKUP(D29,Subjects!$C$2:$D$62,2,FALSE)</f>
        <v>#N/A</v>
      </c>
      <c r="L29" s="58" t="e">
        <f>VLOOKUP(G29,Subjects!$C$2:$D$62,2,FALSE)</f>
        <v>#N/A</v>
      </c>
    </row>
    <row r="30" spans="1:12" ht="33.75" customHeight="1" thickBot="1" x14ac:dyDescent="0.25">
      <c r="A30" s="123" t="e">
        <f>VLOOKUP(C30,Subjects!$A$2:$B$8,2,FALSE)</f>
        <v>#N/A</v>
      </c>
      <c r="B30" s="131"/>
      <c r="C30" s="36"/>
      <c r="D30" s="36"/>
      <c r="E30" s="36"/>
      <c r="F30" s="36"/>
      <c r="G30" s="36"/>
      <c r="H30" s="36"/>
      <c r="I30" s="36"/>
      <c r="J30" s="39"/>
      <c r="K30" s="57" t="e">
        <f>VLOOKUP(D30,Subjects!$C$2:$D$62,2,FALSE)</f>
        <v>#N/A</v>
      </c>
      <c r="L30" s="58" t="e">
        <f>VLOOKUP(G30,Subjects!$C$2:$D$62,2,FALSE)</f>
        <v>#N/A</v>
      </c>
    </row>
    <row r="31" spans="1:12" ht="33.75" customHeight="1" thickBot="1" x14ac:dyDescent="0.25">
      <c r="A31" s="123" t="e">
        <f>VLOOKUP(C31,Subjects!$A$2:$B$8,2,FALSE)</f>
        <v>#N/A</v>
      </c>
      <c r="B31" s="131"/>
      <c r="C31" s="36"/>
      <c r="D31" s="36"/>
      <c r="E31" s="36"/>
      <c r="F31" s="36"/>
      <c r="G31" s="36"/>
      <c r="H31" s="36"/>
      <c r="I31" s="36"/>
      <c r="J31" s="39"/>
      <c r="K31" s="57" t="e">
        <f>VLOOKUP(D31,Subjects!$C$2:$D$62,2,FALSE)</f>
        <v>#N/A</v>
      </c>
      <c r="L31" s="58" t="e">
        <f>VLOOKUP(G31,Subjects!$C$2:$D$62,2,FALSE)</f>
        <v>#N/A</v>
      </c>
    </row>
    <row r="32" spans="1:12" ht="33.75" customHeight="1" thickBot="1" x14ac:dyDescent="0.25">
      <c r="A32" s="123" t="e">
        <f>VLOOKUP(C32,Subjects!$A$2:$B$8,2,FALSE)</f>
        <v>#N/A</v>
      </c>
      <c r="B32" s="132"/>
      <c r="C32" s="37"/>
      <c r="D32" s="37"/>
      <c r="E32" s="37"/>
      <c r="F32" s="37"/>
      <c r="G32" s="37"/>
      <c r="H32" s="37"/>
      <c r="I32" s="37"/>
      <c r="J32" s="40"/>
      <c r="K32" s="57" t="e">
        <f>VLOOKUP(D32,Subjects!$C$2:$D$62,2,FALSE)</f>
        <v>#N/A</v>
      </c>
      <c r="L32" s="58" t="e">
        <f>VLOOKUP(G32,Subjects!$C$2:$D$62,2,FALSE)</f>
        <v>#N/A</v>
      </c>
    </row>
    <row r="33" spans="1:12" ht="33.75" customHeight="1" thickBot="1" x14ac:dyDescent="0.25">
      <c r="A33" s="123" t="e">
        <f>VLOOKUP(C33,Subjects!$A$2:$B$8,2,FALSE)</f>
        <v>#N/A</v>
      </c>
      <c r="B33" s="130">
        <f>B25+7</f>
        <v>42760</v>
      </c>
      <c r="C33" s="35"/>
      <c r="D33" s="35"/>
      <c r="E33" s="35"/>
      <c r="F33" s="35"/>
      <c r="G33" s="35"/>
      <c r="H33" s="35"/>
      <c r="I33" s="35"/>
      <c r="J33" s="38"/>
      <c r="K33" s="57" t="e">
        <f>VLOOKUP(D33,Subjects!$C$2:$D$62,2,FALSE)</f>
        <v>#N/A</v>
      </c>
      <c r="L33" s="58" t="e">
        <f>VLOOKUP(G33,Subjects!$C$2:$D$62,2,FALSE)</f>
        <v>#N/A</v>
      </c>
    </row>
    <row r="34" spans="1:12" ht="33.75" customHeight="1" thickBot="1" x14ac:dyDescent="0.25">
      <c r="A34" s="123" t="e">
        <f>VLOOKUP(C34,Subjects!$A$2:$B$8,2,FALSE)</f>
        <v>#N/A</v>
      </c>
      <c r="B34" s="131"/>
      <c r="C34" s="36"/>
      <c r="D34" s="36"/>
      <c r="E34" s="36"/>
      <c r="F34" s="36"/>
      <c r="G34" s="36"/>
      <c r="H34" s="36"/>
      <c r="I34" s="36"/>
      <c r="J34" s="39"/>
      <c r="K34" s="57" t="e">
        <f>VLOOKUP(D34,Subjects!$C$2:$D$62,2,FALSE)</f>
        <v>#N/A</v>
      </c>
      <c r="L34" s="58" t="e">
        <f>VLOOKUP(G34,Subjects!$C$2:$D$62,2,FALSE)</f>
        <v>#N/A</v>
      </c>
    </row>
    <row r="35" spans="1:12" ht="33.75" customHeight="1" thickBot="1" x14ac:dyDescent="0.25">
      <c r="A35" s="123" t="e">
        <f>VLOOKUP(C35,Subjects!$A$2:$B$8,2,FALSE)</f>
        <v>#N/A</v>
      </c>
      <c r="B35" s="131"/>
      <c r="C35" s="36"/>
      <c r="D35" s="36"/>
      <c r="E35" s="36"/>
      <c r="F35" s="36"/>
      <c r="G35" s="36"/>
      <c r="H35" s="36"/>
      <c r="I35" s="36"/>
      <c r="J35" s="39"/>
      <c r="K35" s="57" t="e">
        <f>VLOOKUP(D35,Subjects!$C$2:$D$62,2,FALSE)</f>
        <v>#N/A</v>
      </c>
      <c r="L35" s="58" t="e">
        <f>VLOOKUP(G35,Subjects!$C$2:$D$62,2,FALSE)</f>
        <v>#N/A</v>
      </c>
    </row>
    <row r="36" spans="1:12" ht="33.75" customHeight="1" thickBot="1" x14ac:dyDescent="0.25">
      <c r="A36" s="123" t="e">
        <f>VLOOKUP(C36,Subjects!$A$2:$B$8,2,FALSE)</f>
        <v>#N/A</v>
      </c>
      <c r="B36" s="132"/>
      <c r="C36" s="37"/>
      <c r="D36" s="37"/>
      <c r="E36" s="37"/>
      <c r="F36" s="37"/>
      <c r="G36" s="37"/>
      <c r="H36" s="37"/>
      <c r="I36" s="37"/>
      <c r="J36" s="40"/>
      <c r="K36" s="57" t="e">
        <f>VLOOKUP(D36,Subjects!$C$2:$D$62,2,FALSE)</f>
        <v>#N/A</v>
      </c>
      <c r="L36" s="58" t="e">
        <f>VLOOKUP(G36,Subjects!$C$2:$D$62,2,FALSE)</f>
        <v>#N/A</v>
      </c>
    </row>
    <row r="37" spans="1:12" ht="33.75" customHeight="1" thickBot="1" x14ac:dyDescent="0.25">
      <c r="A37" s="123" t="e">
        <f>VLOOKUP(C37,Subjects!$A$2:$B$8,2,FALSE)</f>
        <v>#N/A</v>
      </c>
      <c r="B37" s="130">
        <f>B29+7</f>
        <v>42765</v>
      </c>
      <c r="C37" s="35"/>
      <c r="D37" s="35"/>
      <c r="E37" s="35"/>
      <c r="F37" s="35"/>
      <c r="G37" s="35"/>
      <c r="H37" s="35"/>
      <c r="I37" s="35"/>
      <c r="J37" s="38"/>
      <c r="K37" s="57" t="e">
        <f>VLOOKUP(D37,Subjects!$C$2:$D$62,2,FALSE)</f>
        <v>#N/A</v>
      </c>
      <c r="L37" s="58" t="e">
        <f>VLOOKUP(G37,Subjects!$C$2:$D$62,2,FALSE)</f>
        <v>#N/A</v>
      </c>
    </row>
    <row r="38" spans="1:12" ht="33.75" customHeight="1" thickBot="1" x14ac:dyDescent="0.25">
      <c r="A38" s="123" t="e">
        <f>VLOOKUP(C38,Subjects!$A$2:$B$8,2,FALSE)</f>
        <v>#N/A</v>
      </c>
      <c r="B38" s="131"/>
      <c r="C38" s="36"/>
      <c r="D38" s="36"/>
      <c r="E38" s="36"/>
      <c r="F38" s="36"/>
      <c r="G38" s="36"/>
      <c r="H38" s="36"/>
      <c r="I38" s="36"/>
      <c r="J38" s="39"/>
      <c r="K38" s="57" t="e">
        <f>VLOOKUP(D38,Subjects!$C$2:$D$62,2,FALSE)</f>
        <v>#N/A</v>
      </c>
      <c r="L38" s="58" t="e">
        <f>VLOOKUP(G38,Subjects!$C$2:$D$62,2,FALSE)</f>
        <v>#N/A</v>
      </c>
    </row>
    <row r="39" spans="1:12" ht="33.75" customHeight="1" thickBot="1" x14ac:dyDescent="0.25">
      <c r="A39" s="123" t="e">
        <f>VLOOKUP(C39,Subjects!$A$2:$B$8,2,FALSE)</f>
        <v>#N/A</v>
      </c>
      <c r="B39" s="131"/>
      <c r="C39" s="36"/>
      <c r="D39" s="36"/>
      <c r="E39" s="36"/>
      <c r="F39" s="36"/>
      <c r="G39" s="36"/>
      <c r="H39" s="36"/>
      <c r="I39" s="36"/>
      <c r="J39" s="39"/>
      <c r="K39" s="57" t="e">
        <f>VLOOKUP(D39,Subjects!$C$2:$D$62,2,FALSE)</f>
        <v>#N/A</v>
      </c>
      <c r="L39" s="58" t="e">
        <f>VLOOKUP(G39,Subjects!$C$2:$D$62,2,FALSE)</f>
        <v>#N/A</v>
      </c>
    </row>
    <row r="40" spans="1:12" ht="33.75" customHeight="1" thickBot="1" x14ac:dyDescent="0.25">
      <c r="A40" s="123" t="e">
        <f>VLOOKUP(C40,Subjects!$A$2:$B$8,2,FALSE)</f>
        <v>#N/A</v>
      </c>
      <c r="B40" s="132"/>
      <c r="C40" s="37"/>
      <c r="D40" s="37"/>
      <c r="E40" s="37"/>
      <c r="F40" s="37"/>
      <c r="G40" s="37"/>
      <c r="H40" s="37"/>
      <c r="I40" s="37"/>
      <c r="J40" s="40"/>
      <c r="K40" s="57" t="e">
        <f>VLOOKUP(D40,Subjects!$C$2:$D$62,2,FALSE)</f>
        <v>#N/A</v>
      </c>
      <c r="L40" s="58" t="e">
        <f>VLOOKUP(G40,Subjects!$C$2:$D$62,2,FALSE)</f>
        <v>#N/A</v>
      </c>
    </row>
    <row r="41" spans="1:12" ht="33.75" customHeight="1" thickBot="1" x14ac:dyDescent="0.25">
      <c r="A41" s="123" t="e">
        <f>VLOOKUP(C41,Subjects!$A$2:$B$8,2,FALSE)</f>
        <v>#N/A</v>
      </c>
      <c r="B41" s="130">
        <f>B33+7</f>
        <v>42767</v>
      </c>
      <c r="C41" s="35"/>
      <c r="D41" s="35"/>
      <c r="E41" s="35"/>
      <c r="F41" s="35"/>
      <c r="G41" s="35"/>
      <c r="H41" s="35"/>
      <c r="I41" s="35"/>
      <c r="J41" s="38"/>
      <c r="K41" s="57" t="e">
        <f>VLOOKUP(D41,Subjects!$C$2:$D$62,2,FALSE)</f>
        <v>#N/A</v>
      </c>
      <c r="L41" s="58" t="e">
        <f>VLOOKUP(G41,Subjects!$C$2:$D$62,2,FALSE)</f>
        <v>#N/A</v>
      </c>
    </row>
    <row r="42" spans="1:12" ht="33.75" customHeight="1" thickBot="1" x14ac:dyDescent="0.25">
      <c r="A42" s="123" t="e">
        <f>VLOOKUP(C42,Subjects!$A$2:$B$8,2,FALSE)</f>
        <v>#N/A</v>
      </c>
      <c r="B42" s="131"/>
      <c r="C42" s="36"/>
      <c r="D42" s="36"/>
      <c r="E42" s="36"/>
      <c r="F42" s="36"/>
      <c r="G42" s="36"/>
      <c r="H42" s="36"/>
      <c r="I42" s="36"/>
      <c r="J42" s="39"/>
      <c r="K42" s="57" t="e">
        <f>VLOOKUP(D42,Subjects!$C$2:$D$62,2,FALSE)</f>
        <v>#N/A</v>
      </c>
      <c r="L42" s="58" t="e">
        <f>VLOOKUP(G42,Subjects!$C$2:$D$62,2,FALSE)</f>
        <v>#N/A</v>
      </c>
    </row>
    <row r="43" spans="1:12" ht="33.75" customHeight="1" thickBot="1" x14ac:dyDescent="0.25">
      <c r="A43" s="123" t="e">
        <f>VLOOKUP(C43,Subjects!$A$2:$B$8,2,FALSE)</f>
        <v>#N/A</v>
      </c>
      <c r="B43" s="131"/>
      <c r="C43" s="36"/>
      <c r="D43" s="36"/>
      <c r="E43" s="36"/>
      <c r="F43" s="36"/>
      <c r="G43" s="36"/>
      <c r="H43" s="36"/>
      <c r="I43" s="36"/>
      <c r="J43" s="39"/>
      <c r="K43" s="57" t="e">
        <f>VLOOKUP(D43,Subjects!$C$2:$D$62,2,FALSE)</f>
        <v>#N/A</v>
      </c>
      <c r="L43" s="58" t="e">
        <f>VLOOKUP(G43,Subjects!$C$2:$D$62,2,FALSE)</f>
        <v>#N/A</v>
      </c>
    </row>
    <row r="44" spans="1:12" ht="33.75" customHeight="1" thickBot="1" x14ac:dyDescent="0.25">
      <c r="A44" s="123" t="e">
        <f>VLOOKUP(C44,Subjects!$A$2:$B$8,2,FALSE)</f>
        <v>#N/A</v>
      </c>
      <c r="B44" s="132"/>
      <c r="C44" s="37"/>
      <c r="D44" s="37"/>
      <c r="E44" s="37"/>
      <c r="F44" s="37"/>
      <c r="G44" s="37"/>
      <c r="H44" s="37"/>
      <c r="I44" s="37"/>
      <c r="J44" s="40"/>
      <c r="K44" s="57" t="e">
        <f>VLOOKUP(D44,Subjects!$C$2:$D$62,2,FALSE)</f>
        <v>#N/A</v>
      </c>
      <c r="L44" s="58" t="e">
        <f>VLOOKUP(G44,Subjects!$C$2:$D$62,2,FALSE)</f>
        <v>#N/A</v>
      </c>
    </row>
  </sheetData>
  <sheetProtection selectLockedCells="1"/>
  <mergeCells count="13">
    <mergeCell ref="B29:B32"/>
    <mergeCell ref="B33:B36"/>
    <mergeCell ref="B37:B40"/>
    <mergeCell ref="B41:B44"/>
    <mergeCell ref="D2:I2"/>
    <mergeCell ref="B2:C3"/>
    <mergeCell ref="B5:B8"/>
    <mergeCell ref="B9:B12"/>
    <mergeCell ref="B13:B16"/>
    <mergeCell ref="B17:B20"/>
    <mergeCell ref="B21:B24"/>
    <mergeCell ref="D3:I3"/>
    <mergeCell ref="B25:B28"/>
  </mergeCells>
  <dataValidations count="7">
    <dataValidation type="list" allowBlank="1" showInputMessage="1" showErrorMessage="1" sqref="D5:D44" xr:uid="{00000000-0002-0000-0100-000000000000}">
      <formula1>INDIRECT(A5)</formula1>
    </dataValidation>
    <dataValidation type="list" allowBlank="1" showInputMessage="1" showErrorMessage="1" sqref="G5:G44" xr:uid="{00000000-0002-0000-0100-000001000000}">
      <formula1>INDIRECT(A5)</formula1>
    </dataValidation>
    <dataValidation type="list" allowBlank="1" showInputMessage="1" showErrorMessage="1" sqref="E5:E44" xr:uid="{00000000-0002-0000-0100-000002000000}">
      <formula1>INDIRECT(K5)</formula1>
    </dataValidation>
    <dataValidation type="list" allowBlank="1" showInputMessage="1" showErrorMessage="1" sqref="C5:C44" xr:uid="{00000000-0002-0000-0100-000003000000}">
      <formula1>Levels</formula1>
    </dataValidation>
    <dataValidation type="list" allowBlank="1" showInputMessage="1" showErrorMessage="1" sqref="H5:H44" xr:uid="{00000000-0002-0000-0100-000004000000}">
      <formula1>INDIRECT(L5)</formula1>
    </dataValidation>
    <dataValidation type="list" allowBlank="1" showInputMessage="1" showErrorMessage="1" sqref="I5:I44 F5:F44" xr:uid="{00000000-0002-0000-0100-000005000000}">
      <formula1>Instructors</formula1>
    </dataValidation>
    <dataValidation type="list" allowBlank="1" showInputMessage="1" showErrorMessage="1" sqref="J5:J44" xr:uid="{00000000-0002-0000-0100-000006000000}">
      <formula1>Dress</formula1>
    </dataValidation>
  </dataValidations>
  <pageMargins left="0.39370078740157483" right="0.39370078740157483" top="0.39370078740157483" bottom="0.39370078740157483" header="0.51181102362204722" footer="0.51181102362204722"/>
  <pageSetup paperSize="9" scale="42" orientation="portrait" horizontalDpi="1200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V23"/>
  <sheetViews>
    <sheetView showGridLines="0" topLeftCell="B1" zoomScale="80" zoomScaleNormal="80" zoomScalePageLayoutView="80" workbookViewId="0">
      <selection activeCell="E5" sqref="E5"/>
    </sheetView>
  </sheetViews>
  <sheetFormatPr baseColWidth="10" defaultColWidth="8.83203125" defaultRowHeight="33.75" customHeight="1" x14ac:dyDescent="0.2"/>
  <cols>
    <col min="1" max="1" width="11.5" style="43" hidden="1" customWidth="1"/>
    <col min="2" max="2" width="17.1640625" style="43" customWidth="1"/>
    <col min="3" max="3" width="11.5" style="44" hidden="1" customWidth="1"/>
    <col min="4" max="4" width="21.33203125" style="44" customWidth="1"/>
    <col min="5" max="5" width="44.33203125" style="44" customWidth="1"/>
    <col min="6" max="6" width="15.6640625" style="44" customWidth="1"/>
    <col min="7" max="7" width="21.33203125" style="44" customWidth="1"/>
    <col min="8" max="8" width="44.33203125" style="44" customWidth="1"/>
    <col min="9" max="9" width="15.6640625" style="44" customWidth="1"/>
    <col min="10" max="10" width="17.1640625" style="44" customWidth="1"/>
    <col min="11" max="11" width="22" style="43" hidden="1" customWidth="1"/>
    <col min="12" max="12" width="19.83203125" style="43" hidden="1" customWidth="1"/>
    <col min="13" max="13" width="17.1640625" style="43" customWidth="1"/>
    <col min="14" max="16384" width="8.83203125" style="43"/>
  </cols>
  <sheetData>
    <row r="1" spans="1:22" ht="3" customHeight="1" x14ac:dyDescent="0.2"/>
    <row r="2" spans="1:22" ht="33.75" customHeight="1" x14ac:dyDescent="0.2">
      <c r="B2" s="134"/>
      <c r="C2" s="134"/>
      <c r="D2" s="133" t="str">
        <f>Start!C3</f>
        <v>Detachment Name</v>
      </c>
      <c r="E2" s="133"/>
      <c r="F2" s="133"/>
      <c r="G2" s="133"/>
      <c r="H2" s="133"/>
      <c r="I2" s="133"/>
      <c r="J2" s="133"/>
      <c r="K2" s="45"/>
      <c r="L2" s="46"/>
    </row>
    <row r="3" spans="1:22" ht="33.75" customHeight="1" thickBot="1" x14ac:dyDescent="0.25">
      <c r="B3" s="135"/>
      <c r="C3" s="135"/>
      <c r="D3" s="136" t="s">
        <v>210</v>
      </c>
      <c r="E3" s="136"/>
      <c r="F3" s="136"/>
      <c r="G3" s="136"/>
      <c r="H3" s="136"/>
      <c r="I3" s="136"/>
      <c r="J3" s="136"/>
      <c r="K3" s="47"/>
      <c r="L3" s="47"/>
    </row>
    <row r="4" spans="1:22" ht="33.75" customHeight="1" thickBot="1" x14ac:dyDescent="0.25">
      <c r="A4" s="43" t="s">
        <v>65</v>
      </c>
      <c r="B4" s="76" t="s">
        <v>155</v>
      </c>
      <c r="C4" s="73" t="s">
        <v>48</v>
      </c>
      <c r="D4" s="69" t="s">
        <v>49</v>
      </c>
      <c r="E4" s="69" t="s">
        <v>156</v>
      </c>
      <c r="F4" s="70" t="s">
        <v>197</v>
      </c>
      <c r="G4" s="68" t="s">
        <v>49</v>
      </c>
      <c r="H4" s="69" t="s">
        <v>157</v>
      </c>
      <c r="I4" s="71" t="s">
        <v>197</v>
      </c>
      <c r="J4" s="72" t="s">
        <v>213</v>
      </c>
      <c r="K4" s="67" t="s">
        <v>158</v>
      </c>
      <c r="L4" s="53" t="s">
        <v>159</v>
      </c>
      <c r="M4" s="72" t="s">
        <v>391</v>
      </c>
    </row>
    <row r="5" spans="1:22" ht="52.5" customHeight="1" x14ac:dyDescent="0.2">
      <c r="A5" s="43" t="str">
        <f>VLOOKUP(C5,Subjects!$A$2:$B$8,2,FALSE)</f>
        <v>Basic</v>
      </c>
      <c r="B5" s="77">
        <f>Start!C4</f>
        <v>42737</v>
      </c>
      <c r="C5" s="74" t="s">
        <v>0</v>
      </c>
      <c r="D5" s="97"/>
      <c r="E5" s="97"/>
      <c r="F5" s="98"/>
      <c r="G5" s="99"/>
      <c r="H5" s="97"/>
      <c r="I5" s="100"/>
      <c r="J5" s="141"/>
      <c r="K5" s="101"/>
      <c r="L5" s="102"/>
      <c r="M5" s="141"/>
    </row>
    <row r="6" spans="1:22" s="66" customFormat="1" ht="29.25" customHeight="1" thickBot="1" x14ac:dyDescent="0.25">
      <c r="B6" s="78" t="s">
        <v>212</v>
      </c>
      <c r="C6" s="75"/>
      <c r="D6" s="137"/>
      <c r="E6" s="138"/>
      <c r="F6" s="138"/>
      <c r="G6" s="139"/>
      <c r="H6" s="138"/>
      <c r="I6" s="140"/>
      <c r="J6" s="142"/>
      <c r="K6" s="101"/>
      <c r="L6" s="103"/>
      <c r="M6" s="149"/>
    </row>
    <row r="7" spans="1:22" ht="52.5" customHeight="1" x14ac:dyDescent="0.2">
      <c r="A7" s="43" t="str">
        <f>VLOOKUP(C7,Subjects!$A$2:$B$8,2,FALSE)</f>
        <v>Basic</v>
      </c>
      <c r="B7" s="77">
        <f>Start!D4</f>
        <v>42739</v>
      </c>
      <c r="C7" s="74" t="s">
        <v>0</v>
      </c>
      <c r="D7" s="97"/>
      <c r="F7" s="98"/>
      <c r="G7" s="99"/>
      <c r="H7" s="97"/>
      <c r="I7" s="100"/>
      <c r="J7" s="143"/>
      <c r="K7" s="101"/>
      <c r="L7" s="104"/>
      <c r="M7" s="141"/>
    </row>
    <row r="8" spans="1:22" s="66" customFormat="1" ht="29.25" customHeight="1" thickBot="1" x14ac:dyDescent="0.25">
      <c r="B8" s="78" t="s">
        <v>212</v>
      </c>
      <c r="C8" s="75"/>
      <c r="D8" s="137"/>
      <c r="E8" s="138"/>
      <c r="F8" s="138"/>
      <c r="G8" s="139"/>
      <c r="H8" s="138"/>
      <c r="I8" s="140"/>
      <c r="J8" s="144"/>
      <c r="K8" s="101"/>
      <c r="L8" s="104"/>
      <c r="M8" s="149"/>
      <c r="V8" s="43"/>
    </row>
    <row r="9" spans="1:22" ht="52.5" customHeight="1" x14ac:dyDescent="0.2">
      <c r="A9" s="43" t="str">
        <f>VLOOKUP(C9,Subjects!$A$2:$B$8,2,FALSE)</f>
        <v>Basic</v>
      </c>
      <c r="B9" s="77">
        <f>SUM(B5+7)</f>
        <v>42744</v>
      </c>
      <c r="C9" s="74" t="s">
        <v>0</v>
      </c>
      <c r="D9" s="97"/>
      <c r="E9" s="97"/>
      <c r="F9" s="98"/>
      <c r="G9" s="99"/>
      <c r="H9" s="97"/>
      <c r="I9" s="100"/>
      <c r="J9" s="143"/>
      <c r="K9" s="101"/>
      <c r="L9" s="104"/>
      <c r="M9" s="141"/>
      <c r="V9" s="66"/>
    </row>
    <row r="10" spans="1:22" s="66" customFormat="1" ht="29.25" customHeight="1" thickBot="1" x14ac:dyDescent="0.25">
      <c r="B10" s="78" t="s">
        <v>212</v>
      </c>
      <c r="C10" s="75"/>
      <c r="D10" s="137"/>
      <c r="E10" s="138"/>
      <c r="F10" s="138"/>
      <c r="G10" s="139"/>
      <c r="H10" s="138"/>
      <c r="I10" s="140"/>
      <c r="J10" s="144"/>
      <c r="K10" s="105"/>
      <c r="L10" s="106"/>
      <c r="M10" s="149"/>
      <c r="V10" s="43"/>
    </row>
    <row r="11" spans="1:22" ht="52.5" customHeight="1" thickBot="1" x14ac:dyDescent="0.25">
      <c r="A11" s="43" t="str">
        <f>VLOOKUP(C11,Subjects!$A$2:$B$8,2,FALSE)</f>
        <v>Basic</v>
      </c>
      <c r="B11" s="77">
        <f>SUM(B7+7)</f>
        <v>42746</v>
      </c>
      <c r="C11" s="74" t="s">
        <v>0</v>
      </c>
      <c r="D11" s="97"/>
      <c r="E11" s="97"/>
      <c r="F11" s="98"/>
      <c r="G11" s="99"/>
      <c r="H11" s="97"/>
      <c r="I11" s="100"/>
      <c r="J11" s="143"/>
      <c r="K11" s="107"/>
      <c r="L11" s="108"/>
      <c r="M11" s="141"/>
      <c r="V11" s="66"/>
    </row>
    <row r="12" spans="1:22" s="66" customFormat="1" ht="29.25" customHeight="1" thickBot="1" x14ac:dyDescent="0.25">
      <c r="B12" s="78" t="s">
        <v>212</v>
      </c>
      <c r="C12" s="75"/>
      <c r="D12" s="137"/>
      <c r="E12" s="138"/>
      <c r="F12" s="138"/>
      <c r="G12" s="139"/>
      <c r="H12" s="138"/>
      <c r="I12" s="140"/>
      <c r="J12" s="144"/>
      <c r="K12" s="109"/>
      <c r="L12" s="110"/>
      <c r="M12" s="149"/>
      <c r="V12" s="43"/>
    </row>
    <row r="13" spans="1:22" ht="52.5" customHeight="1" x14ac:dyDescent="0.2">
      <c r="A13" s="43" t="str">
        <f>VLOOKUP(C13,Subjects!$A$2:$B$8,2,FALSE)</f>
        <v>Basic</v>
      </c>
      <c r="B13" s="77">
        <f>SUM(B9+7)</f>
        <v>42751</v>
      </c>
      <c r="C13" s="74" t="s">
        <v>0</v>
      </c>
      <c r="D13" s="97"/>
      <c r="E13" s="97"/>
      <c r="F13" s="98"/>
      <c r="G13" s="99"/>
      <c r="H13" s="97"/>
      <c r="I13" s="100"/>
      <c r="J13" s="143"/>
      <c r="K13" s="111"/>
      <c r="L13" s="102"/>
      <c r="M13" s="141"/>
      <c r="V13" s="66"/>
    </row>
    <row r="14" spans="1:22" s="66" customFormat="1" ht="29.25" customHeight="1" thickBot="1" x14ac:dyDescent="0.25">
      <c r="B14" s="78" t="s">
        <v>212</v>
      </c>
      <c r="C14" s="75"/>
      <c r="D14" s="137"/>
      <c r="E14" s="138"/>
      <c r="F14" s="138"/>
      <c r="G14" s="139"/>
      <c r="H14" s="138"/>
      <c r="I14" s="140"/>
      <c r="J14" s="144"/>
      <c r="K14" s="112"/>
      <c r="L14" s="103"/>
      <c r="M14" s="149"/>
      <c r="V14" s="43"/>
    </row>
    <row r="15" spans="1:22" ht="52.5" customHeight="1" x14ac:dyDescent="0.2">
      <c r="A15" s="43" t="str">
        <f>VLOOKUP(C15,Subjects!$A$2:$B$8,2,FALSE)</f>
        <v>Basic</v>
      </c>
      <c r="B15" s="77">
        <f>SUM(B11+7)</f>
        <v>42753</v>
      </c>
      <c r="C15" s="74" t="s">
        <v>0</v>
      </c>
      <c r="D15" s="97"/>
      <c r="E15" s="97"/>
      <c r="F15" s="98"/>
      <c r="G15" s="99"/>
      <c r="H15" s="97"/>
      <c r="I15" s="100"/>
      <c r="J15" s="143"/>
      <c r="K15" s="101"/>
      <c r="L15" s="104"/>
      <c r="M15" s="141"/>
      <c r="V15" s="66"/>
    </row>
    <row r="16" spans="1:22" s="66" customFormat="1" ht="29.25" customHeight="1" thickBot="1" x14ac:dyDescent="0.25">
      <c r="B16" s="78" t="s">
        <v>212</v>
      </c>
      <c r="C16" s="75"/>
      <c r="D16" s="137"/>
      <c r="E16" s="138"/>
      <c r="F16" s="138"/>
      <c r="G16" s="145"/>
      <c r="H16" s="146"/>
      <c r="I16" s="147"/>
      <c r="J16" s="144"/>
      <c r="K16" s="101"/>
      <c r="L16" s="104"/>
      <c r="M16" s="149"/>
      <c r="V16" s="43"/>
    </row>
    <row r="17" spans="1:22" ht="52.5" customHeight="1" x14ac:dyDescent="0.2">
      <c r="A17" s="43" t="str">
        <f>VLOOKUP(C17,Subjects!$A$2:$B$8,2,FALSE)</f>
        <v>Basic</v>
      </c>
      <c r="B17" s="77">
        <f>SUM(B13+7)</f>
        <v>42758</v>
      </c>
      <c r="C17" s="74" t="s">
        <v>0</v>
      </c>
      <c r="D17" s="97"/>
      <c r="E17" s="97"/>
      <c r="F17" s="98"/>
      <c r="G17" s="99"/>
      <c r="H17" s="97"/>
      <c r="I17" s="100"/>
      <c r="J17" s="143"/>
      <c r="K17" s="101"/>
      <c r="L17" s="104"/>
      <c r="M17" s="141"/>
      <c r="V17" s="66"/>
    </row>
    <row r="18" spans="1:22" s="66" customFormat="1" ht="29.25" customHeight="1" thickBot="1" x14ac:dyDescent="0.25">
      <c r="B18" s="78" t="s">
        <v>212</v>
      </c>
      <c r="C18" s="75"/>
      <c r="D18" s="137"/>
      <c r="E18" s="138"/>
      <c r="F18" s="138"/>
      <c r="G18" s="145"/>
      <c r="H18" s="146"/>
      <c r="I18" s="147"/>
      <c r="J18" s="144"/>
      <c r="K18" s="105"/>
      <c r="L18" s="106"/>
      <c r="M18" s="149"/>
      <c r="V18" s="43"/>
    </row>
    <row r="19" spans="1:22" ht="52.5" customHeight="1" thickBot="1" x14ac:dyDescent="0.25">
      <c r="A19" s="43" t="str">
        <f>VLOOKUP(C19,Subjects!$A$2:$B$8,2,FALSE)</f>
        <v>Basic</v>
      </c>
      <c r="B19" s="77">
        <f>SUM(B15+7)</f>
        <v>42760</v>
      </c>
      <c r="C19" s="74" t="s">
        <v>0</v>
      </c>
      <c r="D19" s="97"/>
      <c r="E19" s="97"/>
      <c r="F19" s="98"/>
      <c r="G19" s="116"/>
      <c r="H19" s="115"/>
      <c r="I19" s="117"/>
      <c r="J19" s="143"/>
      <c r="K19" s="107"/>
      <c r="L19" s="108"/>
      <c r="M19" s="141"/>
      <c r="V19" s="66"/>
    </row>
    <row r="20" spans="1:22" s="66" customFormat="1" ht="29.25" customHeight="1" thickBot="1" x14ac:dyDescent="0.25">
      <c r="B20" s="78" t="s">
        <v>212</v>
      </c>
      <c r="C20" s="75"/>
      <c r="D20" s="137"/>
      <c r="E20" s="138"/>
      <c r="F20" s="138"/>
      <c r="G20" s="139"/>
      <c r="H20" s="138"/>
      <c r="I20" s="140"/>
      <c r="J20" s="144"/>
      <c r="K20" s="109"/>
      <c r="L20" s="110"/>
      <c r="M20" s="149"/>
      <c r="V20" s="43"/>
    </row>
    <row r="21" spans="1:22" ht="52.5" customHeight="1" x14ac:dyDescent="0.2">
      <c r="A21" s="43" t="str">
        <f>VLOOKUP(C21,Subjects!$A$2:$B$8,2,FALSE)</f>
        <v>Basic</v>
      </c>
      <c r="B21" s="77">
        <f>SUM(B17+7)</f>
        <v>42765</v>
      </c>
      <c r="C21" s="74" t="s">
        <v>0</v>
      </c>
      <c r="D21" s="97"/>
      <c r="E21" s="97"/>
      <c r="F21" s="98"/>
      <c r="G21" s="99"/>
      <c r="H21" s="97"/>
      <c r="I21" s="100"/>
      <c r="J21" s="143"/>
      <c r="K21" s="111"/>
      <c r="L21" s="102"/>
      <c r="M21" s="141"/>
      <c r="V21" s="66"/>
    </row>
    <row r="22" spans="1:22" s="66" customFormat="1" ht="29.25" customHeight="1" thickBot="1" x14ac:dyDescent="0.25">
      <c r="B22" s="78" t="s">
        <v>212</v>
      </c>
      <c r="C22" s="75"/>
      <c r="D22" s="137"/>
      <c r="E22" s="138"/>
      <c r="F22" s="138"/>
      <c r="G22" s="139"/>
      <c r="H22" s="138"/>
      <c r="I22" s="140"/>
      <c r="J22" s="144"/>
      <c r="K22" s="113"/>
      <c r="L22" s="114"/>
      <c r="M22" s="142"/>
      <c r="V22" s="43"/>
    </row>
    <row r="23" spans="1:22" ht="26.25" customHeight="1" x14ac:dyDescent="0.2"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</row>
  </sheetData>
  <sheetProtection selectLockedCells="1"/>
  <mergeCells count="40">
    <mergeCell ref="M5:M6"/>
    <mergeCell ref="M7:M8"/>
    <mergeCell ref="M9:M10"/>
    <mergeCell ref="M11:M12"/>
    <mergeCell ref="M13:M14"/>
    <mergeCell ref="B23:M23"/>
    <mergeCell ref="M15:M16"/>
    <mergeCell ref="M17:M18"/>
    <mergeCell ref="M19:M20"/>
    <mergeCell ref="M21:M22"/>
    <mergeCell ref="J21:J22"/>
    <mergeCell ref="J19:J20"/>
    <mergeCell ref="J17:J18"/>
    <mergeCell ref="J15:J16"/>
    <mergeCell ref="D18:F18"/>
    <mergeCell ref="D20:F20"/>
    <mergeCell ref="G20:I20"/>
    <mergeCell ref="G22:I22"/>
    <mergeCell ref="D22:F22"/>
    <mergeCell ref="D16:F16"/>
    <mergeCell ref="J13:J14"/>
    <mergeCell ref="J11:J12"/>
    <mergeCell ref="J9:J10"/>
    <mergeCell ref="J7:J8"/>
    <mergeCell ref="G18:I18"/>
    <mergeCell ref="G16:I16"/>
    <mergeCell ref="G10:I10"/>
    <mergeCell ref="B2:C3"/>
    <mergeCell ref="D6:F6"/>
    <mergeCell ref="G6:I6"/>
    <mergeCell ref="G8:I8"/>
    <mergeCell ref="D8:F8"/>
    <mergeCell ref="D2:J2"/>
    <mergeCell ref="D3:J3"/>
    <mergeCell ref="J5:J6"/>
    <mergeCell ref="D10:F10"/>
    <mergeCell ref="G12:I12"/>
    <mergeCell ref="D12:F12"/>
    <mergeCell ref="G14:I14"/>
    <mergeCell ref="D14:F14"/>
  </mergeCells>
  <dataValidations count="8">
    <dataValidation type="list" allowBlank="1" showInputMessage="1" showErrorMessage="1" sqref="D5 D19 D17 D15 D13 D11 D7 D9 D21" xr:uid="{00000000-0002-0000-0200-000000000000}">
      <formula1>INDIRECT(A5)</formula1>
    </dataValidation>
    <dataValidation type="list" allowBlank="1" showInputMessage="1" showErrorMessage="1" sqref="G19 G17 G15 G13 G11 G9 G5 G7 G21" xr:uid="{00000000-0002-0000-0200-000001000000}">
      <formula1>INDIRECT(A5)</formula1>
    </dataValidation>
    <dataValidation type="list" allowBlank="1" showInputMessage="1" showErrorMessage="1" sqref="E5 E19 E17 E15 E13 E11 E9 E21" xr:uid="{00000000-0002-0000-0200-000002000000}">
      <formula1>INDIRECT(K5)</formula1>
    </dataValidation>
    <dataValidation type="list" allowBlank="1" showInputMessage="1" showErrorMessage="1" sqref="H19 H17 H15 H13 H11 H9 H5 H7 H21" xr:uid="{00000000-0002-0000-0200-000003000000}">
      <formula1>INDIRECT(L5)</formula1>
    </dataValidation>
    <dataValidation type="list" allowBlank="1" showInputMessage="1" showErrorMessage="1" sqref="C5:C22" xr:uid="{00000000-0002-0000-0200-000004000000}">
      <formula1>Levels</formula1>
    </dataValidation>
    <dataValidation type="list" allowBlank="1" showInputMessage="1" showErrorMessage="1" sqref="F5 I21 I19 F21 F17 F19 I15 I17 F13 F15 I11 I13 F9 F11 F7 I9 I5 I7" xr:uid="{00000000-0002-0000-0200-000005000000}">
      <formula1>Instructors</formula1>
    </dataValidation>
    <dataValidation type="list" allowBlank="1" showInputMessage="1" showErrorMessage="1" sqref="J5 J19 J17 J21 J7 J11 J13 J15 J9" xr:uid="{00000000-0002-0000-0200-000006000000}">
      <formula1>Dress</formula1>
    </dataValidation>
    <dataValidation type="list" allowBlank="1" showInputMessage="1" showErrorMessage="1" sqref="M5:M22" xr:uid="{00000000-0002-0000-0200-000007000000}">
      <formula1>Equipment</formula1>
    </dataValidation>
  </dataValidations>
  <printOptions horizontalCentered="1" verticalCentered="1"/>
  <pageMargins left="0.19685039370078741" right="0.19685039370078741" top="0.19685039370078741" bottom="0.19685039370078741" header="0.39370078740157483" footer="0.39370078740157483"/>
  <pageSetup paperSize="9" scale="68" fitToHeight="2" orientation="landscape" horizont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M23"/>
  <sheetViews>
    <sheetView showGridLines="0" topLeftCell="B13" zoomScale="87" zoomScaleNormal="87" zoomScalePageLayoutView="80" workbookViewId="0">
      <selection activeCell="B23" sqref="B23:M23"/>
    </sheetView>
  </sheetViews>
  <sheetFormatPr baseColWidth="10" defaultColWidth="8.83203125" defaultRowHeight="33.75" customHeight="1" x14ac:dyDescent="0.2"/>
  <cols>
    <col min="1" max="1" width="11.5" style="96" hidden="1" customWidth="1"/>
    <col min="2" max="2" width="17.1640625" style="96" customWidth="1"/>
    <col min="3" max="3" width="11.5" style="44" hidden="1" customWidth="1"/>
    <col min="4" max="4" width="21.33203125" style="44" customWidth="1"/>
    <col min="5" max="5" width="44.33203125" style="44" customWidth="1"/>
    <col min="6" max="6" width="15.6640625" style="44" customWidth="1"/>
    <col min="7" max="7" width="21.33203125" style="44" customWidth="1"/>
    <col min="8" max="8" width="44.33203125" style="44" customWidth="1"/>
    <col min="9" max="9" width="15.6640625" style="44" customWidth="1"/>
    <col min="10" max="10" width="17.1640625" style="44" customWidth="1"/>
    <col min="11" max="11" width="22" style="96" hidden="1" customWidth="1"/>
    <col min="12" max="12" width="19.83203125" style="96" hidden="1" customWidth="1"/>
    <col min="13" max="13" width="17.1640625" style="96" customWidth="1"/>
    <col min="14" max="16384" width="8.83203125" style="96"/>
  </cols>
  <sheetData>
    <row r="1" spans="1:13" ht="3" customHeight="1" x14ac:dyDescent="0.2"/>
    <row r="2" spans="1:13" ht="33.75" customHeight="1" x14ac:dyDescent="0.2">
      <c r="B2" s="134"/>
      <c r="C2" s="134"/>
      <c r="D2" s="133" t="str">
        <f>Start!C3</f>
        <v>Detachment Name</v>
      </c>
      <c r="E2" s="133"/>
      <c r="F2" s="133"/>
      <c r="G2" s="133"/>
      <c r="H2" s="133"/>
      <c r="I2" s="133"/>
      <c r="J2" s="133"/>
      <c r="K2" s="45"/>
      <c r="L2" s="46"/>
    </row>
    <row r="3" spans="1:13" ht="33.75" customHeight="1" thickBot="1" x14ac:dyDescent="0.25">
      <c r="B3" s="135"/>
      <c r="C3" s="135"/>
      <c r="D3" s="136" t="s">
        <v>206</v>
      </c>
      <c r="E3" s="136"/>
      <c r="F3" s="136"/>
      <c r="G3" s="136"/>
      <c r="H3" s="136"/>
      <c r="I3" s="136"/>
      <c r="J3" s="136"/>
      <c r="K3" s="47"/>
      <c r="L3" s="47"/>
    </row>
    <row r="4" spans="1:13" ht="33.75" customHeight="1" thickBot="1" x14ac:dyDescent="0.25">
      <c r="A4" s="96" t="s">
        <v>65</v>
      </c>
      <c r="B4" s="76" t="s">
        <v>155</v>
      </c>
      <c r="C4" s="73" t="s">
        <v>48</v>
      </c>
      <c r="D4" s="69" t="s">
        <v>49</v>
      </c>
      <c r="E4" s="69" t="s">
        <v>156</v>
      </c>
      <c r="F4" s="70" t="s">
        <v>197</v>
      </c>
      <c r="G4" s="68" t="s">
        <v>49</v>
      </c>
      <c r="H4" s="69" t="s">
        <v>157</v>
      </c>
      <c r="I4" s="71" t="s">
        <v>197</v>
      </c>
      <c r="J4" s="72" t="s">
        <v>213</v>
      </c>
      <c r="K4" s="67" t="s">
        <v>158</v>
      </c>
      <c r="L4" s="53" t="s">
        <v>159</v>
      </c>
      <c r="M4" s="72" t="s">
        <v>391</v>
      </c>
    </row>
    <row r="5" spans="1:13" ht="52.5" customHeight="1" x14ac:dyDescent="0.2">
      <c r="A5" s="96" t="str">
        <f>VLOOKUP(C5,Subjects!$A$2:$B$8,2,FALSE)</f>
        <v>OneStar</v>
      </c>
      <c r="B5" s="77">
        <f>Start!C4</f>
        <v>42737</v>
      </c>
      <c r="C5" s="74" t="s">
        <v>1</v>
      </c>
      <c r="D5" s="97" t="s">
        <v>418</v>
      </c>
      <c r="E5" s="97" t="s">
        <v>416</v>
      </c>
      <c r="F5" s="98" t="s">
        <v>431</v>
      </c>
      <c r="G5" s="99" t="s">
        <v>418</v>
      </c>
      <c r="H5" s="97" t="s">
        <v>416</v>
      </c>
      <c r="I5" s="100" t="s">
        <v>431</v>
      </c>
      <c r="J5" s="141" t="s">
        <v>429</v>
      </c>
      <c r="K5" s="101" t="str">
        <f>VLOOKUP(D5,Subjects!$C$2:$D$62,2,FALSE)</f>
        <v>WHT</v>
      </c>
      <c r="L5" s="102" t="str">
        <f>VLOOKUP(G5,Subjects!$C$2:$D$62,2,FALSE)</f>
        <v>WHT</v>
      </c>
      <c r="M5" s="141" t="s">
        <v>421</v>
      </c>
    </row>
    <row r="6" spans="1:13" ht="29.25" customHeight="1" thickBot="1" x14ac:dyDescent="0.25">
      <c r="B6" s="78" t="s">
        <v>212</v>
      </c>
      <c r="C6" s="75"/>
      <c r="D6" s="137"/>
      <c r="E6" s="138"/>
      <c r="F6" s="138"/>
      <c r="G6" s="139"/>
      <c r="H6" s="138"/>
      <c r="I6" s="140"/>
      <c r="J6" s="142"/>
      <c r="K6" s="101"/>
      <c r="L6" s="103"/>
      <c r="M6" s="149"/>
    </row>
    <row r="7" spans="1:13" ht="52.5" customHeight="1" x14ac:dyDescent="0.2">
      <c r="A7" s="96" t="str">
        <f>VLOOKUP(C7,Subjects!$A$2:$B$8,2,FALSE)</f>
        <v>OneStar</v>
      </c>
      <c r="B7" s="77">
        <f>Start!D4</f>
        <v>42739</v>
      </c>
      <c r="C7" s="74" t="s">
        <v>1</v>
      </c>
      <c r="D7" s="97" t="s">
        <v>98</v>
      </c>
      <c r="E7" s="97" t="s">
        <v>264</v>
      </c>
      <c r="F7" s="98" t="s">
        <v>433</v>
      </c>
      <c r="G7" s="99" t="s">
        <v>98</v>
      </c>
      <c r="H7" s="97" t="s">
        <v>264</v>
      </c>
      <c r="I7" s="100" t="s">
        <v>433</v>
      </c>
      <c r="J7" s="143" t="s">
        <v>429</v>
      </c>
      <c r="K7" s="101" t="str">
        <f>VLOOKUP(D7,Subjects!$C$2:$D$62,2,FALSE)</f>
        <v>OneShooting</v>
      </c>
      <c r="L7" s="104" t="str">
        <f>VLOOKUP(G7,Subjects!$C$2:$D$62,2,FALSE)</f>
        <v>OneShooting</v>
      </c>
      <c r="M7" s="141" t="s">
        <v>421</v>
      </c>
    </row>
    <row r="8" spans="1:13" ht="29.25" customHeight="1" thickBot="1" x14ac:dyDescent="0.25">
      <c r="B8" s="78" t="s">
        <v>212</v>
      </c>
      <c r="C8" s="75"/>
      <c r="D8" s="137"/>
      <c r="E8" s="138"/>
      <c r="F8" s="138"/>
      <c r="G8" s="139"/>
      <c r="H8" s="138"/>
      <c r="I8" s="140"/>
      <c r="J8" s="144"/>
      <c r="K8" s="101"/>
      <c r="L8" s="104"/>
      <c r="M8" s="149"/>
    </row>
    <row r="9" spans="1:13" ht="52.5" customHeight="1" x14ac:dyDescent="0.2">
      <c r="A9" s="96" t="str">
        <f>VLOOKUP(C9,Subjects!$A$2:$B$8,2,FALSE)</f>
        <v>OneStar</v>
      </c>
      <c r="B9" s="77">
        <f>SUM(B5+7)</f>
        <v>42744</v>
      </c>
      <c r="C9" s="74" t="s">
        <v>1</v>
      </c>
      <c r="D9" s="97" t="s">
        <v>100</v>
      </c>
      <c r="E9" s="97" t="s">
        <v>86</v>
      </c>
      <c r="F9" s="98" t="s">
        <v>434</v>
      </c>
      <c r="G9" s="99" t="s">
        <v>100</v>
      </c>
      <c r="H9" s="97" t="s">
        <v>87</v>
      </c>
      <c r="I9" s="100" t="s">
        <v>434</v>
      </c>
      <c r="J9" s="143" t="s">
        <v>429</v>
      </c>
      <c r="K9" s="101" t="str">
        <f>VLOOKUP(D9,Subjects!$C$2:$D$62,2,FALSE)</f>
        <v>OneFirstAid</v>
      </c>
      <c r="L9" s="104" t="str">
        <f>VLOOKUP(G9,Subjects!$C$2:$D$62,2,FALSE)</f>
        <v>OneFirstAid</v>
      </c>
      <c r="M9" s="141" t="s">
        <v>420</v>
      </c>
    </row>
    <row r="10" spans="1:13" ht="29.25" customHeight="1" thickBot="1" x14ac:dyDescent="0.25">
      <c r="B10" s="78" t="s">
        <v>212</v>
      </c>
      <c r="C10" s="75"/>
      <c r="D10" s="137"/>
      <c r="E10" s="138"/>
      <c r="F10" s="138"/>
      <c r="G10" s="139"/>
      <c r="H10" s="138"/>
      <c r="I10" s="140"/>
      <c r="J10" s="144"/>
      <c r="K10" s="105"/>
      <c r="L10" s="106"/>
      <c r="M10" s="149"/>
    </row>
    <row r="11" spans="1:13" ht="52.5" customHeight="1" thickBot="1" x14ac:dyDescent="0.25">
      <c r="A11" s="96" t="str">
        <f>VLOOKUP(C11,Subjects!$A$2:$B$8,2,FALSE)</f>
        <v>OneStar</v>
      </c>
      <c r="B11" s="77">
        <f>SUM(B7+7)</f>
        <v>42746</v>
      </c>
      <c r="C11" s="74" t="s">
        <v>1</v>
      </c>
      <c r="D11" s="97" t="s">
        <v>99</v>
      </c>
      <c r="E11" s="97" t="s">
        <v>252</v>
      </c>
      <c r="F11" s="98" t="s">
        <v>435</v>
      </c>
      <c r="G11" s="99" t="s">
        <v>99</v>
      </c>
      <c r="H11" s="97" t="s">
        <v>146</v>
      </c>
      <c r="I11" s="100" t="s">
        <v>435</v>
      </c>
      <c r="J11" s="143" t="s">
        <v>429</v>
      </c>
      <c r="K11" s="107" t="str">
        <f>VLOOKUP(D11,Subjects!$C$2:$D$62,2,FALSE)</f>
        <v>OneFieldcraft</v>
      </c>
      <c r="L11" s="108" t="str">
        <f>VLOOKUP(G11,Subjects!$C$2:$D$62,2,FALSE)</f>
        <v>OneFieldcraft</v>
      </c>
      <c r="M11" s="141" t="s">
        <v>420</v>
      </c>
    </row>
    <row r="12" spans="1:13" ht="29.25" customHeight="1" thickBot="1" x14ac:dyDescent="0.25">
      <c r="B12" s="78" t="s">
        <v>212</v>
      </c>
      <c r="C12" s="75"/>
      <c r="D12" s="137"/>
      <c r="E12" s="138"/>
      <c r="F12" s="138"/>
      <c r="G12" s="139"/>
      <c r="H12" s="138"/>
      <c r="I12" s="140"/>
      <c r="J12" s="144"/>
      <c r="K12" s="109"/>
      <c r="L12" s="110"/>
      <c r="M12" s="149"/>
    </row>
    <row r="13" spans="1:13" ht="52.5" customHeight="1" x14ac:dyDescent="0.2">
      <c r="A13" s="96" t="str">
        <f>VLOOKUP(C13,Subjects!$A$2:$B$8,2,FALSE)</f>
        <v>OneStar</v>
      </c>
      <c r="B13" s="77">
        <f>SUM(B9+7)</f>
        <v>42751</v>
      </c>
      <c r="C13" s="74" t="s">
        <v>1</v>
      </c>
      <c r="D13" s="97" t="s">
        <v>335</v>
      </c>
      <c r="E13" s="97" t="s">
        <v>397</v>
      </c>
      <c r="F13" s="98" t="s">
        <v>435</v>
      </c>
      <c r="G13" s="99" t="s">
        <v>101</v>
      </c>
      <c r="H13" s="97" t="s">
        <v>92</v>
      </c>
      <c r="I13" s="100" t="s">
        <v>432</v>
      </c>
      <c r="J13" s="143" t="s">
        <v>429</v>
      </c>
      <c r="K13" s="111" t="str">
        <f>VLOOKUP(D13,Subjects!$C$2:$D$62,2,FALSE)</f>
        <v>OneNavigation</v>
      </c>
      <c r="L13" s="102" t="str">
        <f>VLOOKUP(G13,Subjects!$C$2:$D$62,2,FALSE)</f>
        <v>OneExpeditionTraining</v>
      </c>
      <c r="M13" s="141" t="s">
        <v>420</v>
      </c>
    </row>
    <row r="14" spans="1:13" ht="29.25" customHeight="1" thickBot="1" x14ac:dyDescent="0.25">
      <c r="B14" s="78" t="s">
        <v>212</v>
      </c>
      <c r="C14" s="75"/>
      <c r="D14" s="137"/>
      <c r="E14" s="138"/>
      <c r="F14" s="138"/>
      <c r="G14" s="150"/>
      <c r="H14" s="151"/>
      <c r="I14" s="152"/>
      <c r="J14" s="144"/>
      <c r="K14" s="112"/>
      <c r="L14" s="103"/>
      <c r="M14" s="149"/>
    </row>
    <row r="15" spans="1:13" ht="52.5" customHeight="1" x14ac:dyDescent="0.2">
      <c r="A15" s="96" t="str">
        <f>VLOOKUP(C15,Subjects!$A$2:$B$8,2,FALSE)</f>
        <v>OneStar</v>
      </c>
      <c r="B15" s="77">
        <f>SUM(B11+7)</f>
        <v>42753</v>
      </c>
      <c r="C15" s="74" t="s">
        <v>1</v>
      </c>
      <c r="D15" s="97" t="s">
        <v>98</v>
      </c>
      <c r="E15" s="97" t="s">
        <v>78</v>
      </c>
      <c r="F15" s="98" t="s">
        <v>432</v>
      </c>
      <c r="G15" s="99" t="s">
        <v>98</v>
      </c>
      <c r="H15" s="97" t="s">
        <v>78</v>
      </c>
      <c r="I15" s="100" t="s">
        <v>430</v>
      </c>
      <c r="J15" s="143" t="s">
        <v>429</v>
      </c>
      <c r="K15" s="101" t="str">
        <f>VLOOKUP(D15,Subjects!$C$2:$D$62,2,FALSE)</f>
        <v>OneShooting</v>
      </c>
      <c r="L15" s="104" t="str">
        <f>VLOOKUP(G15,Subjects!$C$2:$D$62,2,FALSE)</f>
        <v>OneShooting</v>
      </c>
      <c r="M15" s="141" t="s">
        <v>421</v>
      </c>
    </row>
    <row r="16" spans="1:13" ht="29.25" customHeight="1" thickBot="1" x14ac:dyDescent="0.25">
      <c r="B16" s="78" t="s">
        <v>212</v>
      </c>
      <c r="C16" s="75"/>
      <c r="D16" s="137"/>
      <c r="E16" s="138"/>
      <c r="F16" s="138"/>
      <c r="G16" s="145"/>
      <c r="H16" s="146"/>
      <c r="I16" s="147"/>
      <c r="J16" s="144"/>
      <c r="K16" s="101"/>
      <c r="L16" s="104"/>
      <c r="M16" s="149"/>
    </row>
    <row r="17" spans="1:13" ht="52.5" customHeight="1" x14ac:dyDescent="0.2">
      <c r="A17" s="96" t="str">
        <f>VLOOKUP(C17,Subjects!$A$2:$B$8,2,FALSE)</f>
        <v>OneStar</v>
      </c>
      <c r="B17" s="77">
        <f>SUM(B13+7)</f>
        <v>42758</v>
      </c>
      <c r="C17" s="74" t="s">
        <v>1</v>
      </c>
      <c r="D17" s="97" t="s">
        <v>97</v>
      </c>
      <c r="E17" s="97" t="s">
        <v>218</v>
      </c>
      <c r="F17" s="98" t="s">
        <v>434</v>
      </c>
      <c r="G17" s="99" t="s">
        <v>97</v>
      </c>
      <c r="H17" s="97" t="s">
        <v>218</v>
      </c>
      <c r="I17" s="100" t="s">
        <v>426</v>
      </c>
      <c r="J17" s="143" t="s">
        <v>429</v>
      </c>
      <c r="K17" s="101" t="str">
        <f>VLOOKUP(D17,Subjects!$C$2:$D$62,2,FALSE)</f>
        <v>OneSkillAtArms</v>
      </c>
      <c r="L17" s="104" t="str">
        <f>VLOOKUP(G17,Subjects!$C$2:$D$62,2,FALSE)</f>
        <v>OneSkillAtArms</v>
      </c>
      <c r="M17" s="141" t="s">
        <v>421</v>
      </c>
    </row>
    <row r="18" spans="1:13" ht="29.25" customHeight="1" thickBot="1" x14ac:dyDescent="0.25">
      <c r="B18" s="78" t="s">
        <v>212</v>
      </c>
      <c r="C18" s="75"/>
      <c r="D18" s="137"/>
      <c r="E18" s="138"/>
      <c r="F18" s="138"/>
      <c r="G18" s="145"/>
      <c r="H18" s="146"/>
      <c r="I18" s="147"/>
      <c r="J18" s="144"/>
      <c r="K18" s="105"/>
      <c r="L18" s="106"/>
      <c r="M18" s="149"/>
    </row>
    <row r="19" spans="1:13" ht="52.5" customHeight="1" thickBot="1" x14ac:dyDescent="0.25">
      <c r="A19" s="96" t="str">
        <f>VLOOKUP(C19,Subjects!$A$2:$B$8,2,FALSE)</f>
        <v>OneStar</v>
      </c>
      <c r="B19" s="77">
        <f>SUM(B15+7)</f>
        <v>42760</v>
      </c>
      <c r="C19" s="74" t="s">
        <v>1</v>
      </c>
      <c r="D19" s="97" t="s">
        <v>335</v>
      </c>
      <c r="E19" s="97" t="s">
        <v>400</v>
      </c>
      <c r="F19" s="98" t="s">
        <v>435</v>
      </c>
      <c r="G19" s="116" t="s">
        <v>335</v>
      </c>
      <c r="H19" s="115" t="s">
        <v>398</v>
      </c>
      <c r="I19" s="117" t="s">
        <v>426</v>
      </c>
      <c r="J19" s="143" t="s">
        <v>428</v>
      </c>
      <c r="K19" s="107" t="str">
        <f>VLOOKUP(D19,Subjects!$C$2:$D$62,2,FALSE)</f>
        <v>OneNavigation</v>
      </c>
      <c r="L19" s="108" t="str">
        <f>VLOOKUP(G19,Subjects!$C$2:$D$62,2,FALSE)</f>
        <v>OneNavigation</v>
      </c>
      <c r="M19" s="141" t="s">
        <v>420</v>
      </c>
    </row>
    <row r="20" spans="1:13" ht="29.25" customHeight="1" thickBot="1" x14ac:dyDescent="0.25">
      <c r="B20" s="78" t="s">
        <v>212</v>
      </c>
      <c r="C20" s="75"/>
      <c r="D20" s="137"/>
      <c r="E20" s="138"/>
      <c r="F20" s="138"/>
      <c r="G20" s="139"/>
      <c r="H20" s="138"/>
      <c r="I20" s="140"/>
      <c r="J20" s="144"/>
      <c r="K20" s="109"/>
      <c r="L20" s="110"/>
      <c r="M20" s="149"/>
    </row>
    <row r="21" spans="1:13" ht="52.5" customHeight="1" x14ac:dyDescent="0.2">
      <c r="A21" s="96" t="str">
        <f>VLOOKUP(C21,Subjects!$A$2:$B$8,2,FALSE)</f>
        <v>OneStar</v>
      </c>
      <c r="B21" s="77">
        <f>SUM(B17+7)</f>
        <v>42765</v>
      </c>
      <c r="C21" s="74" t="s">
        <v>1</v>
      </c>
      <c r="D21" s="97" t="s">
        <v>117</v>
      </c>
      <c r="E21" s="97" t="s">
        <v>129</v>
      </c>
      <c r="F21" s="98" t="s">
        <v>426</v>
      </c>
      <c r="G21" s="99" t="s">
        <v>117</v>
      </c>
      <c r="H21" s="97" t="s">
        <v>130</v>
      </c>
      <c r="I21" s="100" t="s">
        <v>426</v>
      </c>
      <c r="J21" s="143" t="s">
        <v>429</v>
      </c>
      <c r="K21" s="111" t="str">
        <f>VLOOKUP(D21,Subjects!$C$2:$D$62,2,FALSE)</f>
        <v>OneDrillAndTurnout</v>
      </c>
      <c r="L21" s="102" t="str">
        <f>VLOOKUP(G21,Subjects!$C$2:$D$62,2,FALSE)</f>
        <v>OneDrillAndTurnout</v>
      </c>
      <c r="M21" s="141"/>
    </row>
    <row r="22" spans="1:13" ht="29.25" customHeight="1" thickBot="1" x14ac:dyDescent="0.25">
      <c r="B22" s="78" t="s">
        <v>212</v>
      </c>
      <c r="C22" s="75"/>
      <c r="D22" s="137"/>
      <c r="E22" s="138"/>
      <c r="F22" s="138"/>
      <c r="G22" s="139"/>
      <c r="H22" s="138"/>
      <c r="I22" s="140"/>
      <c r="J22" s="144"/>
      <c r="K22" s="113"/>
      <c r="L22" s="114"/>
      <c r="M22" s="142"/>
    </row>
    <row r="23" spans="1:13" ht="26.25" customHeight="1" x14ac:dyDescent="0.2"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</row>
  </sheetData>
  <sheetProtection selectLockedCells="1"/>
  <mergeCells count="40">
    <mergeCell ref="B23:M23"/>
    <mergeCell ref="J19:J20"/>
    <mergeCell ref="M19:M20"/>
    <mergeCell ref="D20:F20"/>
    <mergeCell ref="G20:I20"/>
    <mergeCell ref="J21:J22"/>
    <mergeCell ref="M21:M22"/>
    <mergeCell ref="D22:F22"/>
    <mergeCell ref="G22:I22"/>
    <mergeCell ref="J15:J16"/>
    <mergeCell ref="M15:M16"/>
    <mergeCell ref="D16:F16"/>
    <mergeCell ref="G16:I16"/>
    <mergeCell ref="J17:J18"/>
    <mergeCell ref="M17:M18"/>
    <mergeCell ref="D18:F18"/>
    <mergeCell ref="G18:I18"/>
    <mergeCell ref="J11:J12"/>
    <mergeCell ref="M11:M12"/>
    <mergeCell ref="D12:F12"/>
    <mergeCell ref="G12:I12"/>
    <mergeCell ref="J13:J14"/>
    <mergeCell ref="M13:M14"/>
    <mergeCell ref="D14:F14"/>
    <mergeCell ref="G14:I14"/>
    <mergeCell ref="J7:J8"/>
    <mergeCell ref="M7:M8"/>
    <mergeCell ref="D8:F8"/>
    <mergeCell ref="G8:I8"/>
    <mergeCell ref="J9:J10"/>
    <mergeCell ref="M9:M10"/>
    <mergeCell ref="D10:F10"/>
    <mergeCell ref="G10:I10"/>
    <mergeCell ref="B2:C3"/>
    <mergeCell ref="D2:J2"/>
    <mergeCell ref="D3:J3"/>
    <mergeCell ref="J5:J6"/>
    <mergeCell ref="M5:M6"/>
    <mergeCell ref="D6:F6"/>
    <mergeCell ref="G6:I6"/>
  </mergeCells>
  <dataValidations count="8">
    <dataValidation type="list" allowBlank="1" showInputMessage="1" showErrorMessage="1" sqref="M5:M22" xr:uid="{00000000-0002-0000-0300-000000000000}">
      <formula1>Equipment</formula1>
    </dataValidation>
    <dataValidation type="list" allowBlank="1" showInputMessage="1" showErrorMessage="1" sqref="J5 J19 J17 J21 J7 J11 J13 J15 J9" xr:uid="{00000000-0002-0000-0300-000001000000}">
      <formula1>Dress</formula1>
    </dataValidation>
    <dataValidation type="list" allowBlank="1" showInputMessage="1" showErrorMessage="1" sqref="F5 I21 I19 F21 F17 F19 I15 I17 F13 F15 I11 I13 F9 F11 F7 I9 I5 I7" xr:uid="{00000000-0002-0000-0300-000002000000}">
      <formula1>Instructors</formula1>
    </dataValidation>
    <dataValidation type="list" allowBlank="1" showInputMessage="1" showErrorMessage="1" sqref="C5:C22" xr:uid="{00000000-0002-0000-0300-000003000000}">
      <formula1>Levels</formula1>
    </dataValidation>
    <dataValidation type="list" allowBlank="1" showInputMessage="1" showErrorMessage="1" sqref="H19 H17 H15 H13 H11 H9 H5 H7 H21" xr:uid="{00000000-0002-0000-0300-000004000000}">
      <formula1>INDIRECT(L5)</formula1>
    </dataValidation>
    <dataValidation type="list" allowBlank="1" showInputMessage="1" showErrorMessage="1" sqref="E5 E19 E17 E15 E13 E11 E7 E9 E21" xr:uid="{00000000-0002-0000-0300-000005000000}">
      <formula1>INDIRECT(K5)</formula1>
    </dataValidation>
    <dataValidation type="list" allowBlank="1" showInputMessage="1" showErrorMessage="1" sqref="G19 G17 G15 G13 G11 G9 G5 G7 G21" xr:uid="{00000000-0002-0000-0300-000006000000}">
      <formula1>INDIRECT(A5)</formula1>
    </dataValidation>
    <dataValidation type="list" allowBlank="1" showInputMessage="1" showErrorMessage="1" sqref="D5 D19 D17 D15 D13 D11 D7 D9 D21" xr:uid="{00000000-0002-0000-0300-000007000000}">
      <formula1>INDIRECT(A5)</formula1>
    </dataValidation>
  </dataValidations>
  <printOptions horizontalCentered="1" verticalCentered="1"/>
  <pageMargins left="0.19685039370078741" right="0.19685039370078741" top="0.19685039370078741" bottom="0.19685039370078741" header="0.39370078740157483" footer="0.39370078740157483"/>
  <pageSetup paperSize="9" scale="68" fitToHeight="2" orientation="landscape" horizont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M23"/>
  <sheetViews>
    <sheetView showGridLines="0" topLeftCell="B1" zoomScale="80" zoomScaleNormal="80" zoomScalePageLayoutView="80" workbookViewId="0">
      <selection activeCell="H9" sqref="H9"/>
    </sheetView>
  </sheetViews>
  <sheetFormatPr baseColWidth="10" defaultColWidth="8.83203125" defaultRowHeight="33.75" customHeight="1" x14ac:dyDescent="0.2"/>
  <cols>
    <col min="1" max="1" width="11.5" style="96" hidden="1" customWidth="1"/>
    <col min="2" max="2" width="17.1640625" style="96" customWidth="1"/>
    <col min="3" max="3" width="11.5" style="44" hidden="1" customWidth="1"/>
    <col min="4" max="4" width="21.33203125" style="44" customWidth="1"/>
    <col min="5" max="5" width="44.33203125" style="44" customWidth="1"/>
    <col min="6" max="6" width="15.6640625" style="44" customWidth="1"/>
    <col min="7" max="7" width="21.33203125" style="44" customWidth="1"/>
    <col min="8" max="8" width="44.33203125" style="44" customWidth="1"/>
    <col min="9" max="9" width="15.6640625" style="44" customWidth="1"/>
    <col min="10" max="10" width="17.1640625" style="44" customWidth="1"/>
    <col min="11" max="11" width="22" style="96" hidden="1" customWidth="1"/>
    <col min="12" max="12" width="19.83203125" style="96" hidden="1" customWidth="1"/>
    <col min="13" max="13" width="17.1640625" style="96" customWidth="1"/>
    <col min="14" max="16384" width="8.83203125" style="96"/>
  </cols>
  <sheetData>
    <row r="1" spans="1:13" ht="3" customHeight="1" x14ac:dyDescent="0.2"/>
    <row r="2" spans="1:13" ht="33.75" customHeight="1" x14ac:dyDescent="0.2">
      <c r="B2" s="134"/>
      <c r="C2" s="134"/>
      <c r="D2" s="133" t="str">
        <f>Start!C3</f>
        <v>Detachment Name</v>
      </c>
      <c r="E2" s="133"/>
      <c r="F2" s="133"/>
      <c r="G2" s="133"/>
      <c r="H2" s="133"/>
      <c r="I2" s="133"/>
      <c r="J2" s="133"/>
      <c r="K2" s="45"/>
      <c r="L2" s="46"/>
    </row>
    <row r="3" spans="1:13" ht="33.75" customHeight="1" thickBot="1" x14ac:dyDescent="0.25">
      <c r="B3" s="135"/>
      <c r="C3" s="135"/>
      <c r="D3" s="136" t="s">
        <v>208</v>
      </c>
      <c r="E3" s="136"/>
      <c r="F3" s="136"/>
      <c r="G3" s="136"/>
      <c r="H3" s="136"/>
      <c r="I3" s="136"/>
      <c r="J3" s="136"/>
      <c r="K3" s="47"/>
      <c r="L3" s="47"/>
    </row>
    <row r="4" spans="1:13" ht="33.75" customHeight="1" thickBot="1" x14ac:dyDescent="0.25">
      <c r="A4" s="96" t="s">
        <v>65</v>
      </c>
      <c r="B4" s="76" t="s">
        <v>155</v>
      </c>
      <c r="C4" s="73" t="s">
        <v>48</v>
      </c>
      <c r="D4" s="69" t="s">
        <v>49</v>
      </c>
      <c r="E4" s="69" t="s">
        <v>156</v>
      </c>
      <c r="F4" s="70" t="s">
        <v>197</v>
      </c>
      <c r="G4" s="68" t="s">
        <v>49</v>
      </c>
      <c r="H4" s="69" t="s">
        <v>157</v>
      </c>
      <c r="I4" s="71" t="s">
        <v>197</v>
      </c>
      <c r="J4" s="72" t="s">
        <v>213</v>
      </c>
      <c r="K4" s="67" t="s">
        <v>158</v>
      </c>
      <c r="L4" s="53" t="s">
        <v>159</v>
      </c>
      <c r="M4" s="72" t="s">
        <v>391</v>
      </c>
    </row>
    <row r="5" spans="1:13" ht="52.5" customHeight="1" x14ac:dyDescent="0.2">
      <c r="A5" s="96" t="str">
        <f>VLOOKUP(C5,Subjects!$A$2:$B$8,2,FALSE)</f>
        <v>TwoStar</v>
      </c>
      <c r="B5" s="77">
        <f>Start!C4</f>
        <v>42737</v>
      </c>
      <c r="C5" s="74" t="s">
        <v>2</v>
      </c>
      <c r="D5" s="97"/>
      <c r="E5" s="97"/>
      <c r="F5" s="98"/>
      <c r="G5" s="99"/>
      <c r="H5" s="97"/>
      <c r="I5" s="100"/>
      <c r="J5" s="141"/>
      <c r="K5" s="101"/>
      <c r="L5" s="102"/>
      <c r="M5" s="141"/>
    </row>
    <row r="6" spans="1:13" ht="29.25" customHeight="1" thickBot="1" x14ac:dyDescent="0.25">
      <c r="B6" s="78" t="s">
        <v>212</v>
      </c>
      <c r="C6" s="75"/>
      <c r="D6" s="137"/>
      <c r="E6" s="138"/>
      <c r="F6" s="138"/>
      <c r="G6" s="139"/>
      <c r="H6" s="138"/>
      <c r="I6" s="140"/>
      <c r="J6" s="142"/>
      <c r="K6" s="101"/>
      <c r="L6" s="103"/>
      <c r="M6" s="149"/>
    </row>
    <row r="7" spans="1:13" ht="52.5" customHeight="1" x14ac:dyDescent="0.2">
      <c r="A7" s="96" t="str">
        <f>VLOOKUP(C7,Subjects!$A$2:$B$8,2,FALSE)</f>
        <v>TwoStar</v>
      </c>
      <c r="B7" s="77">
        <f>Start!D4</f>
        <v>42739</v>
      </c>
      <c r="C7" s="74" t="s">
        <v>2</v>
      </c>
      <c r="D7" s="97"/>
      <c r="E7" s="97"/>
      <c r="F7" s="98"/>
      <c r="G7" s="99"/>
      <c r="H7" s="97"/>
      <c r="I7" s="100"/>
      <c r="J7" s="143"/>
      <c r="K7" s="101"/>
      <c r="L7" s="104"/>
      <c r="M7" s="141"/>
    </row>
    <row r="8" spans="1:13" ht="29.25" customHeight="1" thickBot="1" x14ac:dyDescent="0.25">
      <c r="B8" s="78" t="s">
        <v>212</v>
      </c>
      <c r="C8" s="75"/>
      <c r="D8" s="137"/>
      <c r="E8" s="138"/>
      <c r="F8" s="138"/>
      <c r="G8" s="139"/>
      <c r="H8" s="138"/>
      <c r="I8" s="140"/>
      <c r="J8" s="144"/>
      <c r="K8" s="101"/>
      <c r="L8" s="104"/>
      <c r="M8" s="149"/>
    </row>
    <row r="9" spans="1:13" ht="52.5" customHeight="1" x14ac:dyDescent="0.2">
      <c r="A9" s="96" t="str">
        <f>VLOOKUP(C9,Subjects!$A$2:$B$8,2,FALSE)</f>
        <v>TwoStar</v>
      </c>
      <c r="B9" s="77">
        <f>SUM(B5+7)</f>
        <v>42744</v>
      </c>
      <c r="C9" s="74" t="s">
        <v>2</v>
      </c>
      <c r="D9" s="97"/>
      <c r="E9" s="97"/>
      <c r="F9" s="98"/>
      <c r="G9" s="99"/>
      <c r="H9" s="97"/>
      <c r="I9" s="100"/>
      <c r="J9" s="143"/>
      <c r="K9" s="101"/>
      <c r="L9" s="104"/>
      <c r="M9" s="141"/>
    </row>
    <row r="10" spans="1:13" ht="29.25" customHeight="1" thickBot="1" x14ac:dyDescent="0.25">
      <c r="B10" s="78" t="s">
        <v>212</v>
      </c>
      <c r="C10" s="75"/>
      <c r="D10" s="137"/>
      <c r="E10" s="138"/>
      <c r="F10" s="138"/>
      <c r="G10" s="139"/>
      <c r="H10" s="138"/>
      <c r="I10" s="140"/>
      <c r="J10" s="144"/>
      <c r="K10" s="105"/>
      <c r="L10" s="106"/>
      <c r="M10" s="149"/>
    </row>
    <row r="11" spans="1:13" ht="52.5" customHeight="1" thickBot="1" x14ac:dyDescent="0.25">
      <c r="A11" s="96" t="str">
        <f>VLOOKUP(C11,Subjects!$A$2:$B$8,2,FALSE)</f>
        <v>TwoStar</v>
      </c>
      <c r="B11" s="77">
        <f>SUM(B7+7)</f>
        <v>42746</v>
      </c>
      <c r="C11" s="74" t="s">
        <v>2</v>
      </c>
      <c r="D11" s="97"/>
      <c r="E11" s="97"/>
      <c r="F11" s="98"/>
      <c r="G11" s="99"/>
      <c r="H11" s="97"/>
      <c r="I11" s="100"/>
      <c r="J11" s="143"/>
      <c r="K11" s="107"/>
      <c r="L11" s="108"/>
      <c r="M11" s="141"/>
    </row>
    <row r="12" spans="1:13" ht="29.25" customHeight="1" thickBot="1" x14ac:dyDescent="0.25">
      <c r="B12" s="78" t="s">
        <v>212</v>
      </c>
      <c r="C12" s="75"/>
      <c r="D12" s="137"/>
      <c r="E12" s="138"/>
      <c r="F12" s="138"/>
      <c r="G12" s="150"/>
      <c r="H12" s="151"/>
      <c r="I12" s="152"/>
      <c r="J12" s="144"/>
      <c r="K12" s="109"/>
      <c r="L12" s="110"/>
      <c r="M12" s="149"/>
    </row>
    <row r="13" spans="1:13" ht="52.5" customHeight="1" x14ac:dyDescent="0.2">
      <c r="A13" s="96" t="str">
        <f>VLOOKUP(C13,Subjects!$A$2:$B$8,2,FALSE)</f>
        <v>TwoStar</v>
      </c>
      <c r="B13" s="77">
        <f>SUM(B9+7)</f>
        <v>42751</v>
      </c>
      <c r="C13" s="74" t="s">
        <v>2</v>
      </c>
      <c r="D13" s="97"/>
      <c r="E13" s="97"/>
      <c r="F13" s="98"/>
      <c r="G13" s="99"/>
      <c r="H13" s="97"/>
      <c r="I13" s="100"/>
      <c r="J13" s="143"/>
      <c r="K13" s="111"/>
      <c r="L13" s="102"/>
      <c r="M13" s="141"/>
    </row>
    <row r="14" spans="1:13" ht="29.25" customHeight="1" thickBot="1" x14ac:dyDescent="0.25">
      <c r="B14" s="78" t="s">
        <v>212</v>
      </c>
      <c r="C14" s="75"/>
      <c r="D14" s="137"/>
      <c r="E14" s="138"/>
      <c r="F14" s="138"/>
      <c r="G14" s="139"/>
      <c r="H14" s="138"/>
      <c r="I14" s="140"/>
      <c r="J14" s="144"/>
      <c r="K14" s="112"/>
      <c r="L14" s="103"/>
      <c r="M14" s="149"/>
    </row>
    <row r="15" spans="1:13" ht="52.5" customHeight="1" x14ac:dyDescent="0.2">
      <c r="A15" s="96" t="str">
        <f>VLOOKUP(C15,Subjects!$A$2:$B$8,2,FALSE)</f>
        <v>TwoStar</v>
      </c>
      <c r="B15" s="77">
        <f>SUM(B11+7)</f>
        <v>42753</v>
      </c>
      <c r="C15" s="74" t="s">
        <v>2</v>
      </c>
      <c r="D15" s="97"/>
      <c r="E15" s="97"/>
      <c r="F15" s="98"/>
      <c r="G15" s="99"/>
      <c r="H15" s="97"/>
      <c r="I15" s="100"/>
      <c r="J15" s="143"/>
      <c r="K15" s="101"/>
      <c r="L15" s="104"/>
      <c r="M15" s="141"/>
    </row>
    <row r="16" spans="1:13" ht="29.25" customHeight="1" thickBot="1" x14ac:dyDescent="0.25">
      <c r="B16" s="78" t="s">
        <v>212</v>
      </c>
      <c r="C16" s="75"/>
      <c r="D16" s="137"/>
      <c r="E16" s="138"/>
      <c r="F16" s="138"/>
      <c r="G16" s="153"/>
      <c r="H16" s="154"/>
      <c r="I16" s="144"/>
      <c r="J16" s="144"/>
      <c r="K16" s="101"/>
      <c r="L16" s="104"/>
      <c r="M16" s="149"/>
    </row>
    <row r="17" spans="1:13" ht="52.5" customHeight="1" x14ac:dyDescent="0.2">
      <c r="A17" s="96" t="str">
        <f>VLOOKUP(C17,Subjects!$A$2:$B$8,2,FALSE)</f>
        <v>TwoStar</v>
      </c>
      <c r="B17" s="77">
        <f>SUM(B13+7)</f>
        <v>42758</v>
      </c>
      <c r="C17" s="74" t="s">
        <v>2</v>
      </c>
      <c r="D17" s="97"/>
      <c r="E17" s="97"/>
      <c r="F17" s="98"/>
      <c r="G17" s="99"/>
      <c r="H17" s="97"/>
      <c r="I17" s="100"/>
      <c r="J17" s="143"/>
      <c r="K17" s="101"/>
      <c r="L17" s="104"/>
      <c r="M17" s="141"/>
    </row>
    <row r="18" spans="1:13" ht="29.25" customHeight="1" thickBot="1" x14ac:dyDescent="0.25">
      <c r="B18" s="78" t="s">
        <v>212</v>
      </c>
      <c r="C18" s="75"/>
      <c r="D18" s="137"/>
      <c r="E18" s="138"/>
      <c r="F18" s="138"/>
      <c r="G18" s="153"/>
      <c r="H18" s="154"/>
      <c r="I18" s="144"/>
      <c r="J18" s="144"/>
      <c r="K18" s="105"/>
      <c r="L18" s="106"/>
      <c r="M18" s="149"/>
    </row>
    <row r="19" spans="1:13" ht="52.5" customHeight="1" thickBot="1" x14ac:dyDescent="0.25">
      <c r="A19" s="96" t="str">
        <f>VLOOKUP(C19,Subjects!$A$2:$B$8,2,FALSE)</f>
        <v>TwoStar</v>
      </c>
      <c r="B19" s="77">
        <f>SUM(B15+7)</f>
        <v>42760</v>
      </c>
      <c r="C19" s="74" t="s">
        <v>2</v>
      </c>
      <c r="D19" s="97"/>
      <c r="E19" s="97"/>
      <c r="F19" s="98"/>
      <c r="G19" s="116"/>
      <c r="H19" s="115"/>
      <c r="I19" s="117"/>
      <c r="J19" s="143"/>
      <c r="K19" s="107"/>
      <c r="L19" s="108"/>
      <c r="M19" s="141"/>
    </row>
    <row r="20" spans="1:13" ht="29.25" customHeight="1" thickBot="1" x14ac:dyDescent="0.25">
      <c r="B20" s="78" t="s">
        <v>212</v>
      </c>
      <c r="C20" s="75"/>
      <c r="D20" s="137"/>
      <c r="E20" s="138"/>
      <c r="F20" s="138"/>
      <c r="G20" s="139"/>
      <c r="H20" s="138"/>
      <c r="I20" s="140"/>
      <c r="J20" s="144"/>
      <c r="K20" s="109"/>
      <c r="L20" s="110"/>
      <c r="M20" s="149"/>
    </row>
    <row r="21" spans="1:13" ht="52.5" customHeight="1" x14ac:dyDescent="0.2">
      <c r="A21" s="96" t="str">
        <f>VLOOKUP(C21,Subjects!$A$2:$B$8,2,FALSE)</f>
        <v>TwoStar</v>
      </c>
      <c r="B21" s="77">
        <f>SUM(B17+7)</f>
        <v>42765</v>
      </c>
      <c r="C21" s="74" t="s">
        <v>2</v>
      </c>
      <c r="D21" s="97"/>
      <c r="E21" s="97"/>
      <c r="F21" s="98"/>
      <c r="G21" s="99"/>
      <c r="H21" s="97"/>
      <c r="I21" s="100"/>
      <c r="J21" s="143"/>
      <c r="K21" s="111"/>
      <c r="L21" s="102"/>
      <c r="M21" s="141"/>
    </row>
    <row r="22" spans="1:13" ht="29.25" customHeight="1" thickBot="1" x14ac:dyDescent="0.25">
      <c r="B22" s="78" t="s">
        <v>212</v>
      </c>
      <c r="C22" s="75"/>
      <c r="D22" s="137"/>
      <c r="E22" s="138"/>
      <c r="F22" s="138"/>
      <c r="G22" s="139"/>
      <c r="H22" s="138"/>
      <c r="I22" s="140"/>
      <c r="J22" s="144"/>
      <c r="K22" s="113"/>
      <c r="L22" s="114"/>
      <c r="M22" s="142"/>
    </row>
    <row r="23" spans="1:13" ht="26.25" customHeight="1" x14ac:dyDescent="0.2"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</row>
  </sheetData>
  <sheetProtection selectLockedCells="1"/>
  <mergeCells count="40">
    <mergeCell ref="B23:M23"/>
    <mergeCell ref="J19:J20"/>
    <mergeCell ref="M19:M20"/>
    <mergeCell ref="D20:F20"/>
    <mergeCell ref="G20:I20"/>
    <mergeCell ref="J21:J22"/>
    <mergeCell ref="M21:M22"/>
    <mergeCell ref="D22:F22"/>
    <mergeCell ref="G22:I22"/>
    <mergeCell ref="J15:J16"/>
    <mergeCell ref="M15:M16"/>
    <mergeCell ref="D16:F16"/>
    <mergeCell ref="G16:I16"/>
    <mergeCell ref="J17:J18"/>
    <mergeCell ref="M17:M18"/>
    <mergeCell ref="D18:F18"/>
    <mergeCell ref="G18:I18"/>
    <mergeCell ref="J11:J12"/>
    <mergeCell ref="M11:M12"/>
    <mergeCell ref="D12:F12"/>
    <mergeCell ref="G12:I12"/>
    <mergeCell ref="J13:J14"/>
    <mergeCell ref="M13:M14"/>
    <mergeCell ref="D14:F14"/>
    <mergeCell ref="G14:I14"/>
    <mergeCell ref="J7:J8"/>
    <mergeCell ref="M7:M8"/>
    <mergeCell ref="D8:F8"/>
    <mergeCell ref="G8:I8"/>
    <mergeCell ref="J9:J10"/>
    <mergeCell ref="M9:M10"/>
    <mergeCell ref="D10:F10"/>
    <mergeCell ref="G10:I10"/>
    <mergeCell ref="B2:C3"/>
    <mergeCell ref="D2:J2"/>
    <mergeCell ref="D3:J3"/>
    <mergeCell ref="J5:J6"/>
    <mergeCell ref="M5:M6"/>
    <mergeCell ref="D6:F6"/>
    <mergeCell ref="G6:I6"/>
  </mergeCells>
  <dataValidations count="8">
    <dataValidation type="list" allowBlank="1" showInputMessage="1" showErrorMessage="1" sqref="M5:M22" xr:uid="{00000000-0002-0000-0400-000000000000}">
      <formula1>Equipment</formula1>
    </dataValidation>
    <dataValidation type="list" allowBlank="1" showInputMessage="1" showErrorMessage="1" sqref="J5 J19 J17 J21 J7 J11 J13 J15 J9" xr:uid="{00000000-0002-0000-0400-000001000000}">
      <formula1>Dress</formula1>
    </dataValidation>
    <dataValidation type="list" allowBlank="1" showInputMessage="1" showErrorMessage="1" sqref="F5 I21 I19 F21 F17 F19 I15 I17 F13 F15 I11 I13 F9 F11 F7 I9 I5 I7" xr:uid="{00000000-0002-0000-0400-000002000000}">
      <formula1>Instructors</formula1>
    </dataValidation>
    <dataValidation type="list" allowBlank="1" showInputMessage="1" showErrorMessage="1" sqref="C5:C22" xr:uid="{00000000-0002-0000-0400-000003000000}">
      <formula1>Levels</formula1>
    </dataValidation>
    <dataValidation type="list" allowBlank="1" showInputMessage="1" showErrorMessage="1" sqref="H19 H17 H15 H13 H11 H9 H5 H7 H21" xr:uid="{00000000-0002-0000-0400-000004000000}">
      <formula1>INDIRECT(L5)</formula1>
    </dataValidation>
    <dataValidation type="list" allowBlank="1" showInputMessage="1" showErrorMessage="1" sqref="E5 E19 E17 E15 E13 E11 E7 E9 E21" xr:uid="{00000000-0002-0000-0400-000005000000}">
      <formula1>INDIRECT(K5)</formula1>
    </dataValidation>
    <dataValidation type="list" allowBlank="1" showInputMessage="1" showErrorMessage="1" sqref="G19 G17 G15 G13 G11 G9 G5 G7 G21" xr:uid="{00000000-0002-0000-0400-000006000000}">
      <formula1>INDIRECT(A5)</formula1>
    </dataValidation>
    <dataValidation type="list" allowBlank="1" showInputMessage="1" showErrorMessage="1" sqref="D5 D19 D17 D15 D13 D11 D7 D9 D21" xr:uid="{00000000-0002-0000-0400-000007000000}">
      <formula1>INDIRECT(A5)</formula1>
    </dataValidation>
  </dataValidations>
  <printOptions horizontalCentered="1" verticalCentered="1"/>
  <pageMargins left="0.19685039370078741" right="0.19685039370078741" top="0.19685039370078741" bottom="0.19685039370078741" header="0.39370078740157483" footer="0.39370078740157483"/>
  <pageSetup paperSize="9" scale="68" fitToHeight="2" orientation="landscape" horizont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M23"/>
  <sheetViews>
    <sheetView showGridLines="0" topLeftCell="B1" zoomScale="80" zoomScaleNormal="80" zoomScalePageLayoutView="80" workbookViewId="0">
      <selection activeCell="O19" sqref="O19"/>
    </sheetView>
  </sheetViews>
  <sheetFormatPr baseColWidth="10" defaultColWidth="8.83203125" defaultRowHeight="33.75" customHeight="1" x14ac:dyDescent="0.2"/>
  <cols>
    <col min="1" max="1" width="11.5" style="96" hidden="1" customWidth="1"/>
    <col min="2" max="2" width="17.1640625" style="96" customWidth="1"/>
    <col min="3" max="3" width="11.5" style="44" hidden="1" customWidth="1"/>
    <col min="4" max="4" width="21.33203125" style="44" customWidth="1"/>
    <col min="5" max="5" width="44.33203125" style="44" customWidth="1"/>
    <col min="6" max="6" width="15.6640625" style="44" customWidth="1"/>
    <col min="7" max="7" width="21.33203125" style="44" customWidth="1"/>
    <col min="8" max="8" width="44.33203125" style="44" customWidth="1"/>
    <col min="9" max="9" width="15.6640625" style="44" customWidth="1"/>
    <col min="10" max="10" width="17.1640625" style="44" customWidth="1"/>
    <col min="11" max="11" width="22" style="96" hidden="1" customWidth="1"/>
    <col min="12" max="12" width="19.83203125" style="96" hidden="1" customWidth="1"/>
    <col min="13" max="13" width="17.1640625" style="96" customWidth="1"/>
    <col min="14" max="16384" width="8.83203125" style="96"/>
  </cols>
  <sheetData>
    <row r="1" spans="1:13" ht="3" customHeight="1" x14ac:dyDescent="0.2"/>
    <row r="2" spans="1:13" ht="33.75" customHeight="1" x14ac:dyDescent="0.2">
      <c r="B2" s="134"/>
      <c r="C2" s="134"/>
      <c r="D2" s="133" t="str">
        <f>Start!C3</f>
        <v>Detachment Name</v>
      </c>
      <c r="E2" s="133"/>
      <c r="F2" s="133"/>
      <c r="G2" s="133"/>
      <c r="H2" s="133"/>
      <c r="I2" s="133"/>
      <c r="J2" s="133"/>
      <c r="K2" s="45"/>
      <c r="L2" s="46"/>
    </row>
    <row r="3" spans="1:13" ht="33.75" customHeight="1" thickBot="1" x14ac:dyDescent="0.25">
      <c r="B3" s="135"/>
      <c r="C3" s="135"/>
      <c r="D3" s="136" t="s">
        <v>207</v>
      </c>
      <c r="E3" s="136"/>
      <c r="F3" s="136"/>
      <c r="G3" s="136"/>
      <c r="H3" s="136"/>
      <c r="I3" s="136"/>
      <c r="J3" s="136"/>
      <c r="K3" s="47"/>
      <c r="L3" s="47"/>
    </row>
    <row r="4" spans="1:13" ht="33.75" customHeight="1" thickBot="1" x14ac:dyDescent="0.25">
      <c r="A4" s="96" t="s">
        <v>65</v>
      </c>
      <c r="B4" s="76" t="s">
        <v>155</v>
      </c>
      <c r="C4" s="73" t="s">
        <v>48</v>
      </c>
      <c r="D4" s="69" t="s">
        <v>49</v>
      </c>
      <c r="E4" s="69" t="s">
        <v>156</v>
      </c>
      <c r="F4" s="70" t="s">
        <v>197</v>
      </c>
      <c r="G4" s="68" t="s">
        <v>49</v>
      </c>
      <c r="H4" s="69" t="s">
        <v>157</v>
      </c>
      <c r="I4" s="71" t="s">
        <v>197</v>
      </c>
      <c r="J4" s="72" t="s">
        <v>213</v>
      </c>
      <c r="K4" s="67" t="s">
        <v>158</v>
      </c>
      <c r="L4" s="53" t="s">
        <v>159</v>
      </c>
      <c r="M4" s="72" t="s">
        <v>391</v>
      </c>
    </row>
    <row r="5" spans="1:13" ht="52.5" customHeight="1" x14ac:dyDescent="0.2">
      <c r="A5" s="96" t="str">
        <f>VLOOKUP(C5,Subjects!$A$2:$B$8,2,FALSE)</f>
        <v>ThreeStar</v>
      </c>
      <c r="B5" s="77">
        <f>Start!C4</f>
        <v>42737</v>
      </c>
      <c r="C5" s="74" t="s">
        <v>3</v>
      </c>
      <c r="D5" s="97"/>
      <c r="E5" s="97"/>
      <c r="F5" s="98"/>
      <c r="G5" s="99"/>
      <c r="H5" s="97"/>
      <c r="I5" s="100"/>
      <c r="J5" s="141"/>
      <c r="K5" s="101"/>
      <c r="L5" s="102"/>
      <c r="M5" s="141"/>
    </row>
    <row r="6" spans="1:13" ht="29.25" customHeight="1" thickBot="1" x14ac:dyDescent="0.25">
      <c r="B6" s="78" t="s">
        <v>212</v>
      </c>
      <c r="C6" s="75"/>
      <c r="D6" s="137"/>
      <c r="E6" s="138"/>
      <c r="F6" s="138"/>
      <c r="G6" s="139"/>
      <c r="H6" s="138"/>
      <c r="I6" s="140"/>
      <c r="J6" s="142"/>
      <c r="K6" s="101"/>
      <c r="L6" s="103"/>
      <c r="M6" s="149"/>
    </row>
    <row r="7" spans="1:13" ht="52.5" customHeight="1" x14ac:dyDescent="0.2">
      <c r="A7" s="96" t="str">
        <f>VLOOKUP(C7,Subjects!$A$2:$B$8,2,FALSE)</f>
        <v>ThreeStar</v>
      </c>
      <c r="B7" s="77">
        <f>Start!D4</f>
        <v>42739</v>
      </c>
      <c r="C7" s="74" t="s">
        <v>3</v>
      </c>
      <c r="D7" s="97"/>
      <c r="E7" s="97"/>
      <c r="F7" s="98"/>
      <c r="G7" s="99"/>
      <c r="H7" s="97"/>
      <c r="I7" s="100"/>
      <c r="J7" s="143"/>
      <c r="K7" s="101"/>
      <c r="L7" s="104"/>
      <c r="M7" s="141"/>
    </row>
    <row r="8" spans="1:13" ht="29.25" customHeight="1" thickBot="1" x14ac:dyDescent="0.25">
      <c r="B8" s="78" t="s">
        <v>212</v>
      </c>
      <c r="C8" s="75"/>
      <c r="D8" s="137"/>
      <c r="E8" s="138"/>
      <c r="F8" s="138"/>
      <c r="G8" s="139"/>
      <c r="H8" s="138"/>
      <c r="I8" s="140"/>
      <c r="J8" s="144"/>
      <c r="K8" s="101"/>
      <c r="L8" s="104"/>
      <c r="M8" s="149"/>
    </row>
    <row r="9" spans="1:13" ht="52.5" customHeight="1" x14ac:dyDescent="0.2">
      <c r="A9" s="96" t="str">
        <f>VLOOKUP(C9,Subjects!$A$2:$B$8,2,FALSE)</f>
        <v>ThreeStar</v>
      </c>
      <c r="B9" s="77">
        <f>SUM(B5+7)</f>
        <v>42744</v>
      </c>
      <c r="C9" s="74" t="s">
        <v>3</v>
      </c>
      <c r="D9" s="97"/>
      <c r="E9" s="97"/>
      <c r="F9" s="98"/>
      <c r="G9" s="99"/>
      <c r="H9" s="97"/>
      <c r="I9" s="100"/>
      <c r="J9" s="143"/>
      <c r="K9" s="101"/>
      <c r="L9" s="104"/>
      <c r="M9" s="141"/>
    </row>
    <row r="10" spans="1:13" ht="29.25" customHeight="1" thickBot="1" x14ac:dyDescent="0.25">
      <c r="B10" s="78" t="s">
        <v>212</v>
      </c>
      <c r="C10" s="75"/>
      <c r="D10" s="137"/>
      <c r="E10" s="138"/>
      <c r="F10" s="138"/>
      <c r="G10" s="139"/>
      <c r="H10" s="138"/>
      <c r="I10" s="140"/>
      <c r="J10" s="144"/>
      <c r="K10" s="105"/>
      <c r="L10" s="106"/>
      <c r="M10" s="149"/>
    </row>
    <row r="11" spans="1:13" ht="52.5" customHeight="1" thickBot="1" x14ac:dyDescent="0.25">
      <c r="A11" s="96" t="str">
        <f>VLOOKUP(C11,Subjects!$A$2:$B$8,2,FALSE)</f>
        <v>ThreeStar</v>
      </c>
      <c r="B11" s="77">
        <f>SUM(B7+7)</f>
        <v>42746</v>
      </c>
      <c r="C11" s="74" t="s">
        <v>3</v>
      </c>
      <c r="D11" s="97"/>
      <c r="E11" s="97"/>
      <c r="F11" s="98"/>
      <c r="G11" s="99"/>
      <c r="H11" s="97"/>
      <c r="I11" s="100"/>
      <c r="J11" s="143"/>
      <c r="K11" s="107"/>
      <c r="L11" s="108"/>
      <c r="M11" s="141"/>
    </row>
    <row r="12" spans="1:13" ht="29.25" customHeight="1" thickBot="1" x14ac:dyDescent="0.25">
      <c r="B12" s="78" t="s">
        <v>212</v>
      </c>
      <c r="C12" s="75"/>
      <c r="D12" s="137"/>
      <c r="E12" s="138"/>
      <c r="F12" s="138"/>
      <c r="G12" s="150"/>
      <c r="H12" s="151"/>
      <c r="I12" s="152"/>
      <c r="J12" s="144"/>
      <c r="K12" s="109"/>
      <c r="L12" s="110"/>
      <c r="M12" s="149"/>
    </row>
    <row r="13" spans="1:13" ht="52.5" customHeight="1" x14ac:dyDescent="0.2">
      <c r="A13" s="96" t="str">
        <f>VLOOKUP(C13,Subjects!$A$2:$B$8,2,FALSE)</f>
        <v>ThreeStar</v>
      </c>
      <c r="B13" s="77">
        <f>SUM(B9+7)</f>
        <v>42751</v>
      </c>
      <c r="C13" s="74" t="s">
        <v>3</v>
      </c>
      <c r="D13" s="97"/>
      <c r="E13" s="97"/>
      <c r="F13" s="98"/>
      <c r="G13" s="99"/>
      <c r="H13" s="97"/>
      <c r="I13" s="100"/>
      <c r="J13" s="143"/>
      <c r="K13" s="111"/>
      <c r="L13" s="102"/>
      <c r="M13" s="141"/>
    </row>
    <row r="14" spans="1:13" ht="29.25" customHeight="1" thickBot="1" x14ac:dyDescent="0.25">
      <c r="B14" s="78" t="s">
        <v>212</v>
      </c>
      <c r="C14" s="75"/>
      <c r="D14" s="137"/>
      <c r="E14" s="138"/>
      <c r="F14" s="138"/>
      <c r="G14" s="145"/>
      <c r="H14" s="146"/>
      <c r="I14" s="147"/>
      <c r="J14" s="144"/>
      <c r="K14" s="112"/>
      <c r="L14" s="103"/>
      <c r="M14" s="149"/>
    </row>
    <row r="15" spans="1:13" ht="52.5" customHeight="1" x14ac:dyDescent="0.2">
      <c r="A15" s="96" t="str">
        <f>VLOOKUP(C15,Subjects!$A$2:$B$8,2,FALSE)</f>
        <v>ThreeStar</v>
      </c>
      <c r="B15" s="77">
        <f>SUM(B11+7)</f>
        <v>42753</v>
      </c>
      <c r="C15" s="74" t="s">
        <v>3</v>
      </c>
      <c r="D15" s="97"/>
      <c r="E15" s="97"/>
      <c r="F15" s="98"/>
      <c r="G15" s="99"/>
      <c r="H15" s="97"/>
      <c r="I15" s="100"/>
      <c r="J15" s="143"/>
      <c r="K15" s="101"/>
      <c r="L15" s="104"/>
      <c r="M15" s="141"/>
    </row>
    <row r="16" spans="1:13" ht="29.25" customHeight="1" thickBot="1" x14ac:dyDescent="0.25">
      <c r="B16" s="78" t="s">
        <v>212</v>
      </c>
      <c r="C16" s="75"/>
      <c r="D16" s="137"/>
      <c r="E16" s="138"/>
      <c r="F16" s="138"/>
      <c r="G16" s="145"/>
      <c r="H16" s="146"/>
      <c r="I16" s="147"/>
      <c r="J16" s="144"/>
      <c r="K16" s="101"/>
      <c r="L16" s="104"/>
      <c r="M16" s="149"/>
    </row>
    <row r="17" spans="1:13" ht="52.5" customHeight="1" x14ac:dyDescent="0.2">
      <c r="A17" s="96" t="str">
        <f>VLOOKUP(C17,Subjects!$A$2:$B$8,2,FALSE)</f>
        <v>ThreeStar</v>
      </c>
      <c r="B17" s="77">
        <f>SUM(B13+7)</f>
        <v>42758</v>
      </c>
      <c r="C17" s="74" t="s">
        <v>3</v>
      </c>
      <c r="D17" s="97"/>
      <c r="E17" s="97"/>
      <c r="F17" s="98"/>
      <c r="G17" s="99"/>
      <c r="H17" s="97"/>
      <c r="I17" s="100"/>
      <c r="J17" s="143"/>
      <c r="K17" s="101"/>
      <c r="L17" s="104"/>
      <c r="M17" s="141"/>
    </row>
    <row r="18" spans="1:13" ht="29.25" customHeight="1" thickBot="1" x14ac:dyDescent="0.25">
      <c r="B18" s="78" t="s">
        <v>212</v>
      </c>
      <c r="C18" s="75"/>
      <c r="D18" s="137"/>
      <c r="E18" s="138"/>
      <c r="F18" s="138"/>
      <c r="G18" s="145"/>
      <c r="H18" s="146"/>
      <c r="I18" s="147"/>
      <c r="J18" s="144"/>
      <c r="K18" s="105"/>
      <c r="L18" s="106"/>
      <c r="M18" s="149"/>
    </row>
    <row r="19" spans="1:13" ht="52.5" customHeight="1" thickBot="1" x14ac:dyDescent="0.25">
      <c r="A19" s="96" t="str">
        <f>VLOOKUP(C19,Subjects!$A$2:$B$8,2,FALSE)</f>
        <v>ThreeStar</v>
      </c>
      <c r="B19" s="77">
        <f>SUM(B15+7)</f>
        <v>42760</v>
      </c>
      <c r="C19" s="74" t="s">
        <v>3</v>
      </c>
      <c r="D19" s="97"/>
      <c r="E19" s="97"/>
      <c r="F19" s="98"/>
      <c r="G19" s="116"/>
      <c r="H19" s="115"/>
      <c r="I19" s="117"/>
      <c r="J19" s="143"/>
      <c r="K19" s="107"/>
      <c r="L19" s="108"/>
      <c r="M19" s="141"/>
    </row>
    <row r="20" spans="1:13" ht="29.25" customHeight="1" thickBot="1" x14ac:dyDescent="0.25">
      <c r="B20" s="78" t="s">
        <v>212</v>
      </c>
      <c r="C20" s="75"/>
      <c r="D20" s="137"/>
      <c r="E20" s="138"/>
      <c r="F20" s="138"/>
      <c r="G20" s="139"/>
      <c r="H20" s="138"/>
      <c r="I20" s="140"/>
      <c r="J20" s="144"/>
      <c r="K20" s="109"/>
      <c r="L20" s="110"/>
      <c r="M20" s="149"/>
    </row>
    <row r="21" spans="1:13" ht="52.5" customHeight="1" x14ac:dyDescent="0.2">
      <c r="A21" s="96" t="str">
        <f>VLOOKUP(C21,Subjects!$A$2:$B$8,2,FALSE)</f>
        <v>ThreeStar</v>
      </c>
      <c r="B21" s="77">
        <f>SUM(B17+7)</f>
        <v>42765</v>
      </c>
      <c r="C21" s="74" t="s">
        <v>3</v>
      </c>
      <c r="D21" s="97"/>
      <c r="E21" s="97"/>
      <c r="F21" s="98"/>
      <c r="G21" s="99"/>
      <c r="H21" s="97"/>
      <c r="I21" s="100"/>
      <c r="J21" s="143"/>
      <c r="K21" s="111" t="e">
        <f>VLOOKUP(D21,Subjects!$C$2:$D$62,2,FALSE)</f>
        <v>#N/A</v>
      </c>
      <c r="L21" s="102" t="e">
        <f>VLOOKUP(G21,Subjects!$C$2:$D$62,2,FALSE)</f>
        <v>#N/A</v>
      </c>
      <c r="M21" s="141"/>
    </row>
    <row r="22" spans="1:13" ht="29.25" customHeight="1" thickBot="1" x14ac:dyDescent="0.25">
      <c r="B22" s="78" t="s">
        <v>212</v>
      </c>
      <c r="C22" s="75"/>
      <c r="D22" s="137"/>
      <c r="E22" s="138"/>
      <c r="F22" s="138"/>
      <c r="G22" s="139"/>
      <c r="H22" s="138"/>
      <c r="I22" s="140"/>
      <c r="J22" s="144"/>
      <c r="K22" s="113"/>
      <c r="L22" s="114"/>
      <c r="M22" s="142"/>
    </row>
    <row r="23" spans="1:13" ht="26.25" customHeight="1" x14ac:dyDescent="0.2"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</row>
  </sheetData>
  <sheetProtection selectLockedCells="1"/>
  <mergeCells count="40">
    <mergeCell ref="B23:M23"/>
    <mergeCell ref="J19:J20"/>
    <mergeCell ref="M19:M20"/>
    <mergeCell ref="D20:F20"/>
    <mergeCell ref="G20:I20"/>
    <mergeCell ref="J21:J22"/>
    <mergeCell ref="M21:M22"/>
    <mergeCell ref="D22:F22"/>
    <mergeCell ref="G22:I22"/>
    <mergeCell ref="J15:J16"/>
    <mergeCell ref="M15:M16"/>
    <mergeCell ref="D16:F16"/>
    <mergeCell ref="G16:I16"/>
    <mergeCell ref="J17:J18"/>
    <mergeCell ref="M17:M18"/>
    <mergeCell ref="D18:F18"/>
    <mergeCell ref="G18:I18"/>
    <mergeCell ref="J11:J12"/>
    <mergeCell ref="M11:M12"/>
    <mergeCell ref="D12:F12"/>
    <mergeCell ref="G12:I12"/>
    <mergeCell ref="J13:J14"/>
    <mergeCell ref="M13:M14"/>
    <mergeCell ref="D14:F14"/>
    <mergeCell ref="G14:I14"/>
    <mergeCell ref="J7:J8"/>
    <mergeCell ref="M7:M8"/>
    <mergeCell ref="D8:F8"/>
    <mergeCell ref="G8:I8"/>
    <mergeCell ref="J9:J10"/>
    <mergeCell ref="M9:M10"/>
    <mergeCell ref="D10:F10"/>
    <mergeCell ref="G10:I10"/>
    <mergeCell ref="B2:C3"/>
    <mergeCell ref="D2:J2"/>
    <mergeCell ref="D3:J3"/>
    <mergeCell ref="J5:J6"/>
    <mergeCell ref="M5:M6"/>
    <mergeCell ref="D6:F6"/>
    <mergeCell ref="G6:I6"/>
  </mergeCells>
  <dataValidations count="8">
    <dataValidation type="list" allowBlank="1" showInputMessage="1" showErrorMessage="1" sqref="M5:M22" xr:uid="{00000000-0002-0000-0500-000000000000}">
      <formula1>Equipment</formula1>
    </dataValidation>
    <dataValidation type="list" allowBlank="1" showInputMessage="1" showErrorMessage="1" sqref="J5 J19 J17 J21 J7 J11 J13 J15 J9" xr:uid="{00000000-0002-0000-0500-000001000000}">
      <formula1>Dress</formula1>
    </dataValidation>
    <dataValidation type="list" allowBlank="1" showInputMessage="1" showErrorMessage="1" sqref="F5 I21 I19 F21 F17 F19 I15 I17 F13 F15 I11 I13 F9 F11 F7 I9 I5 I7" xr:uid="{00000000-0002-0000-0500-000002000000}">
      <formula1>Instructors</formula1>
    </dataValidation>
    <dataValidation type="list" allowBlank="1" showInputMessage="1" showErrorMessage="1" sqref="C5:C22" xr:uid="{00000000-0002-0000-0500-000003000000}">
      <formula1>Levels</formula1>
    </dataValidation>
    <dataValidation type="list" allowBlank="1" showInputMessage="1" showErrorMessage="1" sqref="H19 H17 H15 H13 H11 H9 H5 H7 H21" xr:uid="{00000000-0002-0000-0500-000004000000}">
      <formula1>INDIRECT(L5)</formula1>
    </dataValidation>
    <dataValidation type="list" allowBlank="1" showInputMessage="1" showErrorMessage="1" sqref="E5 E19 E17 E15 E13 E11 E7 E9 E21" xr:uid="{00000000-0002-0000-0500-000005000000}">
      <formula1>INDIRECT(K5)</formula1>
    </dataValidation>
    <dataValidation type="list" allowBlank="1" showInputMessage="1" showErrorMessage="1" sqref="G19 G17 G15 G13 G11 G9 G5 G7 G21" xr:uid="{00000000-0002-0000-0500-000006000000}">
      <formula1>INDIRECT(A5)</formula1>
    </dataValidation>
    <dataValidation type="list" allowBlank="1" showInputMessage="1" showErrorMessage="1" sqref="D5 D19 D17 D15 D13 D11 D7 D9 D21" xr:uid="{00000000-0002-0000-0500-000007000000}">
      <formula1>INDIRECT(A5)</formula1>
    </dataValidation>
  </dataValidations>
  <printOptions horizontalCentered="1" verticalCentered="1"/>
  <pageMargins left="0.19685039370078741" right="0.19685039370078741" top="0.19685039370078741" bottom="0.19685039370078741" header="0.39370078740157483" footer="0.39370078740157483"/>
  <pageSetup paperSize="9" scale="68" fitToHeight="2" orientation="landscape" horizont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C19"/>
  <sheetViews>
    <sheetView topLeftCell="A2" workbookViewId="0">
      <selection activeCell="C21" sqref="C21"/>
    </sheetView>
  </sheetViews>
  <sheetFormatPr baseColWidth="10" defaultColWidth="8.83203125" defaultRowHeight="22.5" customHeight="1" x14ac:dyDescent="0.2"/>
  <cols>
    <col min="1" max="1" width="16" style="81" customWidth="1"/>
    <col min="2" max="2" width="15.33203125" style="81" customWidth="1"/>
    <col min="3" max="3" width="100.1640625" style="81" bestFit="1" customWidth="1"/>
    <col min="4" max="16384" width="8.83203125" style="81"/>
  </cols>
  <sheetData>
    <row r="1" spans="1:3" ht="22.5" customHeight="1" x14ac:dyDescent="0.2">
      <c r="A1" s="80" t="s">
        <v>155</v>
      </c>
      <c r="B1" s="80" t="s">
        <v>235</v>
      </c>
      <c r="C1" s="80" t="s">
        <v>236</v>
      </c>
    </row>
    <row r="2" spans="1:3" ht="22.5" customHeight="1" x14ac:dyDescent="0.2">
      <c r="A2" s="83">
        <v>41522</v>
      </c>
      <c r="B2" s="84" t="s">
        <v>237</v>
      </c>
      <c r="C2" s="82" t="s">
        <v>333</v>
      </c>
    </row>
    <row r="3" spans="1:3" ht="22.5" customHeight="1" x14ac:dyDescent="0.2">
      <c r="A3" s="83">
        <v>41522</v>
      </c>
      <c r="B3" s="84" t="s">
        <v>237</v>
      </c>
      <c r="C3" s="82" t="s">
        <v>238</v>
      </c>
    </row>
    <row r="4" spans="1:3" ht="22.5" customHeight="1" x14ac:dyDescent="0.2">
      <c r="A4" s="83">
        <v>41522</v>
      </c>
      <c r="B4" s="84" t="s">
        <v>237</v>
      </c>
      <c r="C4" s="82" t="s">
        <v>239</v>
      </c>
    </row>
    <row r="5" spans="1:3" ht="22.5" customHeight="1" x14ac:dyDescent="0.2">
      <c r="A5" s="83">
        <v>41522</v>
      </c>
      <c r="B5" s="84" t="s">
        <v>237</v>
      </c>
      <c r="C5" s="82" t="s">
        <v>332</v>
      </c>
    </row>
    <row r="6" spans="1:3" ht="22.5" customHeight="1" x14ac:dyDescent="0.2">
      <c r="A6" s="83">
        <v>41585</v>
      </c>
      <c r="B6" s="84" t="s">
        <v>237</v>
      </c>
      <c r="C6" s="94" t="s">
        <v>422</v>
      </c>
    </row>
    <row r="7" spans="1:3" ht="22.5" customHeight="1" x14ac:dyDescent="0.2">
      <c r="A7" s="83">
        <v>41585</v>
      </c>
      <c r="B7" s="84" t="s">
        <v>237</v>
      </c>
      <c r="C7" s="94" t="s">
        <v>349</v>
      </c>
    </row>
    <row r="8" spans="1:3" ht="22.5" customHeight="1" x14ac:dyDescent="0.2">
      <c r="A8" s="83">
        <v>41590</v>
      </c>
      <c r="B8" s="84" t="s">
        <v>237</v>
      </c>
      <c r="C8" s="94" t="s">
        <v>348</v>
      </c>
    </row>
    <row r="9" spans="1:3" ht="22.5" customHeight="1" x14ac:dyDescent="0.2">
      <c r="A9" s="83">
        <v>41653</v>
      </c>
      <c r="B9" s="84" t="s">
        <v>237</v>
      </c>
      <c r="C9" s="94" t="s">
        <v>390</v>
      </c>
    </row>
    <row r="10" spans="1:3" ht="22.5" customHeight="1" x14ac:dyDescent="0.2">
      <c r="A10" s="83">
        <v>41660</v>
      </c>
      <c r="B10" s="84" t="s">
        <v>237</v>
      </c>
      <c r="C10" s="94" t="s">
        <v>392</v>
      </c>
    </row>
    <row r="11" spans="1:3" ht="22.5" customHeight="1" x14ac:dyDescent="0.2">
      <c r="A11" s="83">
        <v>41746</v>
      </c>
      <c r="B11" s="84" t="s">
        <v>237</v>
      </c>
      <c r="C11" s="94" t="s">
        <v>409</v>
      </c>
    </row>
    <row r="12" spans="1:3" ht="22.5" customHeight="1" x14ac:dyDescent="0.2">
      <c r="A12" s="83">
        <v>41817</v>
      </c>
      <c r="B12" s="84" t="s">
        <v>237</v>
      </c>
      <c r="C12" s="82" t="s">
        <v>419</v>
      </c>
    </row>
    <row r="13" spans="1:3" ht="22.5" customHeight="1" x14ac:dyDescent="0.2">
      <c r="A13" s="83">
        <v>41820</v>
      </c>
      <c r="B13" s="84" t="s">
        <v>237</v>
      </c>
      <c r="C13" s="82" t="s">
        <v>423</v>
      </c>
    </row>
    <row r="14" spans="1:3" ht="22.5" customHeight="1" x14ac:dyDescent="0.2">
      <c r="A14" s="83">
        <v>43060</v>
      </c>
      <c r="B14" s="84" t="s">
        <v>442</v>
      </c>
      <c r="C14" s="82" t="s">
        <v>443</v>
      </c>
    </row>
    <row r="15" spans="1:3" ht="22.5" customHeight="1" x14ac:dyDescent="0.2">
      <c r="A15" s="83">
        <v>43115</v>
      </c>
      <c r="B15" s="84" t="s">
        <v>442</v>
      </c>
      <c r="C15" s="82" t="s">
        <v>448</v>
      </c>
    </row>
    <row r="16" spans="1:3" ht="22.5" customHeight="1" x14ac:dyDescent="0.2">
      <c r="A16" s="83">
        <v>43179</v>
      </c>
      <c r="B16" s="84" t="s">
        <v>442</v>
      </c>
      <c r="C16" s="82" t="s">
        <v>449</v>
      </c>
    </row>
    <row r="17" spans="1:3" ht="22.5" customHeight="1" x14ac:dyDescent="0.2">
      <c r="A17" s="83">
        <v>43266</v>
      </c>
      <c r="B17" s="84" t="s">
        <v>442</v>
      </c>
      <c r="C17" s="82" t="s">
        <v>450</v>
      </c>
    </row>
    <row r="18" spans="1:3" ht="22.5" customHeight="1" x14ac:dyDescent="0.2">
      <c r="A18" s="83">
        <v>43580</v>
      </c>
      <c r="B18" s="84" t="s">
        <v>442</v>
      </c>
      <c r="C18" s="82" t="s">
        <v>451</v>
      </c>
    </row>
    <row r="19" spans="1:3" ht="22.5" customHeight="1" x14ac:dyDescent="0.2">
      <c r="A19" s="83">
        <v>43843</v>
      </c>
      <c r="B19" s="84" t="s">
        <v>442</v>
      </c>
      <c r="C19" s="82" t="s">
        <v>452</v>
      </c>
    </row>
  </sheetData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/>
  <dimension ref="A1:L58"/>
  <sheetViews>
    <sheetView topLeftCell="A11" workbookViewId="0">
      <selection activeCell="K11" sqref="K11:K45"/>
    </sheetView>
  </sheetViews>
  <sheetFormatPr baseColWidth="10" defaultColWidth="22.83203125" defaultRowHeight="15" x14ac:dyDescent="0.2"/>
  <cols>
    <col min="3" max="3" width="30" bestFit="1" customWidth="1"/>
    <col min="4" max="4" width="24.83203125" bestFit="1" customWidth="1"/>
    <col min="5" max="5" width="24.1640625" bestFit="1" customWidth="1"/>
    <col min="9" max="9" width="25.6640625" bestFit="1" customWidth="1"/>
    <col min="11" max="11" width="24.5" bestFit="1" customWidth="1"/>
  </cols>
  <sheetData>
    <row r="1" spans="1:12" x14ac:dyDescent="0.2">
      <c r="A1" s="155" t="s">
        <v>50</v>
      </c>
      <c r="B1" s="155"/>
      <c r="C1" s="155" t="s">
        <v>60</v>
      </c>
      <c r="D1" s="155"/>
      <c r="E1" s="155"/>
      <c r="F1" s="155"/>
      <c r="G1" s="155"/>
      <c r="H1" s="155"/>
      <c r="I1" s="155"/>
      <c r="J1" s="155"/>
      <c r="K1" s="155"/>
      <c r="L1" s="155"/>
    </row>
    <row r="2" spans="1:12" x14ac:dyDescent="0.2">
      <c r="C2" t="s">
        <v>51</v>
      </c>
      <c r="D2" t="s">
        <v>4</v>
      </c>
    </row>
    <row r="3" spans="1:12" x14ac:dyDescent="0.2">
      <c r="A3" t="s">
        <v>0</v>
      </c>
      <c r="B3" t="s">
        <v>0</v>
      </c>
      <c r="C3" t="s">
        <v>52</v>
      </c>
      <c r="D3" t="s">
        <v>5</v>
      </c>
    </row>
    <row r="4" spans="1:12" x14ac:dyDescent="0.2">
      <c r="A4" t="s">
        <v>1</v>
      </c>
      <c r="B4" t="s">
        <v>61</v>
      </c>
      <c r="C4" t="s">
        <v>53</v>
      </c>
      <c r="D4" t="s">
        <v>6</v>
      </c>
    </row>
    <row r="5" spans="1:12" x14ac:dyDescent="0.2">
      <c r="A5" t="s">
        <v>2</v>
      </c>
      <c r="B5" t="s">
        <v>62</v>
      </c>
      <c r="C5" t="s">
        <v>54</v>
      </c>
      <c r="D5" t="s">
        <v>7</v>
      </c>
    </row>
    <row r="6" spans="1:12" x14ac:dyDescent="0.2">
      <c r="A6" t="s">
        <v>3</v>
      </c>
      <c r="B6" t="s">
        <v>63</v>
      </c>
      <c r="C6" t="s">
        <v>334</v>
      </c>
      <c r="D6" t="s">
        <v>341</v>
      </c>
      <c r="F6" t="s">
        <v>410</v>
      </c>
    </row>
    <row r="7" spans="1:12" x14ac:dyDescent="0.2">
      <c r="A7" t="s">
        <v>47</v>
      </c>
      <c r="B7" t="s">
        <v>64</v>
      </c>
      <c r="C7" t="s">
        <v>55</v>
      </c>
      <c r="D7" t="s">
        <v>8</v>
      </c>
    </row>
    <row r="8" spans="1:12" x14ac:dyDescent="0.2">
      <c r="A8" t="s">
        <v>201</v>
      </c>
      <c r="B8" t="s">
        <v>202</v>
      </c>
      <c r="C8" t="s">
        <v>56</v>
      </c>
      <c r="D8" t="s">
        <v>9</v>
      </c>
    </row>
    <row r="9" spans="1:12" x14ac:dyDescent="0.2">
      <c r="C9" t="s">
        <v>57</v>
      </c>
      <c r="D9" t="s">
        <v>10</v>
      </c>
    </row>
    <row r="10" spans="1:12" x14ac:dyDescent="0.2">
      <c r="C10" t="s">
        <v>58</v>
      </c>
      <c r="D10" t="s">
        <v>11</v>
      </c>
    </row>
    <row r="11" spans="1:12" x14ac:dyDescent="0.2">
      <c r="C11" t="s">
        <v>160</v>
      </c>
      <c r="D11" t="s">
        <v>161</v>
      </c>
      <c r="F11" t="s">
        <v>413</v>
      </c>
    </row>
    <row r="12" spans="1:12" x14ac:dyDescent="0.2">
      <c r="C12" t="s">
        <v>418</v>
      </c>
      <c r="D12" t="s">
        <v>412</v>
      </c>
      <c r="F12" t="s">
        <v>414</v>
      </c>
    </row>
    <row r="13" spans="1:12" x14ac:dyDescent="0.2">
      <c r="C13" t="s">
        <v>209</v>
      </c>
      <c r="D13" t="s">
        <v>203</v>
      </c>
      <c r="F13" t="s">
        <v>415</v>
      </c>
    </row>
    <row r="14" spans="1:12" x14ac:dyDescent="0.2">
      <c r="C14" t="s">
        <v>410</v>
      </c>
      <c r="D14" t="s">
        <v>411</v>
      </c>
      <c r="F14" t="s">
        <v>416</v>
      </c>
    </row>
    <row r="15" spans="1:12" x14ac:dyDescent="0.2">
      <c r="C15" t="s">
        <v>117</v>
      </c>
      <c r="D15" t="s">
        <v>12</v>
      </c>
      <c r="F15" t="s">
        <v>417</v>
      </c>
    </row>
    <row r="16" spans="1:12" x14ac:dyDescent="0.2">
      <c r="C16" t="s">
        <v>96</v>
      </c>
      <c r="D16" t="s">
        <v>13</v>
      </c>
    </row>
    <row r="17" spans="3:4" x14ac:dyDescent="0.2">
      <c r="C17" t="s">
        <v>97</v>
      </c>
      <c r="D17" t="s">
        <v>14</v>
      </c>
    </row>
    <row r="18" spans="3:4" x14ac:dyDescent="0.2">
      <c r="C18" t="s">
        <v>98</v>
      </c>
      <c r="D18" t="s">
        <v>15</v>
      </c>
    </row>
    <row r="19" spans="3:4" x14ac:dyDescent="0.2">
      <c r="C19" t="s">
        <v>335</v>
      </c>
      <c r="D19" t="s">
        <v>340</v>
      </c>
    </row>
    <row r="20" spans="3:4" x14ac:dyDescent="0.2">
      <c r="C20" t="s">
        <v>350</v>
      </c>
      <c r="D20" t="s">
        <v>351</v>
      </c>
    </row>
    <row r="21" spans="3:4" x14ac:dyDescent="0.2">
      <c r="C21" t="s">
        <v>99</v>
      </c>
      <c r="D21" t="s">
        <v>16</v>
      </c>
    </row>
    <row r="22" spans="3:4" x14ac:dyDescent="0.2">
      <c r="C22" t="s">
        <v>100</v>
      </c>
      <c r="D22" t="s">
        <v>17</v>
      </c>
    </row>
    <row r="23" spans="3:4" x14ac:dyDescent="0.2">
      <c r="C23" t="s">
        <v>101</v>
      </c>
      <c r="D23" t="s">
        <v>18</v>
      </c>
    </row>
    <row r="24" spans="3:4" x14ac:dyDescent="0.2">
      <c r="C24" t="s">
        <v>102</v>
      </c>
      <c r="D24" t="s">
        <v>19</v>
      </c>
    </row>
    <row r="25" spans="3:4" x14ac:dyDescent="0.2">
      <c r="C25" t="s">
        <v>162</v>
      </c>
      <c r="D25" t="s">
        <v>163</v>
      </c>
    </row>
    <row r="26" spans="3:4" x14ac:dyDescent="0.2">
      <c r="C26" t="s">
        <v>418</v>
      </c>
      <c r="D26" t="s">
        <v>412</v>
      </c>
    </row>
    <row r="27" spans="3:4" x14ac:dyDescent="0.2">
      <c r="C27" t="s">
        <v>209</v>
      </c>
      <c r="D27" t="s">
        <v>203</v>
      </c>
    </row>
    <row r="28" spans="3:4" x14ac:dyDescent="0.2">
      <c r="C28" t="s">
        <v>410</v>
      </c>
      <c r="D28" t="s">
        <v>411</v>
      </c>
    </row>
    <row r="29" spans="3:4" x14ac:dyDescent="0.2">
      <c r="C29" t="s">
        <v>103</v>
      </c>
      <c r="D29" t="s">
        <v>20</v>
      </c>
    </row>
    <row r="30" spans="3:4" x14ac:dyDescent="0.2">
      <c r="C30" t="s">
        <v>109</v>
      </c>
      <c r="D30" t="s">
        <v>21</v>
      </c>
    </row>
    <row r="31" spans="3:4" x14ac:dyDescent="0.2">
      <c r="C31" t="s">
        <v>104</v>
      </c>
      <c r="D31" t="s">
        <v>22</v>
      </c>
    </row>
    <row r="32" spans="3:4" x14ac:dyDescent="0.2">
      <c r="C32" t="s">
        <v>105</v>
      </c>
      <c r="D32" t="s">
        <v>23</v>
      </c>
    </row>
    <row r="33" spans="3:4" x14ac:dyDescent="0.2">
      <c r="C33" t="s">
        <v>336</v>
      </c>
      <c r="D33" t="s">
        <v>339</v>
      </c>
    </row>
    <row r="34" spans="3:4" x14ac:dyDescent="0.2">
      <c r="C34" t="s">
        <v>352</v>
      </c>
      <c r="D34" t="s">
        <v>353</v>
      </c>
    </row>
    <row r="35" spans="3:4" x14ac:dyDescent="0.2">
      <c r="C35" t="s">
        <v>106</v>
      </c>
      <c r="D35" t="s">
        <v>24</v>
      </c>
    </row>
    <row r="36" spans="3:4" x14ac:dyDescent="0.2">
      <c r="C36" t="s">
        <v>66</v>
      </c>
      <c r="D36" t="s">
        <v>25</v>
      </c>
    </row>
    <row r="37" spans="3:4" x14ac:dyDescent="0.2">
      <c r="C37" t="s">
        <v>107</v>
      </c>
      <c r="D37" t="s">
        <v>26</v>
      </c>
    </row>
    <row r="38" spans="3:4" x14ac:dyDescent="0.2">
      <c r="C38" t="s">
        <v>108</v>
      </c>
      <c r="D38" t="s">
        <v>27</v>
      </c>
    </row>
    <row r="39" spans="3:4" x14ac:dyDescent="0.2">
      <c r="C39" t="s">
        <v>166</v>
      </c>
      <c r="D39" t="s">
        <v>167</v>
      </c>
    </row>
    <row r="40" spans="3:4" x14ac:dyDescent="0.2">
      <c r="C40" t="s">
        <v>418</v>
      </c>
      <c r="D40" t="s">
        <v>412</v>
      </c>
    </row>
    <row r="41" spans="3:4" x14ac:dyDescent="0.2">
      <c r="C41" t="s">
        <v>209</v>
      </c>
      <c r="D41" t="s">
        <v>203</v>
      </c>
    </row>
    <row r="42" spans="3:4" x14ac:dyDescent="0.2">
      <c r="C42" t="s">
        <v>410</v>
      </c>
      <c r="D42" t="s">
        <v>411</v>
      </c>
    </row>
    <row r="43" spans="3:4" x14ac:dyDescent="0.2">
      <c r="C43" t="s">
        <v>110</v>
      </c>
      <c r="D43" t="s">
        <v>28</v>
      </c>
    </row>
    <row r="44" spans="3:4" x14ac:dyDescent="0.2">
      <c r="C44" t="s">
        <v>147</v>
      </c>
      <c r="D44" t="s">
        <v>149</v>
      </c>
    </row>
    <row r="45" spans="3:4" x14ac:dyDescent="0.2">
      <c r="C45" t="s">
        <v>111</v>
      </c>
      <c r="D45" t="s">
        <v>29</v>
      </c>
    </row>
    <row r="46" spans="3:4" x14ac:dyDescent="0.2">
      <c r="C46" t="s">
        <v>112</v>
      </c>
      <c r="D46" t="s">
        <v>30</v>
      </c>
    </row>
    <row r="47" spans="3:4" x14ac:dyDescent="0.2">
      <c r="C47" t="s">
        <v>337</v>
      </c>
      <c r="D47" t="s">
        <v>338</v>
      </c>
    </row>
    <row r="48" spans="3:4" x14ac:dyDescent="0.2">
      <c r="C48" t="s">
        <v>354</v>
      </c>
      <c r="D48" t="s">
        <v>355</v>
      </c>
    </row>
    <row r="49" spans="3:4" x14ac:dyDescent="0.2">
      <c r="C49" t="s">
        <v>113</v>
      </c>
      <c r="D49" t="s">
        <v>31</v>
      </c>
    </row>
    <row r="50" spans="3:4" x14ac:dyDescent="0.2">
      <c r="C50" t="s">
        <v>114</v>
      </c>
      <c r="D50" t="s">
        <v>32</v>
      </c>
    </row>
    <row r="51" spans="3:4" x14ac:dyDescent="0.2">
      <c r="C51" t="s">
        <v>115</v>
      </c>
      <c r="D51" t="s">
        <v>33</v>
      </c>
    </row>
    <row r="52" spans="3:4" x14ac:dyDescent="0.2">
      <c r="C52" t="s">
        <v>116</v>
      </c>
      <c r="D52" t="s">
        <v>34</v>
      </c>
    </row>
    <row r="53" spans="3:4" x14ac:dyDescent="0.2">
      <c r="C53" t="s">
        <v>200</v>
      </c>
      <c r="D53" t="s">
        <v>199</v>
      </c>
    </row>
    <row r="54" spans="3:4" x14ac:dyDescent="0.2">
      <c r="C54" t="s">
        <v>418</v>
      </c>
      <c r="D54" t="s">
        <v>412</v>
      </c>
    </row>
    <row r="55" spans="3:4" x14ac:dyDescent="0.2">
      <c r="C55" t="s">
        <v>209</v>
      </c>
      <c r="D55" t="s">
        <v>203</v>
      </c>
    </row>
    <row r="56" spans="3:4" x14ac:dyDescent="0.2">
      <c r="C56" t="s">
        <v>410</v>
      </c>
      <c r="D56" t="s">
        <v>411</v>
      </c>
    </row>
    <row r="57" spans="3:4" x14ac:dyDescent="0.2">
      <c r="C57" t="s">
        <v>152</v>
      </c>
      <c r="D57" t="s">
        <v>153</v>
      </c>
    </row>
    <row r="58" spans="3:4" x14ac:dyDescent="0.2">
      <c r="C58" t="s">
        <v>209</v>
      </c>
      <c r="D58" t="s">
        <v>203</v>
      </c>
    </row>
  </sheetData>
  <sheetProtection selectLockedCells="1" selectUnlockedCells="1"/>
  <mergeCells count="6">
    <mergeCell ref="K1:L1"/>
    <mergeCell ref="A1:B1"/>
    <mergeCell ref="C1:D1"/>
    <mergeCell ref="E1:F1"/>
    <mergeCell ref="G1:H1"/>
    <mergeCell ref="I1:J1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F328"/>
  <sheetViews>
    <sheetView topLeftCell="A143" workbookViewId="0">
      <selection activeCell="C188" sqref="C188"/>
    </sheetView>
  </sheetViews>
  <sheetFormatPr baseColWidth="10" defaultColWidth="8.83203125" defaultRowHeight="15" customHeight="1" x14ac:dyDescent="0.2"/>
  <cols>
    <col min="1" max="1" width="3.5" customWidth="1"/>
    <col min="2" max="2" width="3.5" style="6" customWidth="1"/>
    <col min="3" max="3" width="101.6640625" style="26" bestFit="1" customWidth="1"/>
    <col min="4" max="5" width="8.83203125" style="5"/>
  </cols>
  <sheetData>
    <row r="1" spans="1:5" ht="15" customHeight="1" x14ac:dyDescent="0.2">
      <c r="A1" s="163" t="s">
        <v>0</v>
      </c>
      <c r="B1" s="167" t="s">
        <v>69</v>
      </c>
      <c r="C1" s="20" t="s">
        <v>35</v>
      </c>
      <c r="D1" s="13"/>
      <c r="E1" s="14"/>
    </row>
    <row r="2" spans="1:5" ht="15" customHeight="1" x14ac:dyDescent="0.2">
      <c r="A2" s="164"/>
      <c r="B2" s="167"/>
      <c r="C2" s="21" t="s">
        <v>118</v>
      </c>
      <c r="D2" s="15"/>
      <c r="E2" s="16"/>
    </row>
    <row r="3" spans="1:5" ht="15" customHeight="1" x14ac:dyDescent="0.2">
      <c r="A3" s="164"/>
      <c r="B3" s="167"/>
      <c r="C3" s="21" t="s">
        <v>119</v>
      </c>
      <c r="D3" s="15"/>
      <c r="E3" s="16"/>
    </row>
    <row r="4" spans="1:5" ht="15" customHeight="1" x14ac:dyDescent="0.2">
      <c r="A4" s="164"/>
      <c r="B4" s="167"/>
      <c r="C4" s="21" t="s">
        <v>120</v>
      </c>
      <c r="D4" s="15"/>
      <c r="E4" s="16"/>
    </row>
    <row r="5" spans="1:5" ht="15" customHeight="1" x14ac:dyDescent="0.2">
      <c r="A5" s="164"/>
      <c r="B5" s="167"/>
      <c r="C5" s="21" t="s">
        <v>121</v>
      </c>
      <c r="D5" s="15"/>
      <c r="E5" s="16"/>
    </row>
    <row r="6" spans="1:5" ht="15" customHeight="1" x14ac:dyDescent="0.2">
      <c r="A6" s="164"/>
      <c r="B6" s="167"/>
      <c r="C6" s="21" t="s">
        <v>122</v>
      </c>
      <c r="D6" s="15"/>
      <c r="E6" s="16"/>
    </row>
    <row r="7" spans="1:5" ht="15" customHeight="1" x14ac:dyDescent="0.2">
      <c r="A7" s="164"/>
      <c r="B7" s="167"/>
      <c r="C7" s="21" t="s">
        <v>123</v>
      </c>
      <c r="D7" s="15"/>
      <c r="E7" s="16"/>
    </row>
    <row r="8" spans="1:5" ht="15" customHeight="1" x14ac:dyDescent="0.2">
      <c r="A8" s="164"/>
      <c r="B8" s="167"/>
      <c r="C8" s="21" t="s">
        <v>124</v>
      </c>
      <c r="D8" s="15"/>
      <c r="E8" s="16"/>
    </row>
    <row r="9" spans="1:5" ht="15" customHeight="1" x14ac:dyDescent="0.2">
      <c r="A9" s="164"/>
      <c r="B9" s="167"/>
      <c r="C9" s="21" t="s">
        <v>125</v>
      </c>
      <c r="D9" s="15"/>
      <c r="E9" s="16"/>
    </row>
    <row r="10" spans="1:5" ht="15" customHeight="1" x14ac:dyDescent="0.2">
      <c r="A10" s="164"/>
      <c r="B10" s="167"/>
      <c r="C10" s="22" t="s">
        <v>331</v>
      </c>
      <c r="D10" s="17"/>
      <c r="E10" s="18"/>
    </row>
    <row r="11" spans="1:5" ht="15" customHeight="1" x14ac:dyDescent="0.2">
      <c r="A11" s="164"/>
      <c r="B11" s="167" t="s">
        <v>70</v>
      </c>
      <c r="C11" s="20" t="s">
        <v>36</v>
      </c>
      <c r="D11" s="13"/>
      <c r="E11" s="14"/>
    </row>
    <row r="12" spans="1:5" ht="15" customHeight="1" x14ac:dyDescent="0.2">
      <c r="A12" s="164"/>
      <c r="B12" s="167"/>
      <c r="C12" s="21" t="s">
        <v>84</v>
      </c>
      <c r="D12" s="15"/>
      <c r="E12" s="16"/>
    </row>
    <row r="13" spans="1:5" ht="15" customHeight="1" x14ac:dyDescent="0.2">
      <c r="A13" s="164"/>
      <c r="B13" s="167"/>
      <c r="C13" s="21" t="s">
        <v>81</v>
      </c>
      <c r="D13" s="15"/>
      <c r="E13" s="16"/>
    </row>
    <row r="14" spans="1:5" ht="15" customHeight="1" x14ac:dyDescent="0.2">
      <c r="A14" s="164"/>
      <c r="B14" s="167"/>
      <c r="C14" s="22" t="s">
        <v>293</v>
      </c>
      <c r="D14" s="17"/>
      <c r="E14" s="18"/>
    </row>
    <row r="15" spans="1:5" ht="15" customHeight="1" x14ac:dyDescent="0.2">
      <c r="A15" s="164"/>
      <c r="B15" s="167" t="s">
        <v>67</v>
      </c>
      <c r="C15" s="2" t="s">
        <v>79</v>
      </c>
      <c r="D15" s="7"/>
      <c r="E15" s="8"/>
    </row>
    <row r="16" spans="1:5" ht="15" customHeight="1" x14ac:dyDescent="0.2">
      <c r="A16" s="164"/>
      <c r="B16" s="167"/>
      <c r="C16" s="3" t="s">
        <v>214</v>
      </c>
      <c r="D16" s="1"/>
      <c r="E16" s="9"/>
    </row>
    <row r="17" spans="1:5" ht="15" customHeight="1" x14ac:dyDescent="0.2">
      <c r="A17" s="164"/>
      <c r="B17" s="167"/>
      <c r="C17" s="3" t="s">
        <v>37</v>
      </c>
      <c r="D17" s="1"/>
      <c r="E17" s="9"/>
    </row>
    <row r="18" spans="1:5" ht="15" customHeight="1" x14ac:dyDescent="0.2">
      <c r="A18" s="164"/>
      <c r="B18" s="167"/>
      <c r="C18" s="3" t="s">
        <v>38</v>
      </c>
      <c r="D18" s="1"/>
      <c r="E18" s="9"/>
    </row>
    <row r="19" spans="1:5" ht="15" customHeight="1" x14ac:dyDescent="0.2">
      <c r="A19" s="164"/>
      <c r="B19" s="167"/>
      <c r="C19" s="3" t="s">
        <v>216</v>
      </c>
      <c r="D19" s="1"/>
      <c r="E19" s="9"/>
    </row>
    <row r="20" spans="1:5" ht="15" customHeight="1" x14ac:dyDescent="0.2">
      <c r="A20" s="164"/>
      <c r="B20" s="167"/>
      <c r="C20" s="3" t="s">
        <v>80</v>
      </c>
      <c r="D20" s="1"/>
      <c r="E20" s="9"/>
    </row>
    <row r="21" spans="1:5" ht="15" customHeight="1" x14ac:dyDescent="0.2">
      <c r="A21" s="164"/>
      <c r="B21" s="167"/>
      <c r="C21" s="3" t="s">
        <v>39</v>
      </c>
      <c r="D21" s="1"/>
      <c r="E21" s="9"/>
    </row>
    <row r="22" spans="1:5" ht="15" customHeight="1" x14ac:dyDescent="0.2">
      <c r="A22" s="164"/>
      <c r="B22" s="167"/>
      <c r="C22" s="26" t="s">
        <v>215</v>
      </c>
      <c r="D22" s="1"/>
      <c r="E22" s="9"/>
    </row>
    <row r="23" spans="1:5" ht="15" customHeight="1" x14ac:dyDescent="0.2">
      <c r="A23" s="164"/>
      <c r="B23" s="167" t="s">
        <v>71</v>
      </c>
      <c r="C23" s="2" t="s">
        <v>40</v>
      </c>
      <c r="D23" s="7"/>
      <c r="E23" s="8"/>
    </row>
    <row r="24" spans="1:5" ht="15" customHeight="1" x14ac:dyDescent="0.2">
      <c r="A24" s="164"/>
      <c r="B24" s="167"/>
      <c r="C24" s="3" t="s">
        <v>41</v>
      </c>
      <c r="D24" s="1"/>
      <c r="E24" s="9"/>
    </row>
    <row r="25" spans="1:5" ht="15" customHeight="1" x14ac:dyDescent="0.2">
      <c r="A25" s="164"/>
      <c r="B25" s="167"/>
      <c r="C25" s="4" t="s">
        <v>44</v>
      </c>
      <c r="D25" s="10"/>
      <c r="E25" s="11"/>
    </row>
    <row r="26" spans="1:5" ht="15" customHeight="1" x14ac:dyDescent="0.2">
      <c r="A26" s="164"/>
      <c r="B26" s="167" t="s">
        <v>356</v>
      </c>
      <c r="C26" s="87" t="s">
        <v>393</v>
      </c>
      <c r="D26" s="7"/>
      <c r="E26" s="8"/>
    </row>
    <row r="27" spans="1:5" ht="15" customHeight="1" x14ac:dyDescent="0.2">
      <c r="A27" s="164"/>
      <c r="B27" s="167"/>
      <c r="C27" s="87" t="s">
        <v>394</v>
      </c>
      <c r="D27" s="1"/>
      <c r="E27" s="9"/>
    </row>
    <row r="28" spans="1:5" ht="15" customHeight="1" x14ac:dyDescent="0.2">
      <c r="A28" s="164"/>
      <c r="B28" s="167"/>
      <c r="C28" s="87" t="s">
        <v>395</v>
      </c>
      <c r="D28" s="1"/>
      <c r="E28" s="9"/>
    </row>
    <row r="29" spans="1:5" ht="15" customHeight="1" x14ac:dyDescent="0.2">
      <c r="A29" s="164"/>
      <c r="B29" s="167"/>
      <c r="C29" s="87" t="s">
        <v>396</v>
      </c>
      <c r="D29" s="1"/>
      <c r="E29" s="9"/>
    </row>
    <row r="30" spans="1:5" ht="15" customHeight="1" x14ac:dyDescent="0.2">
      <c r="A30" s="164"/>
      <c r="B30" s="167"/>
      <c r="C30" s="85" t="s">
        <v>43</v>
      </c>
      <c r="D30" s="1"/>
      <c r="E30" s="9"/>
    </row>
    <row r="31" spans="1:5" ht="15" customHeight="1" x14ac:dyDescent="0.2">
      <c r="A31" s="164"/>
      <c r="B31" s="167"/>
      <c r="C31" s="86" t="s">
        <v>342</v>
      </c>
      <c r="D31" s="10"/>
      <c r="E31" s="11"/>
    </row>
    <row r="32" spans="1:5" ht="15" customHeight="1" x14ac:dyDescent="0.2">
      <c r="A32" s="164"/>
      <c r="B32" s="167" t="s">
        <v>72</v>
      </c>
      <c r="C32" s="2" t="s">
        <v>240</v>
      </c>
      <c r="D32" s="7"/>
      <c r="E32" s="8"/>
    </row>
    <row r="33" spans="1:5" ht="15" customHeight="1" x14ac:dyDescent="0.2">
      <c r="A33" s="164"/>
      <c r="B33" s="167"/>
      <c r="C33" s="3" t="s">
        <v>241</v>
      </c>
      <c r="D33" s="1"/>
      <c r="E33" s="9"/>
    </row>
    <row r="34" spans="1:5" ht="15" customHeight="1" x14ac:dyDescent="0.2">
      <c r="A34" s="164"/>
      <c r="B34" s="167"/>
      <c r="C34" s="4" t="s">
        <v>294</v>
      </c>
      <c r="D34" s="10"/>
      <c r="E34" s="11"/>
    </row>
    <row r="35" spans="1:5" ht="15" customHeight="1" x14ac:dyDescent="0.2">
      <c r="A35" s="164"/>
      <c r="B35" s="167" t="s">
        <v>68</v>
      </c>
      <c r="C35" s="2" t="s">
        <v>45</v>
      </c>
      <c r="D35" s="7"/>
      <c r="E35" s="8"/>
    </row>
    <row r="36" spans="1:5" ht="15" customHeight="1" x14ac:dyDescent="0.2">
      <c r="A36" s="164"/>
      <c r="B36" s="167"/>
      <c r="C36" s="4" t="s">
        <v>46</v>
      </c>
      <c r="D36" s="10"/>
      <c r="E36" s="11"/>
    </row>
    <row r="37" spans="1:5" ht="15" customHeight="1" x14ac:dyDescent="0.2">
      <c r="A37" s="164"/>
      <c r="B37" s="168" t="s">
        <v>73</v>
      </c>
      <c r="C37" s="2" t="s">
        <v>42</v>
      </c>
      <c r="D37" s="7"/>
      <c r="E37" s="12"/>
    </row>
    <row r="38" spans="1:5" ht="15" customHeight="1" x14ac:dyDescent="0.2">
      <c r="A38" s="164"/>
      <c r="B38" s="169"/>
      <c r="C38" s="3" t="s">
        <v>295</v>
      </c>
      <c r="D38" s="1"/>
      <c r="E38" s="9"/>
    </row>
    <row r="39" spans="1:5" ht="15" customHeight="1" x14ac:dyDescent="0.2">
      <c r="A39" s="165"/>
      <c r="B39" s="168" t="s">
        <v>74</v>
      </c>
      <c r="C39" s="28" t="s">
        <v>268</v>
      </c>
      <c r="D39" s="7"/>
      <c r="E39" s="8"/>
    </row>
    <row r="40" spans="1:5" ht="15" customHeight="1" x14ac:dyDescent="0.2">
      <c r="A40" s="166"/>
      <c r="B40" s="170"/>
      <c r="C40" s="28" t="s">
        <v>269</v>
      </c>
      <c r="D40" s="17"/>
      <c r="E40" s="18"/>
    </row>
    <row r="41" spans="1:5" ht="15" customHeight="1" x14ac:dyDescent="0.2">
      <c r="A41" s="171" t="s">
        <v>59</v>
      </c>
      <c r="B41" s="169" t="s">
        <v>69</v>
      </c>
      <c r="C41" s="24" t="s">
        <v>82</v>
      </c>
      <c r="D41" s="15"/>
      <c r="E41" s="27"/>
    </row>
    <row r="42" spans="1:5" ht="15" customHeight="1" x14ac:dyDescent="0.2">
      <c r="A42" s="172"/>
      <c r="B42" s="169"/>
      <c r="C42" s="24" t="s">
        <v>126</v>
      </c>
      <c r="D42" s="15"/>
      <c r="E42" s="16"/>
    </row>
    <row r="43" spans="1:5" ht="15" customHeight="1" x14ac:dyDescent="0.2">
      <c r="A43" s="172"/>
      <c r="B43" s="169"/>
      <c r="C43" s="24" t="s">
        <v>127</v>
      </c>
      <c r="D43" s="15"/>
      <c r="E43" s="16"/>
    </row>
    <row r="44" spans="1:5" ht="15" customHeight="1" x14ac:dyDescent="0.2">
      <c r="A44" s="172"/>
      <c r="B44" s="169"/>
      <c r="C44" s="24" t="s">
        <v>128</v>
      </c>
      <c r="D44" s="15"/>
      <c r="E44" s="16"/>
    </row>
    <row r="45" spans="1:5" ht="15" customHeight="1" x14ac:dyDescent="0.2">
      <c r="A45" s="172"/>
      <c r="B45" s="169"/>
      <c r="C45" s="24" t="s">
        <v>129</v>
      </c>
      <c r="D45" s="15"/>
      <c r="E45" s="16"/>
    </row>
    <row r="46" spans="1:5" ht="15" customHeight="1" x14ac:dyDescent="0.2">
      <c r="A46" s="172"/>
      <c r="B46" s="169"/>
      <c r="C46" s="24" t="s">
        <v>130</v>
      </c>
      <c r="D46" s="15"/>
      <c r="E46" s="16"/>
    </row>
    <row r="47" spans="1:5" ht="15" customHeight="1" x14ac:dyDescent="0.2">
      <c r="A47" s="172"/>
      <c r="B47" s="169"/>
      <c r="C47" s="24" t="s">
        <v>131</v>
      </c>
      <c r="D47" s="15"/>
      <c r="E47" s="16"/>
    </row>
    <row r="48" spans="1:5" ht="15" customHeight="1" x14ac:dyDescent="0.2">
      <c r="A48" s="172"/>
      <c r="B48" s="170"/>
      <c r="C48" s="25" t="s">
        <v>296</v>
      </c>
      <c r="D48" s="17"/>
      <c r="E48" s="18"/>
    </row>
    <row r="49" spans="1:6" ht="15" customHeight="1" x14ac:dyDescent="0.2">
      <c r="A49" s="172"/>
      <c r="B49" s="168" t="s">
        <v>70</v>
      </c>
      <c r="C49" s="20" t="s">
        <v>75</v>
      </c>
      <c r="D49" s="13"/>
      <c r="E49" s="19"/>
    </row>
    <row r="50" spans="1:6" ht="15" customHeight="1" x14ac:dyDescent="0.2">
      <c r="A50" s="172"/>
      <c r="B50" s="169"/>
      <c r="C50" s="21" t="s">
        <v>293</v>
      </c>
      <c r="D50" s="15"/>
      <c r="E50" s="16"/>
    </row>
    <row r="51" spans="1:6" ht="15" customHeight="1" x14ac:dyDescent="0.2">
      <c r="A51" s="172"/>
      <c r="B51" s="156" t="s">
        <v>67</v>
      </c>
      <c r="C51" s="23" t="s">
        <v>218</v>
      </c>
      <c r="D51" s="13"/>
      <c r="E51" s="14"/>
    </row>
    <row r="52" spans="1:6" ht="15" customHeight="1" x14ac:dyDescent="0.2">
      <c r="A52" s="172"/>
      <c r="B52" s="162"/>
      <c r="C52" s="24" t="s">
        <v>219</v>
      </c>
      <c r="D52" s="15"/>
      <c r="E52" s="16"/>
    </row>
    <row r="53" spans="1:6" ht="15" customHeight="1" x14ac:dyDescent="0.2">
      <c r="A53" s="172"/>
      <c r="B53" s="162"/>
      <c r="C53" s="24" t="s">
        <v>220</v>
      </c>
      <c r="D53" s="15"/>
      <c r="E53" s="16"/>
    </row>
    <row r="54" spans="1:6" ht="15" customHeight="1" x14ac:dyDescent="0.2">
      <c r="A54" s="172"/>
      <c r="B54" s="162"/>
      <c r="C54" s="24" t="s">
        <v>221</v>
      </c>
      <c r="D54" s="15"/>
      <c r="E54" s="16"/>
    </row>
    <row r="55" spans="1:6" ht="15" customHeight="1" x14ac:dyDescent="0.2">
      <c r="A55" s="172"/>
      <c r="B55" s="162"/>
      <c r="C55" s="24" t="s">
        <v>222</v>
      </c>
      <c r="D55" s="15"/>
      <c r="E55" s="16"/>
    </row>
    <row r="56" spans="1:6" ht="15" customHeight="1" x14ac:dyDescent="0.2">
      <c r="A56" s="172"/>
      <c r="B56" s="162"/>
      <c r="C56" s="24" t="s">
        <v>223</v>
      </c>
      <c r="D56" s="15"/>
      <c r="E56" s="16"/>
    </row>
    <row r="57" spans="1:6" ht="15" customHeight="1" x14ac:dyDescent="0.2">
      <c r="A57" s="172"/>
      <c r="B57" s="162"/>
      <c r="C57" s="24" t="s">
        <v>224</v>
      </c>
      <c r="D57" s="15"/>
      <c r="E57" s="16"/>
    </row>
    <row r="58" spans="1:6" ht="15" customHeight="1" x14ac:dyDescent="0.2">
      <c r="A58" s="172"/>
      <c r="B58" s="162"/>
      <c r="C58" s="24" t="s">
        <v>225</v>
      </c>
      <c r="D58" s="15"/>
      <c r="E58" s="16"/>
    </row>
    <row r="59" spans="1:6" ht="15" customHeight="1" x14ac:dyDescent="0.2">
      <c r="A59" s="172"/>
      <c r="B59" s="162"/>
      <c r="C59" s="24" t="s">
        <v>424</v>
      </c>
      <c r="D59" s="15"/>
      <c r="E59" s="16"/>
    </row>
    <row r="60" spans="1:6" ht="15" customHeight="1" x14ac:dyDescent="0.2">
      <c r="A60" s="172"/>
      <c r="B60" s="162"/>
      <c r="C60" s="24" t="s">
        <v>76</v>
      </c>
      <c r="D60" s="15"/>
      <c r="E60" s="16"/>
    </row>
    <row r="61" spans="1:6" ht="15" customHeight="1" x14ac:dyDescent="0.2">
      <c r="A61" s="172"/>
      <c r="B61" s="157"/>
      <c r="C61" s="25" t="s">
        <v>77</v>
      </c>
      <c r="D61" s="17"/>
      <c r="E61" s="18"/>
    </row>
    <row r="62" spans="1:6" ht="15" customHeight="1" x14ac:dyDescent="0.2">
      <c r="A62" s="172"/>
      <c r="B62" s="162" t="s">
        <v>71</v>
      </c>
      <c r="C62" s="24" t="s">
        <v>264</v>
      </c>
      <c r="D62" s="15"/>
      <c r="E62" s="16"/>
    </row>
    <row r="63" spans="1:6" ht="15" customHeight="1" x14ac:dyDescent="0.2">
      <c r="A63" s="172"/>
      <c r="B63" s="157"/>
      <c r="C63" s="25" t="s">
        <v>78</v>
      </c>
      <c r="D63" s="17"/>
      <c r="E63" s="18"/>
    </row>
    <row r="64" spans="1:6" ht="15" customHeight="1" x14ac:dyDescent="0.2">
      <c r="A64" s="172"/>
      <c r="B64" s="156" t="s">
        <v>356</v>
      </c>
      <c r="C64" s="88" t="s">
        <v>397</v>
      </c>
      <c r="D64" s="13"/>
      <c r="E64" s="14"/>
      <c r="F64" s="23" t="s">
        <v>357</v>
      </c>
    </row>
    <row r="65" spans="1:6" ht="15" customHeight="1" x14ac:dyDescent="0.2">
      <c r="A65" s="172"/>
      <c r="B65" s="162"/>
      <c r="C65" s="89" t="s">
        <v>398</v>
      </c>
      <c r="D65" s="15"/>
      <c r="E65" s="16"/>
      <c r="F65" s="24" t="s">
        <v>358</v>
      </c>
    </row>
    <row r="66" spans="1:6" ht="15" customHeight="1" x14ac:dyDescent="0.2">
      <c r="A66" s="172"/>
      <c r="B66" s="162"/>
      <c r="C66" s="89" t="s">
        <v>399</v>
      </c>
      <c r="D66" s="15"/>
      <c r="E66" s="16"/>
      <c r="F66" s="95" t="s">
        <v>359</v>
      </c>
    </row>
    <row r="67" spans="1:6" ht="15" customHeight="1" x14ac:dyDescent="0.2">
      <c r="A67" s="172"/>
      <c r="B67" s="162"/>
      <c r="C67" s="89" t="s">
        <v>400</v>
      </c>
      <c r="D67" s="15"/>
      <c r="E67" s="16"/>
      <c r="F67" s="24" t="s">
        <v>360</v>
      </c>
    </row>
    <row r="68" spans="1:6" ht="15" customHeight="1" x14ac:dyDescent="0.2">
      <c r="A68" s="172"/>
      <c r="B68" s="162"/>
      <c r="C68" s="89" t="s">
        <v>401</v>
      </c>
      <c r="D68" s="15"/>
      <c r="E68" s="16"/>
      <c r="F68" s="24" t="s">
        <v>361</v>
      </c>
    </row>
    <row r="69" spans="1:6" ht="15" customHeight="1" x14ac:dyDescent="0.2">
      <c r="A69" s="172"/>
      <c r="B69" s="157"/>
      <c r="C69" s="90" t="s">
        <v>342</v>
      </c>
      <c r="D69" s="17"/>
      <c r="E69" s="18"/>
      <c r="F69" s="24" t="s">
        <v>362</v>
      </c>
    </row>
    <row r="70" spans="1:6" ht="15" customHeight="1" x14ac:dyDescent="0.2">
      <c r="A70" s="172"/>
      <c r="B70" s="162" t="s">
        <v>297</v>
      </c>
      <c r="C70" s="24" t="s">
        <v>245</v>
      </c>
      <c r="D70" s="15"/>
      <c r="E70" s="16"/>
      <c r="F70" s="24" t="s">
        <v>363</v>
      </c>
    </row>
    <row r="71" spans="1:6" ht="15" customHeight="1" x14ac:dyDescent="0.2">
      <c r="A71" s="172"/>
      <c r="B71" s="162"/>
      <c r="C71" s="24" t="s">
        <v>345</v>
      </c>
      <c r="D71" s="15"/>
      <c r="E71" s="16"/>
      <c r="F71" s="24" t="s">
        <v>43</v>
      </c>
    </row>
    <row r="72" spans="1:6" ht="15" customHeight="1" x14ac:dyDescent="0.2">
      <c r="A72" s="172"/>
      <c r="B72" s="162"/>
      <c r="C72" s="24" t="s">
        <v>246</v>
      </c>
      <c r="D72" s="15"/>
      <c r="E72" s="16"/>
      <c r="F72" s="25" t="s">
        <v>364</v>
      </c>
    </row>
    <row r="73" spans="1:6" ht="15" customHeight="1" x14ac:dyDescent="0.2">
      <c r="A73" s="172"/>
      <c r="B73" s="162"/>
      <c r="C73" s="24" t="s">
        <v>242</v>
      </c>
      <c r="D73" s="15"/>
      <c r="E73" s="16"/>
    </row>
    <row r="74" spans="1:6" ht="15" customHeight="1" x14ac:dyDescent="0.2">
      <c r="A74" s="172"/>
      <c r="B74" s="162"/>
      <c r="C74" s="24" t="s">
        <v>243</v>
      </c>
      <c r="D74" s="15"/>
      <c r="E74" s="16"/>
    </row>
    <row r="75" spans="1:6" ht="15" customHeight="1" x14ac:dyDescent="0.2">
      <c r="A75" s="172"/>
      <c r="B75" s="162"/>
      <c r="C75" s="24" t="s">
        <v>244</v>
      </c>
      <c r="D75" s="15"/>
      <c r="E75" s="16"/>
    </row>
    <row r="76" spans="1:6" ht="15" customHeight="1" x14ac:dyDescent="0.2">
      <c r="A76" s="172"/>
      <c r="B76" s="162"/>
      <c r="C76" s="24" t="s">
        <v>247</v>
      </c>
      <c r="D76" s="15"/>
      <c r="E76" s="16"/>
    </row>
    <row r="77" spans="1:6" ht="15" customHeight="1" x14ac:dyDescent="0.2">
      <c r="A77" s="172"/>
      <c r="B77" s="162"/>
      <c r="C77" s="24" t="s">
        <v>248</v>
      </c>
      <c r="D77" s="15"/>
      <c r="E77" s="16"/>
    </row>
    <row r="78" spans="1:6" ht="15" customHeight="1" x14ac:dyDescent="0.2">
      <c r="A78" s="172"/>
      <c r="B78" s="162"/>
      <c r="C78" s="24" t="s">
        <v>249</v>
      </c>
      <c r="D78" s="15"/>
      <c r="E78" s="16"/>
    </row>
    <row r="79" spans="1:6" ht="15" customHeight="1" x14ac:dyDescent="0.2">
      <c r="A79" s="172"/>
      <c r="B79" s="162"/>
      <c r="C79" s="24" t="s">
        <v>250</v>
      </c>
      <c r="D79" s="15"/>
      <c r="E79" s="16"/>
    </row>
    <row r="80" spans="1:6" ht="15" customHeight="1" x14ac:dyDescent="0.2">
      <c r="A80" s="172"/>
      <c r="B80" s="162"/>
      <c r="C80" s="24" t="s">
        <v>251</v>
      </c>
      <c r="D80" s="15"/>
      <c r="E80" s="16"/>
    </row>
    <row r="81" spans="1:5" ht="15" customHeight="1" x14ac:dyDescent="0.2">
      <c r="A81" s="172"/>
      <c r="B81" s="162"/>
      <c r="C81" s="24" t="s">
        <v>252</v>
      </c>
      <c r="D81" s="15"/>
      <c r="E81" s="16"/>
    </row>
    <row r="82" spans="1:5" ht="15" customHeight="1" x14ac:dyDescent="0.2">
      <c r="A82" s="172"/>
      <c r="B82" s="162"/>
      <c r="C82" s="24" t="s">
        <v>253</v>
      </c>
      <c r="D82" s="15"/>
      <c r="E82" s="16"/>
    </row>
    <row r="83" spans="1:5" ht="15" customHeight="1" x14ac:dyDescent="0.2">
      <c r="A83" s="172"/>
      <c r="B83" s="162"/>
      <c r="C83" s="24" t="s">
        <v>146</v>
      </c>
      <c r="D83" s="15"/>
      <c r="E83" s="16"/>
    </row>
    <row r="84" spans="1:5" ht="15" customHeight="1" x14ac:dyDescent="0.2">
      <c r="A84" s="172"/>
      <c r="B84" s="162"/>
      <c r="C84" s="24" t="s">
        <v>83</v>
      </c>
      <c r="D84" s="15"/>
      <c r="E84" s="16"/>
    </row>
    <row r="85" spans="1:5" ht="15" customHeight="1" x14ac:dyDescent="0.2">
      <c r="A85" s="172"/>
      <c r="B85" s="162"/>
      <c r="C85" s="24" t="s">
        <v>254</v>
      </c>
      <c r="D85" s="15"/>
      <c r="E85" s="16"/>
    </row>
    <row r="86" spans="1:5" ht="15" customHeight="1" x14ac:dyDescent="0.2">
      <c r="A86" s="172"/>
      <c r="B86" s="162"/>
      <c r="C86" s="24" t="s">
        <v>255</v>
      </c>
      <c r="D86" s="15"/>
      <c r="E86" s="16"/>
    </row>
    <row r="87" spans="1:5" ht="15" customHeight="1" x14ac:dyDescent="0.2">
      <c r="A87" s="172"/>
      <c r="B87" s="162"/>
      <c r="C87" s="24" t="s">
        <v>85</v>
      </c>
      <c r="D87" s="15"/>
      <c r="E87" s="16"/>
    </row>
    <row r="88" spans="1:5" ht="15" customHeight="1" x14ac:dyDescent="0.2">
      <c r="A88" s="172"/>
      <c r="B88" s="162"/>
      <c r="C88" s="24" t="s">
        <v>256</v>
      </c>
      <c r="D88" s="15"/>
      <c r="E88" s="16"/>
    </row>
    <row r="89" spans="1:5" ht="15" customHeight="1" x14ac:dyDescent="0.2">
      <c r="A89" s="172"/>
      <c r="B89" s="162"/>
      <c r="C89" s="24" t="s">
        <v>257</v>
      </c>
      <c r="D89" s="15"/>
      <c r="E89" s="16"/>
    </row>
    <row r="90" spans="1:5" ht="15" customHeight="1" x14ac:dyDescent="0.2">
      <c r="A90" s="172"/>
      <c r="B90" s="157"/>
      <c r="C90" s="25" t="s">
        <v>294</v>
      </c>
      <c r="D90" s="17"/>
      <c r="E90" s="18"/>
    </row>
    <row r="91" spans="1:5" ht="15" customHeight="1" x14ac:dyDescent="0.2">
      <c r="A91" s="172"/>
      <c r="B91" s="156" t="s">
        <v>68</v>
      </c>
      <c r="C91" s="23" t="s">
        <v>86</v>
      </c>
      <c r="D91" s="13"/>
      <c r="E91" s="14"/>
    </row>
    <row r="92" spans="1:5" ht="15" customHeight="1" x14ac:dyDescent="0.2">
      <c r="A92" s="172"/>
      <c r="B92" s="162"/>
      <c r="C92" s="24" t="s">
        <v>87</v>
      </c>
      <c r="D92" s="15"/>
      <c r="E92" s="16"/>
    </row>
    <row r="93" spans="1:5" ht="15" customHeight="1" x14ac:dyDescent="0.2">
      <c r="A93" s="172"/>
      <c r="B93" s="162"/>
      <c r="C93" s="24" t="s">
        <v>88</v>
      </c>
      <c r="D93" s="15"/>
      <c r="E93" s="16"/>
    </row>
    <row r="94" spans="1:5" ht="15" customHeight="1" x14ac:dyDescent="0.2">
      <c r="A94" s="172"/>
      <c r="B94" s="162"/>
      <c r="C94" s="24" t="s">
        <v>89</v>
      </c>
      <c r="D94" s="15"/>
      <c r="E94" s="16"/>
    </row>
    <row r="95" spans="1:5" ht="15" customHeight="1" x14ac:dyDescent="0.2">
      <c r="A95" s="172"/>
      <c r="B95" s="157"/>
      <c r="C95" s="25" t="s">
        <v>298</v>
      </c>
      <c r="D95" s="17"/>
      <c r="E95" s="18"/>
    </row>
    <row r="96" spans="1:5" ht="15" customHeight="1" x14ac:dyDescent="0.2">
      <c r="A96" s="172"/>
      <c r="B96" s="156" t="s">
        <v>73</v>
      </c>
      <c r="C96" s="23" t="s">
        <v>90</v>
      </c>
      <c r="D96" s="13"/>
      <c r="E96" s="14"/>
    </row>
    <row r="97" spans="1:5" ht="15" customHeight="1" x14ac:dyDescent="0.2">
      <c r="A97" s="172"/>
      <c r="B97" s="162"/>
      <c r="C97" s="24" t="s">
        <v>91</v>
      </c>
      <c r="D97" s="15"/>
      <c r="E97" s="16"/>
    </row>
    <row r="98" spans="1:5" ht="15" customHeight="1" x14ac:dyDescent="0.2">
      <c r="A98" s="172"/>
      <c r="B98" s="162"/>
      <c r="C98" s="24" t="s">
        <v>92</v>
      </c>
      <c r="D98" s="15"/>
      <c r="E98" s="16"/>
    </row>
    <row r="99" spans="1:5" ht="15" customHeight="1" x14ac:dyDescent="0.2">
      <c r="A99" s="172"/>
      <c r="B99" s="162"/>
      <c r="C99" s="24" t="s">
        <v>93</v>
      </c>
      <c r="D99" s="15"/>
      <c r="E99" s="16"/>
    </row>
    <row r="100" spans="1:5" ht="15" customHeight="1" x14ac:dyDescent="0.2">
      <c r="A100" s="172"/>
      <c r="B100" s="162"/>
      <c r="C100" s="24" t="s">
        <v>94</v>
      </c>
      <c r="D100" s="15"/>
      <c r="E100" s="16"/>
    </row>
    <row r="101" spans="1:5" ht="15" customHeight="1" x14ac:dyDescent="0.2">
      <c r="A101" s="172"/>
      <c r="B101" s="162"/>
      <c r="C101" s="24" t="s">
        <v>95</v>
      </c>
      <c r="D101" s="15"/>
      <c r="E101" s="16"/>
    </row>
    <row r="102" spans="1:5" ht="15" customHeight="1" x14ac:dyDescent="0.2">
      <c r="A102" s="172"/>
      <c r="B102" s="157"/>
      <c r="C102" s="24" t="s">
        <v>299</v>
      </c>
      <c r="D102" s="15"/>
      <c r="E102" s="16"/>
    </row>
    <row r="103" spans="1:5" ht="15" customHeight="1" x14ac:dyDescent="0.2">
      <c r="A103" s="172"/>
      <c r="B103" s="156" t="s">
        <v>74</v>
      </c>
      <c r="C103" s="2" t="s">
        <v>267</v>
      </c>
      <c r="D103" s="13"/>
      <c r="E103" s="14"/>
    </row>
    <row r="104" spans="1:5" ht="15" customHeight="1" x14ac:dyDescent="0.2">
      <c r="A104" s="173"/>
      <c r="B104" s="157"/>
      <c r="C104" s="4" t="s">
        <v>266</v>
      </c>
      <c r="D104" s="17"/>
      <c r="E104" s="18"/>
    </row>
    <row r="105" spans="1:5" ht="15" customHeight="1" x14ac:dyDescent="0.2">
      <c r="A105" s="158" t="s">
        <v>2</v>
      </c>
      <c r="B105" s="156" t="s">
        <v>69</v>
      </c>
      <c r="C105" s="21" t="s">
        <v>151</v>
      </c>
      <c r="D105" s="15"/>
      <c r="E105" s="27"/>
    </row>
    <row r="106" spans="1:5" ht="15" customHeight="1" x14ac:dyDescent="0.2">
      <c r="A106" s="159"/>
      <c r="B106" s="162"/>
      <c r="C106" s="21" t="s">
        <v>144</v>
      </c>
      <c r="D106" s="15"/>
      <c r="E106" s="16"/>
    </row>
    <row r="107" spans="1:5" ht="15" customHeight="1" x14ac:dyDescent="0.2">
      <c r="A107" s="159"/>
      <c r="B107" s="162"/>
      <c r="C107" s="21" t="s">
        <v>132</v>
      </c>
      <c r="D107" s="15"/>
      <c r="E107" s="16"/>
    </row>
    <row r="108" spans="1:5" ht="15" customHeight="1" x14ac:dyDescent="0.2">
      <c r="A108" s="159"/>
      <c r="B108" s="162"/>
      <c r="C108" s="21" t="s">
        <v>133</v>
      </c>
      <c r="D108" s="15"/>
      <c r="E108" s="16"/>
    </row>
    <row r="109" spans="1:5" ht="15" customHeight="1" x14ac:dyDescent="0.2">
      <c r="A109" s="159"/>
      <c r="B109" s="162"/>
      <c r="C109" s="21" t="s">
        <v>134</v>
      </c>
      <c r="D109" s="15"/>
      <c r="E109" s="16"/>
    </row>
    <row r="110" spans="1:5" ht="15" customHeight="1" x14ac:dyDescent="0.2">
      <c r="A110" s="159"/>
      <c r="B110" s="162"/>
      <c r="C110" s="21" t="s">
        <v>125</v>
      </c>
      <c r="D110" s="15"/>
      <c r="E110" s="16"/>
    </row>
    <row r="111" spans="1:5" ht="15" customHeight="1" x14ac:dyDescent="0.2">
      <c r="A111" s="159"/>
      <c r="B111" s="162"/>
      <c r="C111" s="21" t="s">
        <v>142</v>
      </c>
      <c r="D111" s="15"/>
      <c r="E111" s="16"/>
    </row>
    <row r="112" spans="1:5" ht="15" customHeight="1" x14ac:dyDescent="0.2">
      <c r="A112" s="159"/>
      <c r="B112" s="162"/>
      <c r="C112" s="21" t="s">
        <v>346</v>
      </c>
      <c r="D112" s="15"/>
      <c r="E112" s="16"/>
    </row>
    <row r="113" spans="1:5" ht="15" customHeight="1" x14ac:dyDescent="0.2">
      <c r="A113" s="159"/>
      <c r="B113" s="162"/>
      <c r="C113" s="21" t="s">
        <v>135</v>
      </c>
      <c r="D113" s="15"/>
      <c r="E113" s="16"/>
    </row>
    <row r="114" spans="1:5" ht="15" customHeight="1" x14ac:dyDescent="0.2">
      <c r="A114" s="159"/>
      <c r="B114" s="162"/>
      <c r="C114" s="21" t="s">
        <v>136</v>
      </c>
      <c r="D114" s="15"/>
      <c r="E114" s="16"/>
    </row>
    <row r="115" spans="1:5" ht="15" customHeight="1" x14ac:dyDescent="0.2">
      <c r="A115" s="159"/>
      <c r="B115" s="162"/>
      <c r="C115" s="21" t="s">
        <v>137</v>
      </c>
      <c r="D115" s="15"/>
      <c r="E115" s="16"/>
    </row>
    <row r="116" spans="1:5" ht="15" customHeight="1" x14ac:dyDescent="0.2">
      <c r="A116" s="159"/>
      <c r="B116" s="162"/>
      <c r="C116" s="21" t="s">
        <v>138</v>
      </c>
      <c r="D116" s="15"/>
      <c r="E116" s="16"/>
    </row>
    <row r="117" spans="1:5" ht="15" customHeight="1" x14ac:dyDescent="0.2">
      <c r="A117" s="159"/>
      <c r="B117" s="162"/>
      <c r="C117" s="21" t="s">
        <v>139</v>
      </c>
      <c r="D117" s="15"/>
      <c r="E117" s="16"/>
    </row>
    <row r="118" spans="1:5" ht="15" customHeight="1" x14ac:dyDescent="0.2">
      <c r="A118" s="159"/>
      <c r="B118" s="162"/>
      <c r="C118" s="21" t="s">
        <v>140</v>
      </c>
      <c r="D118" s="15"/>
      <c r="E118" s="16"/>
    </row>
    <row r="119" spans="1:5" ht="15" customHeight="1" x14ac:dyDescent="0.2">
      <c r="A119" s="159"/>
      <c r="B119" s="162"/>
      <c r="C119" s="21" t="s">
        <v>141</v>
      </c>
      <c r="D119" s="15"/>
      <c r="E119" s="16"/>
    </row>
    <row r="120" spans="1:5" ht="15" customHeight="1" x14ac:dyDescent="0.2">
      <c r="A120" s="159"/>
      <c r="B120" s="157"/>
      <c r="C120" s="22" t="s">
        <v>143</v>
      </c>
      <c r="D120" s="17"/>
      <c r="E120" s="18"/>
    </row>
    <row r="121" spans="1:5" ht="15" customHeight="1" x14ac:dyDescent="0.2">
      <c r="A121" s="159"/>
      <c r="B121" s="156" t="s">
        <v>70</v>
      </c>
      <c r="C121" s="20" t="s">
        <v>347</v>
      </c>
      <c r="D121" s="13"/>
      <c r="E121" s="14"/>
    </row>
    <row r="122" spans="1:5" ht="15" customHeight="1" x14ac:dyDescent="0.2">
      <c r="A122" s="159"/>
      <c r="B122" s="157"/>
      <c r="C122" s="22" t="s">
        <v>293</v>
      </c>
      <c r="D122" s="17"/>
      <c r="E122" s="18"/>
    </row>
    <row r="123" spans="1:5" ht="15" customHeight="1" x14ac:dyDescent="0.2">
      <c r="A123" s="159"/>
      <c r="B123" s="162"/>
      <c r="C123" s="24" t="s">
        <v>226</v>
      </c>
      <c r="D123" s="15"/>
      <c r="E123" s="16"/>
    </row>
    <row r="124" spans="1:5" ht="15" customHeight="1" x14ac:dyDescent="0.2">
      <c r="A124" s="159"/>
      <c r="B124" s="162"/>
      <c r="C124" s="24" t="s">
        <v>227</v>
      </c>
      <c r="D124" s="15"/>
      <c r="E124" s="16"/>
    </row>
    <row r="125" spans="1:5" ht="15" customHeight="1" x14ac:dyDescent="0.2">
      <c r="A125" s="159"/>
      <c r="B125" s="162"/>
      <c r="C125" s="26" t="s">
        <v>228</v>
      </c>
      <c r="D125" s="15"/>
      <c r="E125" s="16"/>
    </row>
    <row r="126" spans="1:5" ht="15" customHeight="1" x14ac:dyDescent="0.2">
      <c r="A126" s="159"/>
      <c r="B126" s="162"/>
      <c r="C126" s="26" t="s">
        <v>229</v>
      </c>
      <c r="D126" s="15"/>
      <c r="E126" s="16"/>
    </row>
    <row r="127" spans="1:5" ht="15" customHeight="1" x14ac:dyDescent="0.2">
      <c r="A127" s="159"/>
      <c r="B127" s="162"/>
      <c r="C127" s="26" t="s">
        <v>230</v>
      </c>
      <c r="D127" s="15"/>
      <c r="E127" s="16"/>
    </row>
    <row r="128" spans="1:5" ht="15" customHeight="1" x14ac:dyDescent="0.2">
      <c r="A128" s="159"/>
      <c r="B128" s="162"/>
      <c r="C128" s="26" t="s">
        <v>76</v>
      </c>
      <c r="D128" s="15"/>
      <c r="E128" s="16"/>
    </row>
    <row r="129" spans="1:6" ht="15" customHeight="1" x14ac:dyDescent="0.2">
      <c r="A129" s="159"/>
      <c r="B129" s="157"/>
      <c r="C129" s="22" t="s">
        <v>77</v>
      </c>
      <c r="D129" s="17"/>
      <c r="E129" s="18"/>
    </row>
    <row r="130" spans="1:6" ht="15" customHeight="1" x14ac:dyDescent="0.2">
      <c r="A130" s="159"/>
      <c r="B130" s="156" t="s">
        <v>71</v>
      </c>
      <c r="C130" s="23" t="s">
        <v>265</v>
      </c>
      <c r="D130" s="13"/>
      <c r="E130" s="14"/>
    </row>
    <row r="131" spans="1:6" ht="15" customHeight="1" x14ac:dyDescent="0.2">
      <c r="A131" s="159"/>
      <c r="B131" s="162"/>
      <c r="C131" s="24" t="s">
        <v>145</v>
      </c>
      <c r="D131" s="15"/>
      <c r="E131" s="16"/>
    </row>
    <row r="132" spans="1:6" ht="15" customHeight="1" x14ac:dyDescent="0.2">
      <c r="A132" s="159"/>
      <c r="B132" s="162"/>
      <c r="C132" s="24" t="s">
        <v>264</v>
      </c>
      <c r="D132" s="15"/>
      <c r="E132" s="16"/>
    </row>
    <row r="133" spans="1:6" ht="15" customHeight="1" x14ac:dyDescent="0.2">
      <c r="A133" s="159"/>
      <c r="B133" s="162"/>
      <c r="C133" s="24" t="s">
        <v>78</v>
      </c>
      <c r="D133" s="15"/>
      <c r="E133" s="16"/>
    </row>
    <row r="134" spans="1:6" ht="15" customHeight="1" x14ac:dyDescent="0.2">
      <c r="A134" s="159"/>
      <c r="B134" s="156" t="s">
        <v>356</v>
      </c>
      <c r="C134" s="92" t="s">
        <v>402</v>
      </c>
      <c r="D134" s="13"/>
      <c r="E134" s="14"/>
      <c r="F134" s="20" t="s">
        <v>365</v>
      </c>
    </row>
    <row r="135" spans="1:6" ht="15" customHeight="1" x14ac:dyDescent="0.2">
      <c r="A135" s="159"/>
      <c r="B135" s="162"/>
      <c r="C135" s="93" t="s">
        <v>403</v>
      </c>
      <c r="D135" s="15"/>
      <c r="E135" s="16"/>
      <c r="F135" s="21" t="s">
        <v>366</v>
      </c>
    </row>
    <row r="136" spans="1:6" ht="15" customHeight="1" x14ac:dyDescent="0.2">
      <c r="A136" s="159"/>
      <c r="B136" s="162"/>
      <c r="C136" s="93" t="s">
        <v>404</v>
      </c>
      <c r="D136" s="15"/>
      <c r="E136" s="16"/>
      <c r="F136" s="21" t="s">
        <v>367</v>
      </c>
    </row>
    <row r="137" spans="1:6" ht="15" customHeight="1" x14ac:dyDescent="0.2">
      <c r="A137" s="159"/>
      <c r="B137" s="162"/>
      <c r="C137" s="93" t="s">
        <v>405</v>
      </c>
      <c r="D137" s="15"/>
      <c r="E137" s="16"/>
      <c r="F137" s="21" t="s">
        <v>368</v>
      </c>
    </row>
    <row r="138" spans="1:6" ht="15" customHeight="1" x14ac:dyDescent="0.2">
      <c r="A138" s="159"/>
      <c r="B138" s="162"/>
      <c r="C138" s="93" t="s">
        <v>406</v>
      </c>
      <c r="D138" s="15"/>
      <c r="E138" s="16"/>
      <c r="F138" s="21" t="s">
        <v>369</v>
      </c>
    </row>
    <row r="139" spans="1:6" ht="15" customHeight="1" x14ac:dyDescent="0.2">
      <c r="A139" s="159"/>
      <c r="B139" s="162"/>
      <c r="C139" s="93" t="s">
        <v>407</v>
      </c>
      <c r="D139" s="15"/>
      <c r="E139" s="16"/>
      <c r="F139" s="21" t="s">
        <v>370</v>
      </c>
    </row>
    <row r="140" spans="1:6" ht="15" customHeight="1" x14ac:dyDescent="0.2">
      <c r="A140" s="159"/>
      <c r="B140" s="162"/>
      <c r="C140" s="93" t="s">
        <v>408</v>
      </c>
      <c r="D140" s="15"/>
      <c r="E140" s="16"/>
      <c r="F140" s="21" t="s">
        <v>371</v>
      </c>
    </row>
    <row r="141" spans="1:6" ht="15" customHeight="1" x14ac:dyDescent="0.2">
      <c r="A141" s="159"/>
      <c r="B141" s="162"/>
      <c r="C141" s="91" t="s">
        <v>343</v>
      </c>
      <c r="D141" s="15"/>
      <c r="E141" s="27"/>
      <c r="F141" s="21" t="s">
        <v>372</v>
      </c>
    </row>
    <row r="142" spans="1:6" ht="15" customHeight="1" x14ac:dyDescent="0.2">
      <c r="A142" s="159"/>
      <c r="B142" s="156" t="s">
        <v>72</v>
      </c>
      <c r="C142" s="20" t="s">
        <v>258</v>
      </c>
      <c r="D142" s="13"/>
      <c r="E142" s="14"/>
      <c r="F142" s="21" t="s">
        <v>373</v>
      </c>
    </row>
    <row r="143" spans="1:6" ht="15" customHeight="1" x14ac:dyDescent="0.2">
      <c r="A143" s="159"/>
      <c r="B143" s="162"/>
      <c r="C143" s="21" t="s">
        <v>259</v>
      </c>
      <c r="D143" s="15"/>
      <c r="E143" s="16"/>
      <c r="F143" s="21" t="s">
        <v>374</v>
      </c>
    </row>
    <row r="144" spans="1:6" ht="15" customHeight="1" x14ac:dyDescent="0.2">
      <c r="A144" s="159"/>
      <c r="B144" s="162"/>
      <c r="C144" s="21" t="s">
        <v>260</v>
      </c>
      <c r="D144" s="15"/>
      <c r="E144" s="16"/>
      <c r="F144" s="21" t="s">
        <v>375</v>
      </c>
    </row>
    <row r="145" spans="1:6" ht="15" customHeight="1" x14ac:dyDescent="0.2">
      <c r="A145" s="159"/>
      <c r="B145" s="162"/>
      <c r="C145" s="21" t="s">
        <v>261</v>
      </c>
      <c r="D145" s="15"/>
      <c r="E145" s="16"/>
      <c r="F145" s="21" t="s">
        <v>376</v>
      </c>
    </row>
    <row r="146" spans="1:6" ht="15" customHeight="1" x14ac:dyDescent="0.2">
      <c r="A146" s="159"/>
      <c r="B146" s="162"/>
      <c r="C146" s="21" t="s">
        <v>262</v>
      </c>
      <c r="D146" s="15"/>
      <c r="E146" s="16"/>
      <c r="F146" s="21" t="s">
        <v>377</v>
      </c>
    </row>
    <row r="147" spans="1:6" ht="15" customHeight="1" x14ac:dyDescent="0.2">
      <c r="A147" s="159"/>
      <c r="B147" s="162"/>
      <c r="C147" s="21" t="s">
        <v>263</v>
      </c>
      <c r="D147" s="15"/>
      <c r="E147" s="16"/>
      <c r="F147" s="21" t="s">
        <v>43</v>
      </c>
    </row>
    <row r="148" spans="1:6" ht="15" customHeight="1" x14ac:dyDescent="0.2">
      <c r="A148" s="159"/>
      <c r="B148" s="162"/>
      <c r="C148" s="21" t="s">
        <v>290</v>
      </c>
      <c r="D148" s="15"/>
      <c r="E148" s="16"/>
      <c r="F148" s="21" t="s">
        <v>364</v>
      </c>
    </row>
    <row r="149" spans="1:6" ht="15" customHeight="1" x14ac:dyDescent="0.2">
      <c r="A149" s="159"/>
      <c r="B149" s="162"/>
      <c r="C149" s="21" t="s">
        <v>291</v>
      </c>
      <c r="D149" s="15"/>
      <c r="E149" s="16"/>
    </row>
    <row r="150" spans="1:6" ht="15" customHeight="1" x14ac:dyDescent="0.2">
      <c r="A150" s="159"/>
      <c r="B150" s="162"/>
      <c r="C150" s="21" t="s">
        <v>292</v>
      </c>
      <c r="D150" s="15"/>
      <c r="E150" s="16"/>
    </row>
    <row r="151" spans="1:6" ht="15" customHeight="1" x14ac:dyDescent="0.2">
      <c r="A151" s="159"/>
      <c r="B151" s="157"/>
      <c r="C151" s="22" t="s">
        <v>294</v>
      </c>
      <c r="D151" s="17"/>
      <c r="E151" s="18"/>
    </row>
    <row r="152" spans="1:6" ht="15" customHeight="1" x14ac:dyDescent="0.2">
      <c r="A152" s="159"/>
      <c r="B152" s="156" t="s">
        <v>68</v>
      </c>
      <c r="C152" s="20" t="s">
        <v>270</v>
      </c>
      <c r="D152" s="13"/>
      <c r="E152" s="14"/>
    </row>
    <row r="153" spans="1:6" ht="15" customHeight="1" x14ac:dyDescent="0.2">
      <c r="A153" s="159"/>
      <c r="B153" s="162"/>
      <c r="C153" s="21" t="s">
        <v>271</v>
      </c>
      <c r="D153" s="15"/>
      <c r="E153" s="16"/>
    </row>
    <row r="154" spans="1:6" ht="15" customHeight="1" x14ac:dyDescent="0.2">
      <c r="A154" s="159"/>
      <c r="B154" s="162"/>
      <c r="C154" s="21" t="s">
        <v>272</v>
      </c>
      <c r="D154" s="15"/>
      <c r="E154" s="16"/>
    </row>
    <row r="155" spans="1:6" ht="15" customHeight="1" x14ac:dyDescent="0.2">
      <c r="A155" s="159"/>
      <c r="B155" s="162"/>
      <c r="C155" s="21" t="s">
        <v>273</v>
      </c>
      <c r="D155" s="15"/>
      <c r="E155" s="16"/>
    </row>
    <row r="156" spans="1:6" ht="15" customHeight="1" x14ac:dyDescent="0.2">
      <c r="A156" s="159"/>
      <c r="B156" s="162"/>
      <c r="C156" s="21" t="s">
        <v>274</v>
      </c>
      <c r="D156" s="15"/>
      <c r="E156" s="16"/>
    </row>
    <row r="157" spans="1:6" ht="15" customHeight="1" x14ac:dyDescent="0.2">
      <c r="A157" s="159"/>
      <c r="B157" s="162"/>
      <c r="C157" s="21" t="s">
        <v>275</v>
      </c>
      <c r="D157" s="15"/>
      <c r="E157" s="16"/>
    </row>
    <row r="158" spans="1:6" ht="15" customHeight="1" x14ac:dyDescent="0.2">
      <c r="A158" s="159"/>
      <c r="B158" s="162"/>
      <c r="C158" s="21" t="s">
        <v>276</v>
      </c>
      <c r="D158" s="15"/>
      <c r="E158" s="16"/>
    </row>
    <row r="159" spans="1:6" ht="15" customHeight="1" x14ac:dyDescent="0.2">
      <c r="A159" s="159"/>
      <c r="B159" s="162"/>
      <c r="C159" s="21" t="s">
        <v>277</v>
      </c>
      <c r="D159" s="15"/>
      <c r="E159" s="16"/>
    </row>
    <row r="160" spans="1:6" ht="15" customHeight="1" x14ac:dyDescent="0.2">
      <c r="A160" s="159"/>
      <c r="B160" s="157"/>
      <c r="C160" s="22" t="s">
        <v>298</v>
      </c>
      <c r="D160" s="17"/>
      <c r="E160" s="18"/>
    </row>
    <row r="161" spans="1:5" ht="15" customHeight="1" x14ac:dyDescent="0.2">
      <c r="A161" s="159"/>
      <c r="B161" s="156" t="s">
        <v>73</v>
      </c>
      <c r="C161" s="20" t="s">
        <v>278</v>
      </c>
      <c r="D161" s="13"/>
      <c r="E161" s="14"/>
    </row>
    <row r="162" spans="1:5" ht="15" customHeight="1" x14ac:dyDescent="0.2">
      <c r="A162" s="159"/>
      <c r="B162" s="162"/>
      <c r="C162" s="21" t="s">
        <v>299</v>
      </c>
      <c r="D162" s="15"/>
      <c r="E162" s="16"/>
    </row>
    <row r="163" spans="1:5" ht="15" customHeight="1" x14ac:dyDescent="0.2">
      <c r="A163" s="160"/>
      <c r="B163" s="156" t="s">
        <v>74</v>
      </c>
      <c r="C163" s="28" t="s">
        <v>279</v>
      </c>
      <c r="D163" s="13"/>
      <c r="E163" s="14"/>
    </row>
    <row r="164" spans="1:5" ht="15" customHeight="1" x14ac:dyDescent="0.2">
      <c r="A164" s="161"/>
      <c r="B164" s="157"/>
      <c r="C164" s="79" t="s">
        <v>280</v>
      </c>
      <c r="D164" s="17"/>
      <c r="E164" s="18"/>
    </row>
    <row r="165" spans="1:5" ht="15" customHeight="1" x14ac:dyDescent="0.2">
      <c r="A165" s="174" t="s">
        <v>3</v>
      </c>
      <c r="B165" s="176" t="s">
        <v>69</v>
      </c>
      <c r="C165" s="21" t="s">
        <v>284</v>
      </c>
      <c r="D165" s="15"/>
      <c r="E165" s="27"/>
    </row>
    <row r="166" spans="1:5" ht="15" customHeight="1" x14ac:dyDescent="0.2">
      <c r="A166" s="175"/>
      <c r="B166" s="176"/>
      <c r="C166" s="21" t="s">
        <v>282</v>
      </c>
      <c r="D166" s="15"/>
      <c r="E166" s="16"/>
    </row>
    <row r="167" spans="1:5" ht="15" customHeight="1" x14ac:dyDescent="0.2">
      <c r="A167" s="175"/>
      <c r="B167" s="176"/>
      <c r="C167" s="21" t="s">
        <v>283</v>
      </c>
      <c r="D167" s="15"/>
      <c r="E167" s="27"/>
    </row>
    <row r="168" spans="1:5" ht="15" customHeight="1" x14ac:dyDescent="0.2">
      <c r="A168" s="175"/>
      <c r="B168" s="176"/>
      <c r="C168" s="21" t="s">
        <v>148</v>
      </c>
      <c r="D168" s="15"/>
      <c r="E168" s="16"/>
    </row>
    <row r="169" spans="1:5" ht="15" customHeight="1" x14ac:dyDescent="0.2">
      <c r="A169" s="175"/>
      <c r="B169" s="176"/>
      <c r="C169" s="21" t="s">
        <v>281</v>
      </c>
      <c r="D169" s="15"/>
      <c r="E169" s="16"/>
    </row>
    <row r="170" spans="1:5" ht="15" customHeight="1" x14ac:dyDescent="0.2">
      <c r="A170" s="175"/>
      <c r="B170" s="177"/>
      <c r="C170" s="22" t="s">
        <v>296</v>
      </c>
      <c r="D170" s="17"/>
      <c r="E170" s="18"/>
    </row>
    <row r="171" spans="1:5" ht="15" customHeight="1" x14ac:dyDescent="0.2">
      <c r="A171" s="175"/>
      <c r="B171" s="156" t="s">
        <v>70</v>
      </c>
      <c r="C171" s="20" t="s">
        <v>285</v>
      </c>
      <c r="D171" s="13"/>
      <c r="E171" s="14"/>
    </row>
    <row r="172" spans="1:5" ht="15" customHeight="1" x14ac:dyDescent="0.2">
      <c r="A172" s="175"/>
      <c r="B172" s="162"/>
      <c r="C172" s="21" t="s">
        <v>286</v>
      </c>
      <c r="D172" s="15"/>
      <c r="E172" s="16"/>
    </row>
    <row r="173" spans="1:5" ht="15" customHeight="1" x14ac:dyDescent="0.2">
      <c r="A173" s="175"/>
      <c r="B173" s="162"/>
      <c r="C173" s="21" t="s">
        <v>287</v>
      </c>
      <c r="D173" s="15"/>
      <c r="E173" s="16"/>
    </row>
    <row r="174" spans="1:5" ht="15" customHeight="1" x14ac:dyDescent="0.2">
      <c r="A174" s="175"/>
      <c r="B174" s="162"/>
      <c r="C174" s="21" t="s">
        <v>288</v>
      </c>
      <c r="D174" s="15"/>
      <c r="E174" s="16"/>
    </row>
    <row r="175" spans="1:5" ht="15" customHeight="1" x14ac:dyDescent="0.2">
      <c r="A175" s="175"/>
      <c r="B175" s="157"/>
      <c r="C175" s="22" t="s">
        <v>289</v>
      </c>
      <c r="D175" s="17"/>
      <c r="E175" s="18"/>
    </row>
    <row r="176" spans="1:5" ht="15" customHeight="1" x14ac:dyDescent="0.2">
      <c r="A176" s="175"/>
      <c r="B176" s="162"/>
      <c r="C176" s="21" t="s">
        <v>231</v>
      </c>
      <c r="D176" s="15"/>
      <c r="E176" s="16"/>
    </row>
    <row r="177" spans="1:6" ht="15" customHeight="1" x14ac:dyDescent="0.2">
      <c r="A177" s="175"/>
      <c r="B177" s="162"/>
      <c r="C177" s="21" t="s">
        <v>344</v>
      </c>
      <c r="D177" s="15"/>
      <c r="E177" s="16"/>
    </row>
    <row r="178" spans="1:6" ht="15" customHeight="1" x14ac:dyDescent="0.2">
      <c r="A178" s="175"/>
      <c r="B178" s="162"/>
      <c r="C178" s="21" t="s">
        <v>232</v>
      </c>
      <c r="D178" s="15"/>
      <c r="E178" s="16"/>
    </row>
    <row r="179" spans="1:6" ht="15" customHeight="1" x14ac:dyDescent="0.2">
      <c r="A179" s="175"/>
      <c r="B179" s="162"/>
      <c r="C179" s="21" t="s">
        <v>233</v>
      </c>
      <c r="D179" s="15"/>
      <c r="E179" s="16"/>
    </row>
    <row r="180" spans="1:6" ht="15" customHeight="1" x14ac:dyDescent="0.2">
      <c r="A180" s="175"/>
      <c r="B180" s="162"/>
      <c r="C180" s="21" t="s">
        <v>150</v>
      </c>
      <c r="D180" s="15"/>
      <c r="E180" s="16"/>
    </row>
    <row r="181" spans="1:6" ht="15" customHeight="1" x14ac:dyDescent="0.2">
      <c r="A181" s="175"/>
      <c r="B181" s="162"/>
      <c r="C181" s="26" t="s">
        <v>234</v>
      </c>
      <c r="D181" s="15"/>
      <c r="E181" s="16"/>
    </row>
    <row r="182" spans="1:6" ht="15" customHeight="1" x14ac:dyDescent="0.2">
      <c r="A182" s="175"/>
      <c r="B182" s="162"/>
      <c r="C182" s="21" t="s">
        <v>300</v>
      </c>
      <c r="D182" s="15"/>
      <c r="E182" s="16"/>
    </row>
    <row r="183" spans="1:6" ht="15" customHeight="1" x14ac:dyDescent="0.2">
      <c r="A183" s="175"/>
      <c r="B183" s="162"/>
      <c r="C183" s="21" t="s">
        <v>217</v>
      </c>
      <c r="D183" s="15"/>
      <c r="E183" s="16"/>
    </row>
    <row r="184" spans="1:6" ht="15" customHeight="1" x14ac:dyDescent="0.2">
      <c r="A184" s="175"/>
      <c r="B184" s="162"/>
      <c r="C184" s="21" t="s">
        <v>77</v>
      </c>
      <c r="D184" s="15"/>
      <c r="E184" s="16"/>
    </row>
    <row r="185" spans="1:6" ht="15" customHeight="1" x14ac:dyDescent="0.2">
      <c r="A185" s="175"/>
      <c r="B185" s="156" t="s">
        <v>71</v>
      </c>
      <c r="C185" s="20"/>
      <c r="D185" s="13"/>
      <c r="E185" s="14"/>
    </row>
    <row r="186" spans="1:6" ht="15" customHeight="1" x14ac:dyDescent="0.2">
      <c r="A186" s="175"/>
      <c r="B186" s="157"/>
      <c r="C186" s="22"/>
      <c r="D186" s="17"/>
      <c r="E186" s="18"/>
    </row>
    <row r="187" spans="1:6" ht="15" customHeight="1" x14ac:dyDescent="0.2">
      <c r="A187" s="175"/>
      <c r="B187" s="156" t="s">
        <v>356</v>
      </c>
      <c r="C187" s="20"/>
      <c r="D187" s="13"/>
      <c r="E187" s="14"/>
      <c r="F187" s="20" t="s">
        <v>378</v>
      </c>
    </row>
    <row r="188" spans="1:6" ht="15" customHeight="1" x14ac:dyDescent="0.2">
      <c r="A188" s="175"/>
      <c r="B188" s="162"/>
      <c r="C188" s="21"/>
      <c r="D188" s="15"/>
      <c r="E188" s="16"/>
      <c r="F188" s="21" t="s">
        <v>379</v>
      </c>
    </row>
    <row r="189" spans="1:6" ht="15" customHeight="1" x14ac:dyDescent="0.2">
      <c r="A189" s="175"/>
      <c r="B189" s="162"/>
      <c r="C189" s="21"/>
      <c r="D189" s="15"/>
      <c r="E189" s="16"/>
      <c r="F189" s="21" t="s">
        <v>380</v>
      </c>
    </row>
    <row r="190" spans="1:6" ht="15" customHeight="1" x14ac:dyDescent="0.2">
      <c r="A190" s="175"/>
      <c r="B190" s="162"/>
      <c r="C190" s="21"/>
      <c r="D190" s="15"/>
      <c r="E190" s="16"/>
      <c r="F190" s="21" t="s">
        <v>381</v>
      </c>
    </row>
    <row r="191" spans="1:6" ht="15" customHeight="1" x14ac:dyDescent="0.2">
      <c r="A191" s="175"/>
      <c r="B191" s="162"/>
      <c r="C191" s="21"/>
      <c r="D191" s="15"/>
      <c r="E191" s="16"/>
      <c r="F191" s="21" t="s">
        <v>382</v>
      </c>
    </row>
    <row r="192" spans="1:6" ht="15" customHeight="1" x14ac:dyDescent="0.2">
      <c r="A192" s="175"/>
      <c r="B192" s="157"/>
      <c r="C192" s="22"/>
      <c r="D192" s="17"/>
      <c r="E192" s="18"/>
      <c r="F192" s="21" t="s">
        <v>383</v>
      </c>
    </row>
    <row r="193" spans="1:6" ht="15" customHeight="1" x14ac:dyDescent="0.2">
      <c r="A193" s="175"/>
      <c r="B193" s="156" t="s">
        <v>72</v>
      </c>
      <c r="C193" s="20" t="s">
        <v>301</v>
      </c>
      <c r="D193" s="13"/>
      <c r="E193" s="19"/>
      <c r="F193" s="21" t="s">
        <v>384</v>
      </c>
    </row>
    <row r="194" spans="1:6" ht="15" customHeight="1" x14ac:dyDescent="0.2">
      <c r="A194" s="175"/>
      <c r="B194" s="162"/>
      <c r="C194" s="21" t="s">
        <v>302</v>
      </c>
      <c r="D194" s="15"/>
      <c r="E194" s="16"/>
      <c r="F194" s="21" t="s">
        <v>385</v>
      </c>
    </row>
    <row r="195" spans="1:6" ht="15" customHeight="1" x14ac:dyDescent="0.2">
      <c r="A195" s="175"/>
      <c r="B195" s="162"/>
      <c r="C195" s="21" t="s">
        <v>303</v>
      </c>
      <c r="D195" s="15"/>
      <c r="E195" s="16"/>
      <c r="F195" s="21" t="s">
        <v>386</v>
      </c>
    </row>
    <row r="196" spans="1:6" ht="15" customHeight="1" x14ac:dyDescent="0.2">
      <c r="A196" s="175"/>
      <c r="B196" s="162"/>
      <c r="C196" s="21" t="s">
        <v>304</v>
      </c>
      <c r="D196" s="15"/>
      <c r="E196" s="16"/>
      <c r="F196" s="21" t="s">
        <v>387</v>
      </c>
    </row>
    <row r="197" spans="1:6" ht="15" customHeight="1" x14ac:dyDescent="0.2">
      <c r="A197" s="175"/>
      <c r="B197" s="162"/>
      <c r="C197" s="21" t="s">
        <v>305</v>
      </c>
      <c r="D197" s="15"/>
      <c r="E197" s="16"/>
      <c r="F197" s="21" t="s">
        <v>388</v>
      </c>
    </row>
    <row r="198" spans="1:6" ht="15" customHeight="1" x14ac:dyDescent="0.2">
      <c r="A198" s="175"/>
      <c r="B198" s="162"/>
      <c r="C198" s="21" t="s">
        <v>306</v>
      </c>
      <c r="D198" s="15"/>
      <c r="E198" s="16"/>
      <c r="F198" s="21" t="s">
        <v>389</v>
      </c>
    </row>
    <row r="199" spans="1:6" ht="15" customHeight="1" x14ac:dyDescent="0.2">
      <c r="A199" s="175"/>
      <c r="B199" s="162"/>
      <c r="C199" s="21" t="s">
        <v>307</v>
      </c>
      <c r="D199" s="15"/>
      <c r="E199" s="16"/>
      <c r="F199" s="21" t="s">
        <v>43</v>
      </c>
    </row>
    <row r="200" spans="1:6" ht="15" customHeight="1" x14ac:dyDescent="0.2">
      <c r="A200" s="175"/>
      <c r="B200" s="162"/>
      <c r="C200" s="21" t="s">
        <v>308</v>
      </c>
      <c r="D200" s="15"/>
      <c r="E200" s="16"/>
      <c r="F200" s="22" t="s">
        <v>364</v>
      </c>
    </row>
    <row r="201" spans="1:6" ht="15" customHeight="1" x14ac:dyDescent="0.2">
      <c r="A201" s="175"/>
      <c r="B201" s="162"/>
      <c r="C201" s="21" t="s">
        <v>309</v>
      </c>
      <c r="D201" s="15"/>
      <c r="E201" s="16"/>
    </row>
    <row r="202" spans="1:6" ht="15" customHeight="1" x14ac:dyDescent="0.2">
      <c r="A202" s="175"/>
      <c r="B202" s="162"/>
      <c r="C202" s="21" t="s">
        <v>310</v>
      </c>
      <c r="D202" s="15"/>
      <c r="E202" s="16"/>
    </row>
    <row r="203" spans="1:6" ht="15" customHeight="1" x14ac:dyDescent="0.2">
      <c r="A203" s="175"/>
      <c r="B203" s="162"/>
      <c r="C203" s="21" t="s">
        <v>311</v>
      </c>
      <c r="D203" s="15"/>
      <c r="E203" s="16"/>
    </row>
    <row r="204" spans="1:6" ht="15" customHeight="1" x14ac:dyDescent="0.2">
      <c r="A204" s="175"/>
      <c r="B204" s="162"/>
      <c r="C204" s="21" t="s">
        <v>312</v>
      </c>
      <c r="D204" s="15"/>
      <c r="E204" s="16"/>
    </row>
    <row r="205" spans="1:6" ht="15" customHeight="1" x14ac:dyDescent="0.2">
      <c r="A205" s="175"/>
      <c r="B205" s="162"/>
      <c r="C205" s="21" t="s">
        <v>313</v>
      </c>
      <c r="D205" s="15"/>
      <c r="E205" s="16"/>
    </row>
    <row r="206" spans="1:6" ht="15" customHeight="1" x14ac:dyDescent="0.2">
      <c r="A206" s="175"/>
      <c r="B206" s="162"/>
      <c r="C206" s="21" t="s">
        <v>314</v>
      </c>
      <c r="D206" s="15"/>
      <c r="E206" s="16"/>
    </row>
    <row r="207" spans="1:6" ht="15" customHeight="1" x14ac:dyDescent="0.2">
      <c r="A207" s="175"/>
      <c r="B207" s="162"/>
      <c r="C207" s="21" t="s">
        <v>315</v>
      </c>
      <c r="D207" s="15"/>
      <c r="E207" s="16"/>
    </row>
    <row r="208" spans="1:6" ht="15" customHeight="1" x14ac:dyDescent="0.2">
      <c r="A208" s="175"/>
      <c r="B208" s="162"/>
      <c r="C208" s="21" t="s">
        <v>316</v>
      </c>
      <c r="D208" s="15"/>
      <c r="E208" s="16"/>
    </row>
    <row r="209" spans="1:5" ht="15" customHeight="1" x14ac:dyDescent="0.2">
      <c r="A209" s="175"/>
      <c r="B209" s="162"/>
      <c r="C209" s="21" t="s">
        <v>317</v>
      </c>
      <c r="D209" s="15"/>
      <c r="E209" s="16"/>
    </row>
    <row r="210" spans="1:5" ht="15" customHeight="1" x14ac:dyDescent="0.2">
      <c r="A210" s="175"/>
      <c r="B210" s="162"/>
      <c r="C210" s="21" t="s">
        <v>318</v>
      </c>
      <c r="D210" s="15"/>
      <c r="E210" s="16"/>
    </row>
    <row r="211" spans="1:5" ht="15" customHeight="1" x14ac:dyDescent="0.2">
      <c r="A211" s="175"/>
      <c r="B211" s="162"/>
      <c r="C211" s="21" t="s">
        <v>319</v>
      </c>
      <c r="D211" s="15"/>
      <c r="E211" s="16"/>
    </row>
    <row r="212" spans="1:5" ht="15" customHeight="1" x14ac:dyDescent="0.2">
      <c r="A212" s="175"/>
      <c r="B212" s="162"/>
      <c r="C212" s="21" t="s">
        <v>320</v>
      </c>
      <c r="D212" s="15"/>
      <c r="E212" s="16"/>
    </row>
    <row r="213" spans="1:5" ht="15" customHeight="1" x14ac:dyDescent="0.2">
      <c r="A213" s="175"/>
      <c r="B213" s="162"/>
      <c r="C213" s="21" t="s">
        <v>321</v>
      </c>
      <c r="D213" s="15"/>
      <c r="E213" s="16"/>
    </row>
    <row r="214" spans="1:5" ht="15" customHeight="1" x14ac:dyDescent="0.2">
      <c r="A214" s="175"/>
      <c r="B214" s="162"/>
      <c r="C214" s="21" t="s">
        <v>322</v>
      </c>
      <c r="D214" s="15"/>
      <c r="E214" s="16"/>
    </row>
    <row r="215" spans="1:5" ht="15" customHeight="1" x14ac:dyDescent="0.2">
      <c r="A215" s="175"/>
      <c r="B215" s="162"/>
      <c r="C215" s="21" t="s">
        <v>294</v>
      </c>
      <c r="D215" s="15"/>
      <c r="E215" s="16"/>
    </row>
    <row r="216" spans="1:5" ht="15" customHeight="1" x14ac:dyDescent="0.2">
      <c r="A216" s="175"/>
      <c r="B216" s="156" t="s">
        <v>68</v>
      </c>
      <c r="C216" s="23" t="s">
        <v>323</v>
      </c>
      <c r="D216" s="13"/>
      <c r="E216" s="14"/>
    </row>
    <row r="217" spans="1:5" ht="15" customHeight="1" x14ac:dyDescent="0.2">
      <c r="A217" s="175"/>
      <c r="B217" s="162"/>
      <c r="C217" s="24" t="s">
        <v>324</v>
      </c>
      <c r="D217" s="15"/>
      <c r="E217" s="16"/>
    </row>
    <row r="218" spans="1:5" ht="15" customHeight="1" x14ac:dyDescent="0.2">
      <c r="A218" s="175"/>
      <c r="B218" s="162"/>
      <c r="C218" s="24" t="s">
        <v>325</v>
      </c>
      <c r="D218" s="15"/>
      <c r="E218" s="16"/>
    </row>
    <row r="219" spans="1:5" ht="15" customHeight="1" x14ac:dyDescent="0.2">
      <c r="A219" s="175"/>
      <c r="B219" s="162"/>
      <c r="C219" s="24" t="s">
        <v>326</v>
      </c>
      <c r="D219" s="15"/>
      <c r="E219" s="16"/>
    </row>
    <row r="220" spans="1:5" ht="15" customHeight="1" x14ac:dyDescent="0.2">
      <c r="A220" s="175"/>
      <c r="B220" s="162"/>
      <c r="C220" s="24" t="s">
        <v>327</v>
      </c>
      <c r="D220" s="15"/>
      <c r="E220" s="16"/>
    </row>
    <row r="221" spans="1:5" ht="15" customHeight="1" x14ac:dyDescent="0.2">
      <c r="A221" s="175"/>
      <c r="B221" s="162"/>
      <c r="C221" s="24" t="s">
        <v>328</v>
      </c>
      <c r="D221" s="15"/>
      <c r="E221" s="16"/>
    </row>
    <row r="222" spans="1:5" ht="15" customHeight="1" x14ac:dyDescent="0.2">
      <c r="A222" s="175"/>
      <c r="B222" s="157"/>
      <c r="C222" s="25" t="s">
        <v>298</v>
      </c>
      <c r="D222" s="17"/>
      <c r="E222" s="18"/>
    </row>
    <row r="223" spans="1:5" ht="15" customHeight="1" x14ac:dyDescent="0.2">
      <c r="A223" s="175"/>
      <c r="B223" s="156" t="s">
        <v>73</v>
      </c>
      <c r="C223" s="23" t="s">
        <v>425</v>
      </c>
      <c r="D223" s="13"/>
      <c r="E223" s="14"/>
    </row>
    <row r="224" spans="1:5" ht="15" customHeight="1" x14ac:dyDescent="0.2">
      <c r="A224" s="175"/>
      <c r="B224" s="157"/>
      <c r="C224" s="25" t="s">
        <v>299</v>
      </c>
      <c r="D224" s="17"/>
      <c r="E224" s="18"/>
    </row>
    <row r="225" spans="1:6" ht="15" customHeight="1" x14ac:dyDescent="0.2">
      <c r="A225" s="175"/>
      <c r="B225" s="156" t="s">
        <v>74</v>
      </c>
      <c r="C225" s="2" t="s">
        <v>329</v>
      </c>
      <c r="D225" s="13"/>
      <c r="E225" s="14"/>
    </row>
    <row r="226" spans="1:6" ht="15" customHeight="1" x14ac:dyDescent="0.2">
      <c r="A226" s="175"/>
      <c r="B226" s="162"/>
      <c r="C226" s="3" t="s">
        <v>330</v>
      </c>
      <c r="D226" s="15"/>
      <c r="E226" s="16"/>
    </row>
    <row r="227" spans="1:6" ht="15" customHeight="1" x14ac:dyDescent="0.2">
      <c r="A227" s="29"/>
      <c r="B227" s="31"/>
      <c r="C227" s="34" t="s">
        <v>154</v>
      </c>
      <c r="D227" s="32"/>
      <c r="E227" s="33"/>
      <c r="F227" s="29"/>
    </row>
    <row r="228" spans="1:6" ht="15" customHeight="1" x14ac:dyDescent="0.2">
      <c r="A228" s="29"/>
      <c r="B228" s="178" t="s">
        <v>160</v>
      </c>
      <c r="C228" s="24" t="s">
        <v>170</v>
      </c>
      <c r="D228" s="13"/>
      <c r="E228" s="14"/>
      <c r="F228" s="29"/>
    </row>
    <row r="229" spans="1:6" ht="15" customHeight="1" x14ac:dyDescent="0.2">
      <c r="A229" s="29"/>
      <c r="B229" s="178"/>
      <c r="C229" s="24" t="s">
        <v>171</v>
      </c>
      <c r="D229" s="15"/>
      <c r="E229" s="16"/>
      <c r="F229" s="29"/>
    </row>
    <row r="230" spans="1:6" ht="15" customHeight="1" x14ac:dyDescent="0.2">
      <c r="A230" s="29"/>
      <c r="B230" s="178"/>
      <c r="C230" s="24" t="s">
        <v>168</v>
      </c>
      <c r="D230" s="15"/>
      <c r="E230" s="16"/>
      <c r="F230" s="29"/>
    </row>
    <row r="231" spans="1:6" ht="15" customHeight="1" x14ac:dyDescent="0.2">
      <c r="A231" s="29"/>
      <c r="B231" s="178"/>
      <c r="C231" s="24" t="s">
        <v>169</v>
      </c>
      <c r="D231" s="15"/>
      <c r="E231" s="16"/>
      <c r="F231" s="29"/>
    </row>
    <row r="232" spans="1:6" ht="15" customHeight="1" x14ac:dyDescent="0.2">
      <c r="A232" s="29"/>
      <c r="B232" s="178"/>
      <c r="C232" s="24" t="s">
        <v>172</v>
      </c>
      <c r="D232" s="15"/>
      <c r="E232" s="16"/>
      <c r="F232" s="29"/>
    </row>
    <row r="233" spans="1:6" ht="15" customHeight="1" x14ac:dyDescent="0.2">
      <c r="A233" s="29"/>
      <c r="B233" s="178"/>
      <c r="C233" s="25" t="s">
        <v>173</v>
      </c>
      <c r="D233" s="17"/>
      <c r="E233" s="18"/>
      <c r="F233" s="29"/>
    </row>
    <row r="234" spans="1:6" ht="15" customHeight="1" x14ac:dyDescent="0.2">
      <c r="A234" s="29"/>
      <c r="B234" s="156" t="s">
        <v>176</v>
      </c>
      <c r="C234" s="23" t="s">
        <v>170</v>
      </c>
      <c r="D234" s="13"/>
      <c r="E234" s="14"/>
      <c r="F234" s="29"/>
    </row>
    <row r="235" spans="1:6" ht="15" customHeight="1" x14ac:dyDescent="0.2">
      <c r="A235" s="29"/>
      <c r="B235" s="162"/>
      <c r="C235" s="24" t="s">
        <v>171</v>
      </c>
      <c r="D235" s="15"/>
      <c r="E235" s="16"/>
      <c r="F235" s="29"/>
    </row>
    <row r="236" spans="1:6" ht="15" customHeight="1" x14ac:dyDescent="0.2">
      <c r="A236" s="29"/>
      <c r="B236" s="162"/>
      <c r="C236" s="24" t="s">
        <v>174</v>
      </c>
      <c r="D236" s="15"/>
      <c r="E236" s="16"/>
      <c r="F236" s="29"/>
    </row>
    <row r="237" spans="1:6" ht="15" customHeight="1" x14ac:dyDescent="0.2">
      <c r="A237" s="29"/>
      <c r="B237" s="162"/>
      <c r="C237" s="24" t="s">
        <v>175</v>
      </c>
      <c r="D237" s="15"/>
      <c r="E237" s="16"/>
      <c r="F237" s="29"/>
    </row>
    <row r="238" spans="1:6" ht="15" customHeight="1" x14ac:dyDescent="0.2">
      <c r="A238" s="29"/>
      <c r="B238" s="162"/>
      <c r="C238" s="24" t="s">
        <v>185</v>
      </c>
      <c r="D238" s="15"/>
      <c r="E238" s="16"/>
      <c r="F238" s="29"/>
    </row>
    <row r="239" spans="1:6" ht="15" customHeight="1" x14ac:dyDescent="0.2">
      <c r="A239" s="29"/>
      <c r="B239" s="162"/>
      <c r="C239" s="24" t="s">
        <v>186</v>
      </c>
      <c r="D239" s="15"/>
      <c r="E239" s="16"/>
      <c r="F239" s="29"/>
    </row>
    <row r="240" spans="1:6" ht="15" customHeight="1" x14ac:dyDescent="0.2">
      <c r="A240" s="29"/>
      <c r="B240" s="162"/>
      <c r="C240" s="24" t="s">
        <v>172</v>
      </c>
      <c r="D240" s="15"/>
      <c r="E240" s="16"/>
      <c r="F240" s="29"/>
    </row>
    <row r="241" spans="1:6" ht="15" customHeight="1" x14ac:dyDescent="0.2">
      <c r="A241" s="29"/>
      <c r="B241" s="157"/>
      <c r="C241" s="25" t="s">
        <v>173</v>
      </c>
      <c r="D241" s="17"/>
      <c r="E241" s="18"/>
      <c r="F241" s="29"/>
    </row>
    <row r="242" spans="1:6" ht="15" customHeight="1" x14ac:dyDescent="0.2">
      <c r="A242" s="29"/>
      <c r="B242" s="156" t="s">
        <v>165</v>
      </c>
      <c r="C242" s="23" t="s">
        <v>170</v>
      </c>
      <c r="D242" s="13"/>
      <c r="E242" s="14"/>
      <c r="F242" s="29"/>
    </row>
    <row r="243" spans="1:6" ht="15" customHeight="1" x14ac:dyDescent="0.2">
      <c r="A243" s="29"/>
      <c r="B243" s="162"/>
      <c r="C243" s="24" t="s">
        <v>171</v>
      </c>
      <c r="D243" s="15"/>
      <c r="E243" s="16"/>
      <c r="F243" s="29"/>
    </row>
    <row r="244" spans="1:6" ht="15" customHeight="1" x14ac:dyDescent="0.2">
      <c r="A244" s="29"/>
      <c r="B244" s="162"/>
      <c r="C244" s="24" t="s">
        <v>174</v>
      </c>
      <c r="D244" s="15"/>
      <c r="E244" s="16"/>
      <c r="F244" s="29"/>
    </row>
    <row r="245" spans="1:6" ht="15" customHeight="1" x14ac:dyDescent="0.2">
      <c r="A245" s="29"/>
      <c r="B245" s="162"/>
      <c r="C245" s="24" t="s">
        <v>175</v>
      </c>
      <c r="D245" s="15"/>
      <c r="E245" s="16"/>
      <c r="F245" s="29"/>
    </row>
    <row r="246" spans="1:6" ht="15" customHeight="1" x14ac:dyDescent="0.2">
      <c r="A246" s="29"/>
      <c r="B246" s="162"/>
      <c r="C246" s="24" t="s">
        <v>177</v>
      </c>
      <c r="D246" s="15"/>
      <c r="E246" s="16"/>
      <c r="F246" s="29"/>
    </row>
    <row r="247" spans="1:6" ht="15" customHeight="1" x14ac:dyDescent="0.2">
      <c r="A247" s="29"/>
      <c r="B247" s="162"/>
      <c r="C247" s="24" t="s">
        <v>178</v>
      </c>
      <c r="D247" s="15"/>
      <c r="E247" s="16"/>
      <c r="F247" s="29"/>
    </row>
    <row r="248" spans="1:6" ht="15" customHeight="1" x14ac:dyDescent="0.2">
      <c r="A248" s="29"/>
      <c r="B248" s="162"/>
      <c r="C248" s="24" t="s">
        <v>185</v>
      </c>
      <c r="D248" s="15"/>
      <c r="E248" s="16"/>
      <c r="F248" s="29"/>
    </row>
    <row r="249" spans="1:6" ht="15" customHeight="1" x14ac:dyDescent="0.2">
      <c r="A249" s="29"/>
      <c r="B249" s="162"/>
      <c r="C249" s="24" t="s">
        <v>186</v>
      </c>
      <c r="D249" s="15"/>
      <c r="E249" s="16"/>
      <c r="F249" s="29"/>
    </row>
    <row r="250" spans="1:6" ht="15" customHeight="1" x14ac:dyDescent="0.2">
      <c r="A250" s="29"/>
      <c r="B250" s="162"/>
      <c r="C250" s="24" t="s">
        <v>187</v>
      </c>
      <c r="D250" s="15"/>
      <c r="E250" s="16"/>
      <c r="F250" s="29"/>
    </row>
    <row r="251" spans="1:6" ht="15" customHeight="1" x14ac:dyDescent="0.2">
      <c r="A251" s="29"/>
      <c r="B251" s="162"/>
      <c r="C251" s="24" t="s">
        <v>188</v>
      </c>
      <c r="D251" s="15"/>
      <c r="E251" s="16"/>
      <c r="F251" s="29"/>
    </row>
    <row r="252" spans="1:6" ht="15" customHeight="1" x14ac:dyDescent="0.2">
      <c r="A252" s="29"/>
      <c r="B252" s="162"/>
      <c r="C252" s="24" t="s">
        <v>172</v>
      </c>
      <c r="D252" s="15"/>
      <c r="E252" s="16"/>
      <c r="F252" s="29"/>
    </row>
    <row r="253" spans="1:6" ht="15" customHeight="1" x14ac:dyDescent="0.2">
      <c r="A253" s="29"/>
      <c r="B253" s="157"/>
      <c r="C253" s="25" t="s">
        <v>173</v>
      </c>
      <c r="D253" s="17"/>
      <c r="E253" s="18"/>
      <c r="F253" s="29"/>
    </row>
    <row r="254" spans="1:6" ht="15" customHeight="1" x14ac:dyDescent="0.2">
      <c r="A254" s="29"/>
      <c r="B254" s="156" t="s">
        <v>164</v>
      </c>
      <c r="C254" s="23" t="s">
        <v>170</v>
      </c>
      <c r="D254" s="13"/>
      <c r="E254" s="14"/>
      <c r="F254" s="29"/>
    </row>
    <row r="255" spans="1:6" ht="15" customHeight="1" x14ac:dyDescent="0.2">
      <c r="A255" s="29"/>
      <c r="B255" s="162"/>
      <c r="C255" s="24" t="s">
        <v>171</v>
      </c>
      <c r="D255" s="15"/>
      <c r="E255" s="16"/>
      <c r="F255" s="29"/>
    </row>
    <row r="256" spans="1:6" ht="15" customHeight="1" x14ac:dyDescent="0.2">
      <c r="A256" s="29"/>
      <c r="B256" s="162"/>
      <c r="C256" s="24" t="s">
        <v>174</v>
      </c>
      <c r="D256" s="15"/>
      <c r="E256" s="16"/>
      <c r="F256" s="29"/>
    </row>
    <row r="257" spans="1:6" ht="15" customHeight="1" x14ac:dyDescent="0.2">
      <c r="A257" s="29"/>
      <c r="B257" s="162"/>
      <c r="C257" s="24" t="s">
        <v>175</v>
      </c>
      <c r="D257" s="15"/>
      <c r="E257" s="16"/>
      <c r="F257" s="29"/>
    </row>
    <row r="258" spans="1:6" ht="15" customHeight="1" x14ac:dyDescent="0.2">
      <c r="A258" s="29"/>
      <c r="B258" s="162"/>
      <c r="C258" s="24" t="s">
        <v>179</v>
      </c>
      <c r="D258" s="15"/>
      <c r="E258" s="16"/>
      <c r="F258" s="29"/>
    </row>
    <row r="259" spans="1:6" ht="15" customHeight="1" x14ac:dyDescent="0.2">
      <c r="A259" s="29"/>
      <c r="B259" s="162"/>
      <c r="C259" s="24" t="s">
        <v>180</v>
      </c>
      <c r="D259" s="15"/>
      <c r="E259" s="16"/>
      <c r="F259" s="29"/>
    </row>
    <row r="260" spans="1:6" ht="15" customHeight="1" x14ac:dyDescent="0.2">
      <c r="A260" s="29"/>
      <c r="B260" s="162"/>
      <c r="C260" s="24" t="s">
        <v>181</v>
      </c>
      <c r="D260" s="15"/>
      <c r="E260" s="16"/>
      <c r="F260" s="29"/>
    </row>
    <row r="261" spans="1:6" ht="15" customHeight="1" x14ac:dyDescent="0.2">
      <c r="A261" s="29"/>
      <c r="B261" s="162"/>
      <c r="C261" s="24" t="s">
        <v>182</v>
      </c>
      <c r="D261" s="15"/>
      <c r="E261" s="16"/>
      <c r="F261" s="29"/>
    </row>
    <row r="262" spans="1:6" ht="15" customHeight="1" x14ac:dyDescent="0.2">
      <c r="A262" s="29"/>
      <c r="B262" s="162"/>
      <c r="C262" s="24" t="s">
        <v>183</v>
      </c>
      <c r="D262" s="15"/>
      <c r="E262" s="16"/>
      <c r="F262" s="29"/>
    </row>
    <row r="263" spans="1:6" ht="15" customHeight="1" x14ac:dyDescent="0.2">
      <c r="A263" s="29"/>
      <c r="B263" s="162"/>
      <c r="C263" s="24" t="s">
        <v>184</v>
      </c>
      <c r="D263" s="15"/>
      <c r="E263" s="16"/>
      <c r="F263" s="29"/>
    </row>
    <row r="264" spans="1:6" ht="15" customHeight="1" x14ac:dyDescent="0.2">
      <c r="A264" s="29"/>
      <c r="B264" s="162"/>
      <c r="C264" s="24" t="s">
        <v>185</v>
      </c>
      <c r="D264" s="15"/>
      <c r="E264" s="16"/>
      <c r="F264" s="29"/>
    </row>
    <row r="265" spans="1:6" ht="15" customHeight="1" x14ac:dyDescent="0.2">
      <c r="A265" s="29"/>
      <c r="B265" s="162"/>
      <c r="C265" s="24" t="s">
        <v>186</v>
      </c>
      <c r="D265" s="15"/>
      <c r="E265" s="16"/>
      <c r="F265" s="29"/>
    </row>
    <row r="266" spans="1:6" ht="15" customHeight="1" x14ac:dyDescent="0.2">
      <c r="A266" s="29"/>
      <c r="B266" s="162"/>
      <c r="C266" s="24" t="s">
        <v>187</v>
      </c>
      <c r="D266" s="15"/>
      <c r="E266" s="16"/>
      <c r="F266" s="29"/>
    </row>
    <row r="267" spans="1:6" ht="15" customHeight="1" x14ac:dyDescent="0.2">
      <c r="A267" s="29"/>
      <c r="B267" s="162"/>
      <c r="C267" s="24" t="s">
        <v>188</v>
      </c>
      <c r="D267" s="15"/>
      <c r="E267" s="16"/>
      <c r="F267" s="29"/>
    </row>
    <row r="268" spans="1:6" ht="15" customHeight="1" x14ac:dyDescent="0.2">
      <c r="A268" s="29"/>
      <c r="B268" s="162"/>
      <c r="C268" s="24" t="s">
        <v>172</v>
      </c>
      <c r="D268" s="15"/>
      <c r="E268" s="16"/>
      <c r="F268" s="29"/>
    </row>
    <row r="269" spans="1:6" ht="15" customHeight="1" x14ac:dyDescent="0.2">
      <c r="A269" s="29"/>
      <c r="B269" s="157"/>
      <c r="C269" s="25" t="s">
        <v>173</v>
      </c>
      <c r="D269" s="17"/>
      <c r="E269" s="18"/>
      <c r="F269" s="29"/>
    </row>
    <row r="270" spans="1:6" ht="15" customHeight="1" x14ac:dyDescent="0.2">
      <c r="A270" s="29"/>
      <c r="B270" s="156" t="s">
        <v>195</v>
      </c>
      <c r="C270" s="23" t="s">
        <v>170</v>
      </c>
      <c r="D270" s="13"/>
      <c r="E270" s="14"/>
      <c r="F270" s="29"/>
    </row>
    <row r="271" spans="1:6" ht="15" customHeight="1" x14ac:dyDescent="0.2">
      <c r="A271" s="29"/>
      <c r="B271" s="162"/>
      <c r="C271" s="24" t="s">
        <v>171</v>
      </c>
      <c r="D271" s="15"/>
      <c r="E271" s="16"/>
      <c r="F271" s="29"/>
    </row>
    <row r="272" spans="1:6" ht="15" customHeight="1" x14ac:dyDescent="0.2">
      <c r="A272" s="29"/>
      <c r="B272" s="162"/>
      <c r="C272" s="24" t="s">
        <v>174</v>
      </c>
      <c r="D272" s="15"/>
      <c r="E272" s="16"/>
      <c r="F272" s="29"/>
    </row>
    <row r="273" spans="1:6" ht="15" customHeight="1" x14ac:dyDescent="0.2">
      <c r="A273" s="29"/>
      <c r="B273" s="162"/>
      <c r="C273" s="24" t="s">
        <v>175</v>
      </c>
      <c r="D273" s="15"/>
      <c r="E273" s="16"/>
      <c r="F273" s="29"/>
    </row>
    <row r="274" spans="1:6" ht="15" customHeight="1" x14ac:dyDescent="0.2">
      <c r="A274" s="29"/>
      <c r="B274" s="162"/>
      <c r="C274" s="24" t="s">
        <v>193</v>
      </c>
      <c r="D274" s="15"/>
      <c r="E274" s="16"/>
      <c r="F274" s="29"/>
    </row>
    <row r="275" spans="1:6" ht="15" customHeight="1" x14ac:dyDescent="0.2">
      <c r="A275" s="29"/>
      <c r="B275" s="162"/>
      <c r="C275" s="24" t="s">
        <v>194</v>
      </c>
      <c r="D275" s="15"/>
      <c r="E275" s="16"/>
      <c r="F275" s="29"/>
    </row>
    <row r="276" spans="1:6" ht="15" customHeight="1" x14ac:dyDescent="0.2">
      <c r="A276" s="29"/>
      <c r="B276" s="162"/>
      <c r="C276" s="24" t="s">
        <v>189</v>
      </c>
      <c r="D276" s="15"/>
      <c r="E276" s="16"/>
      <c r="F276" s="29"/>
    </row>
    <row r="277" spans="1:6" ht="15" customHeight="1" x14ac:dyDescent="0.2">
      <c r="A277" s="29"/>
      <c r="B277" s="162"/>
      <c r="C277" s="24" t="s">
        <v>190</v>
      </c>
      <c r="D277" s="15"/>
      <c r="E277" s="16"/>
      <c r="F277" s="29"/>
    </row>
    <row r="278" spans="1:6" ht="15" customHeight="1" x14ac:dyDescent="0.2">
      <c r="A278" s="29"/>
      <c r="B278" s="162"/>
      <c r="C278" s="24" t="s">
        <v>191</v>
      </c>
      <c r="D278" s="15"/>
      <c r="E278" s="16"/>
      <c r="F278" s="29"/>
    </row>
    <row r="279" spans="1:6" ht="15" customHeight="1" x14ac:dyDescent="0.2">
      <c r="A279" s="29"/>
      <c r="B279" s="162"/>
      <c r="C279" s="24" t="s">
        <v>192</v>
      </c>
      <c r="D279" s="15"/>
      <c r="E279" s="16"/>
      <c r="F279" s="29"/>
    </row>
    <row r="280" spans="1:6" ht="15" customHeight="1" x14ac:dyDescent="0.2">
      <c r="A280" s="29"/>
      <c r="B280" s="162"/>
      <c r="C280" s="24" t="s">
        <v>185</v>
      </c>
      <c r="D280" s="15"/>
      <c r="E280" s="16"/>
      <c r="F280" s="29"/>
    </row>
    <row r="281" spans="1:6" ht="15" customHeight="1" x14ac:dyDescent="0.2">
      <c r="A281" s="29"/>
      <c r="B281" s="162"/>
      <c r="C281" s="24" t="s">
        <v>186</v>
      </c>
      <c r="D281" s="15"/>
      <c r="E281" s="16"/>
      <c r="F281" s="29"/>
    </row>
    <row r="282" spans="1:6" ht="15" customHeight="1" x14ac:dyDescent="0.2">
      <c r="A282" s="29"/>
      <c r="B282" s="162"/>
      <c r="C282" s="24" t="s">
        <v>187</v>
      </c>
      <c r="D282" s="15"/>
      <c r="E282" s="16"/>
      <c r="F282" s="29"/>
    </row>
    <row r="283" spans="1:6" ht="15" customHeight="1" x14ac:dyDescent="0.2">
      <c r="A283" s="29"/>
      <c r="B283" s="162"/>
      <c r="C283" s="24" t="s">
        <v>188</v>
      </c>
      <c r="D283" s="15"/>
      <c r="E283" s="16"/>
      <c r="F283" s="29"/>
    </row>
    <row r="284" spans="1:6" ht="15" customHeight="1" x14ac:dyDescent="0.2">
      <c r="A284" s="29"/>
      <c r="B284" s="162"/>
      <c r="C284" s="24" t="s">
        <v>172</v>
      </c>
      <c r="D284" s="15"/>
      <c r="E284" s="16"/>
      <c r="F284" s="29"/>
    </row>
    <row r="285" spans="1:6" ht="15" customHeight="1" x14ac:dyDescent="0.2">
      <c r="A285" s="29"/>
      <c r="B285" s="157"/>
      <c r="C285" s="25" t="s">
        <v>173</v>
      </c>
      <c r="D285" s="17"/>
      <c r="E285" s="18"/>
      <c r="F285" s="29"/>
    </row>
    <row r="286" spans="1:6" ht="15" customHeight="1" x14ac:dyDescent="0.2">
      <c r="A286" s="29"/>
      <c r="B286" s="30"/>
      <c r="C286" s="24"/>
      <c r="D286" s="15"/>
      <c r="E286" s="15"/>
      <c r="F286" s="29"/>
    </row>
    <row r="287" spans="1:6" ht="15" customHeight="1" x14ac:dyDescent="0.2">
      <c r="A287" s="29"/>
      <c r="B287" s="30"/>
      <c r="C287" s="24"/>
      <c r="D287" s="15"/>
      <c r="E287" s="15"/>
      <c r="F287" s="29"/>
    </row>
    <row r="288" spans="1:6" ht="15" customHeight="1" x14ac:dyDescent="0.2">
      <c r="A288" s="29"/>
      <c r="B288" s="30"/>
      <c r="C288" s="88"/>
      <c r="D288" s="15"/>
      <c r="E288" s="15"/>
      <c r="F288" s="29"/>
    </row>
    <row r="289" spans="1:6" ht="15" customHeight="1" x14ac:dyDescent="0.2">
      <c r="A289" s="29"/>
      <c r="B289" s="30"/>
      <c r="C289" s="89"/>
      <c r="D289" s="15"/>
      <c r="E289" s="15"/>
      <c r="F289" s="29"/>
    </row>
    <row r="290" spans="1:6" ht="15" customHeight="1" x14ac:dyDescent="0.2">
      <c r="A290" s="29"/>
      <c r="B290" s="30"/>
      <c r="C290" s="89"/>
      <c r="D290" s="15"/>
      <c r="E290" s="15"/>
      <c r="F290" s="29"/>
    </row>
    <row r="291" spans="1:6" ht="15" customHeight="1" x14ac:dyDescent="0.2">
      <c r="A291" s="29"/>
      <c r="B291" s="30"/>
      <c r="C291" s="89"/>
      <c r="D291" s="15"/>
      <c r="E291" s="15"/>
      <c r="F291" s="29"/>
    </row>
    <row r="292" spans="1:6" ht="15" customHeight="1" x14ac:dyDescent="0.2">
      <c r="A292" s="29"/>
      <c r="B292" s="30"/>
      <c r="C292" s="89"/>
      <c r="D292" s="15"/>
      <c r="E292" s="15"/>
      <c r="F292" s="29"/>
    </row>
    <row r="293" spans="1:6" ht="15" customHeight="1" x14ac:dyDescent="0.2">
      <c r="A293" s="29"/>
      <c r="B293" s="30"/>
      <c r="C293" s="90"/>
      <c r="D293" s="15"/>
      <c r="E293" s="15"/>
      <c r="F293" s="29"/>
    </row>
    <row r="294" spans="1:6" ht="15" customHeight="1" x14ac:dyDescent="0.2">
      <c r="A294" s="29"/>
      <c r="B294" s="30"/>
      <c r="C294" s="24"/>
      <c r="D294" s="15"/>
      <c r="E294" s="15"/>
      <c r="F294" s="29"/>
    </row>
    <row r="295" spans="1:6" ht="15" customHeight="1" x14ac:dyDescent="0.2">
      <c r="A295" s="29"/>
      <c r="B295" s="30"/>
      <c r="C295" s="24"/>
      <c r="D295" s="15"/>
      <c r="E295" s="15"/>
      <c r="F295" s="29"/>
    </row>
    <row r="296" spans="1:6" ht="15" customHeight="1" x14ac:dyDescent="0.2">
      <c r="A296" s="29"/>
      <c r="B296" s="30"/>
      <c r="C296" s="24"/>
      <c r="D296" s="15"/>
      <c r="E296" s="15"/>
      <c r="F296" s="29"/>
    </row>
    <row r="297" spans="1:6" ht="15" customHeight="1" x14ac:dyDescent="0.2">
      <c r="A297" s="29"/>
      <c r="B297" s="30"/>
      <c r="C297" s="24"/>
      <c r="D297" s="15"/>
      <c r="E297" s="15"/>
      <c r="F297" s="29"/>
    </row>
    <row r="298" spans="1:6" ht="15" customHeight="1" x14ac:dyDescent="0.2">
      <c r="A298" s="29"/>
      <c r="B298" s="30"/>
      <c r="C298" s="24"/>
      <c r="D298" s="15"/>
      <c r="E298" s="15"/>
      <c r="F298" s="29"/>
    </row>
    <row r="299" spans="1:6" ht="15" customHeight="1" x14ac:dyDescent="0.2">
      <c r="A299" s="29"/>
      <c r="B299" s="30"/>
      <c r="C299" s="24"/>
      <c r="D299" s="15"/>
      <c r="E299" s="15"/>
      <c r="F299" s="29"/>
    </row>
    <row r="300" spans="1:6" ht="15" customHeight="1" x14ac:dyDescent="0.2">
      <c r="A300" s="29"/>
      <c r="B300" s="30"/>
      <c r="C300" s="24"/>
      <c r="D300" s="15"/>
      <c r="E300" s="15"/>
      <c r="F300" s="29"/>
    </row>
    <row r="301" spans="1:6" ht="15" customHeight="1" x14ac:dyDescent="0.2">
      <c r="A301" s="29"/>
      <c r="B301" s="30"/>
      <c r="C301" s="24"/>
      <c r="D301" s="15"/>
      <c r="E301" s="15"/>
      <c r="F301" s="29"/>
    </row>
    <row r="302" spans="1:6" ht="15" customHeight="1" x14ac:dyDescent="0.2">
      <c r="A302" s="29"/>
      <c r="B302" s="30"/>
      <c r="C302" s="24"/>
      <c r="D302" s="15"/>
      <c r="E302" s="15"/>
      <c r="F302" s="29"/>
    </row>
    <row r="303" spans="1:6" ht="15" customHeight="1" x14ac:dyDescent="0.2">
      <c r="A303" s="29"/>
      <c r="B303" s="30"/>
      <c r="C303" s="24"/>
      <c r="D303" s="15"/>
      <c r="E303" s="15"/>
      <c r="F303" s="29"/>
    </row>
    <row r="304" spans="1:6" ht="15" customHeight="1" x14ac:dyDescent="0.2">
      <c r="A304" s="29"/>
      <c r="B304" s="30"/>
      <c r="C304" s="24"/>
      <c r="D304" s="15"/>
      <c r="E304" s="15"/>
      <c r="F304" s="29"/>
    </row>
    <row r="305" spans="1:6" ht="15" customHeight="1" x14ac:dyDescent="0.2">
      <c r="A305" s="29"/>
      <c r="B305" s="30"/>
      <c r="C305" s="24"/>
      <c r="D305" s="15"/>
      <c r="E305" s="15"/>
      <c r="F305" s="29"/>
    </row>
    <row r="306" spans="1:6" ht="15" customHeight="1" x14ac:dyDescent="0.2">
      <c r="A306" s="29"/>
      <c r="B306" s="30"/>
      <c r="C306" s="24"/>
      <c r="D306" s="15"/>
      <c r="E306" s="15"/>
      <c r="F306" s="29"/>
    </row>
    <row r="307" spans="1:6" ht="15" customHeight="1" x14ac:dyDescent="0.2">
      <c r="A307" s="29"/>
      <c r="B307" s="30"/>
      <c r="C307" s="24"/>
      <c r="D307" s="15"/>
      <c r="E307" s="15"/>
      <c r="F307" s="29"/>
    </row>
    <row r="308" spans="1:6" ht="15" customHeight="1" x14ac:dyDescent="0.2">
      <c r="A308" s="29"/>
      <c r="B308" s="30"/>
      <c r="C308" s="24"/>
      <c r="D308" s="15"/>
      <c r="E308" s="15"/>
      <c r="F308" s="29"/>
    </row>
    <row r="309" spans="1:6" ht="15" customHeight="1" x14ac:dyDescent="0.2">
      <c r="A309" s="29"/>
      <c r="B309" s="30"/>
      <c r="C309" s="24"/>
      <c r="D309" s="15"/>
      <c r="E309" s="15"/>
      <c r="F309" s="29"/>
    </row>
    <row r="310" spans="1:6" ht="15" customHeight="1" x14ac:dyDescent="0.2">
      <c r="A310" s="29"/>
      <c r="B310" s="30"/>
      <c r="C310" s="24"/>
      <c r="D310" s="15"/>
      <c r="E310" s="15"/>
      <c r="F310" s="29"/>
    </row>
    <row r="311" spans="1:6" ht="15" customHeight="1" x14ac:dyDescent="0.2">
      <c r="A311" s="29"/>
      <c r="B311" s="30"/>
      <c r="C311" s="24"/>
      <c r="D311" s="15"/>
      <c r="E311" s="15"/>
      <c r="F311" s="29"/>
    </row>
    <row r="312" spans="1:6" ht="15" customHeight="1" x14ac:dyDescent="0.2">
      <c r="A312" s="29"/>
      <c r="B312" s="30"/>
      <c r="C312" s="24"/>
      <c r="D312" s="15"/>
      <c r="E312" s="15"/>
      <c r="F312" s="29"/>
    </row>
    <row r="313" spans="1:6" ht="15" customHeight="1" x14ac:dyDescent="0.2">
      <c r="A313" s="29"/>
      <c r="B313" s="30"/>
      <c r="C313" s="24"/>
      <c r="D313" s="15"/>
      <c r="E313" s="15"/>
      <c r="F313" s="29"/>
    </row>
    <row r="314" spans="1:6" ht="15" customHeight="1" x14ac:dyDescent="0.2">
      <c r="A314" s="29"/>
      <c r="B314" s="30"/>
      <c r="C314" s="24"/>
      <c r="D314" s="15"/>
      <c r="E314" s="15"/>
      <c r="F314" s="29"/>
    </row>
    <row r="315" spans="1:6" ht="15" customHeight="1" x14ac:dyDescent="0.2">
      <c r="A315" s="29"/>
      <c r="B315" s="30"/>
      <c r="C315" s="24"/>
      <c r="D315" s="15"/>
      <c r="E315" s="15"/>
      <c r="F315" s="29"/>
    </row>
    <row r="316" spans="1:6" ht="15" customHeight="1" x14ac:dyDescent="0.2">
      <c r="A316" s="29"/>
      <c r="B316" s="30"/>
      <c r="C316" s="24"/>
      <c r="D316" s="15"/>
      <c r="E316" s="15"/>
      <c r="F316" s="29"/>
    </row>
    <row r="317" spans="1:6" ht="15" customHeight="1" x14ac:dyDescent="0.2">
      <c r="A317" s="29"/>
      <c r="B317" s="30"/>
      <c r="C317" s="24"/>
      <c r="D317" s="15"/>
      <c r="E317" s="15"/>
      <c r="F317" s="29"/>
    </row>
    <row r="318" spans="1:6" ht="15" customHeight="1" x14ac:dyDescent="0.2">
      <c r="A318" s="29"/>
      <c r="B318" s="30"/>
      <c r="C318" s="24"/>
      <c r="D318" s="15"/>
      <c r="E318" s="15"/>
      <c r="F318" s="29"/>
    </row>
    <row r="319" spans="1:6" ht="15" customHeight="1" x14ac:dyDescent="0.2">
      <c r="A319" s="29"/>
      <c r="B319" s="30"/>
      <c r="C319" s="24"/>
      <c r="D319" s="15"/>
      <c r="E319" s="15"/>
      <c r="F319" s="29"/>
    </row>
    <row r="320" spans="1:6" ht="15" customHeight="1" x14ac:dyDescent="0.2">
      <c r="A320" s="29"/>
      <c r="B320" s="30"/>
      <c r="C320" s="24"/>
      <c r="D320" s="15"/>
      <c r="E320" s="15"/>
      <c r="F320" s="29"/>
    </row>
    <row r="321" spans="1:6" ht="15" customHeight="1" x14ac:dyDescent="0.2">
      <c r="A321" s="29"/>
      <c r="B321" s="30"/>
      <c r="C321" s="24"/>
      <c r="D321" s="15"/>
      <c r="E321" s="15"/>
      <c r="F321" s="29"/>
    </row>
    <row r="322" spans="1:6" ht="15" customHeight="1" x14ac:dyDescent="0.2">
      <c r="A322" s="29"/>
      <c r="B322" s="30"/>
      <c r="C322" s="24"/>
      <c r="D322" s="15"/>
      <c r="E322" s="15"/>
      <c r="F322" s="29"/>
    </row>
    <row r="323" spans="1:6" ht="15" customHeight="1" x14ac:dyDescent="0.2">
      <c r="A323" s="29"/>
      <c r="B323" s="30"/>
      <c r="C323" s="24"/>
      <c r="D323" s="15"/>
      <c r="E323" s="15"/>
      <c r="F323" s="29"/>
    </row>
    <row r="324" spans="1:6" ht="15" customHeight="1" x14ac:dyDescent="0.2">
      <c r="A324" s="29"/>
      <c r="B324" s="30"/>
      <c r="C324" s="24"/>
      <c r="D324" s="15"/>
      <c r="E324" s="15"/>
      <c r="F324" s="29"/>
    </row>
    <row r="325" spans="1:6" ht="15" customHeight="1" x14ac:dyDescent="0.2">
      <c r="A325" s="29"/>
      <c r="B325" s="30"/>
      <c r="C325" s="24"/>
      <c r="D325" s="15"/>
      <c r="E325" s="15"/>
      <c r="F325" s="29"/>
    </row>
    <row r="326" spans="1:6" ht="15" customHeight="1" x14ac:dyDescent="0.2">
      <c r="A326" s="29"/>
      <c r="B326" s="30"/>
      <c r="C326" s="24"/>
      <c r="D326" s="15"/>
      <c r="E326" s="15"/>
      <c r="F326" s="29"/>
    </row>
    <row r="327" spans="1:6" ht="15" customHeight="1" x14ac:dyDescent="0.2">
      <c r="A327" s="29"/>
      <c r="B327" s="30"/>
      <c r="C327" s="24"/>
      <c r="D327" s="15"/>
      <c r="E327" s="15"/>
      <c r="F327" s="29"/>
    </row>
    <row r="328" spans="1:6" ht="15" customHeight="1" x14ac:dyDescent="0.2">
      <c r="A328" s="29"/>
      <c r="B328" s="30"/>
      <c r="C328" s="24"/>
      <c r="D328" s="15"/>
      <c r="E328" s="15"/>
      <c r="F328" s="29"/>
    </row>
  </sheetData>
  <sheetProtection selectLockedCells="1" selectUnlockedCells="1"/>
  <mergeCells count="45">
    <mergeCell ref="B228:B233"/>
    <mergeCell ref="B234:B241"/>
    <mergeCell ref="B242:B253"/>
    <mergeCell ref="B254:B269"/>
    <mergeCell ref="B270:B285"/>
    <mergeCell ref="B223:B224"/>
    <mergeCell ref="B225:B226"/>
    <mergeCell ref="A165:A226"/>
    <mergeCell ref="B176:B184"/>
    <mergeCell ref="B185:B186"/>
    <mergeCell ref="B187:B192"/>
    <mergeCell ref="B193:B215"/>
    <mergeCell ref="B216:B222"/>
    <mergeCell ref="B165:B170"/>
    <mergeCell ref="B171:B175"/>
    <mergeCell ref="A41:A104"/>
    <mergeCell ref="B64:B69"/>
    <mergeCell ref="B70:B90"/>
    <mergeCell ref="B91:B95"/>
    <mergeCell ref="B96:B102"/>
    <mergeCell ref="B103:B104"/>
    <mergeCell ref="B41:B48"/>
    <mergeCell ref="B49:B50"/>
    <mergeCell ref="B51:B61"/>
    <mergeCell ref="B62:B63"/>
    <mergeCell ref="A1:A40"/>
    <mergeCell ref="B1:B10"/>
    <mergeCell ref="B11:B14"/>
    <mergeCell ref="B15:B22"/>
    <mergeCell ref="B23:B25"/>
    <mergeCell ref="B26:B31"/>
    <mergeCell ref="B32:B34"/>
    <mergeCell ref="B35:B36"/>
    <mergeCell ref="B37:B38"/>
    <mergeCell ref="B39:B40"/>
    <mergeCell ref="B163:B164"/>
    <mergeCell ref="A105:A164"/>
    <mergeCell ref="B134:B141"/>
    <mergeCell ref="B142:B151"/>
    <mergeCell ref="B152:B160"/>
    <mergeCell ref="B161:B162"/>
    <mergeCell ref="B121:B122"/>
    <mergeCell ref="B123:B129"/>
    <mergeCell ref="B130:B133"/>
    <mergeCell ref="B105:B120"/>
  </mergeCells>
  <pageMargins left="0.7" right="0.7" top="0.75" bottom="0.75" header="0.3" footer="0.3"/>
  <pageSetup paperSize="9" orientation="landscape" horizontalDpi="120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F11A3CD87095E4EA4317D2462F83D47" ma:contentTypeVersion="1" ma:contentTypeDescription="Create a new document." ma:contentTypeScope="" ma:versionID="b20aa3ab01295c29ab08834cf10132cf">
  <xsd:schema xmlns:xsd="http://www.w3.org/2001/XMLSchema" xmlns:xs="http://www.w3.org/2001/XMLSchema" xmlns:p="http://schemas.microsoft.com/office/2006/metadata/properties" xmlns:ns2="0bf798c8-e4cb-472d-800f-3f1bb166c21f" targetNamespace="http://schemas.microsoft.com/office/2006/metadata/properties" ma:root="true" ma:fieldsID="22210970554cfb512cfbec001d477976" ns2:_="">
    <xsd:import namespace="0bf798c8-e4cb-472d-800f-3f1bb166c21f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f798c8-e4cb-472d-800f-3f1bb166c21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71E591-DD20-4B43-9B16-663E57A114F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f798c8-e4cb-472d-800f-3f1bb166c2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7FA1338-8D90-445C-B092-40CE9CE8439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C295B4-3613-47B7-9396-84F4B311B1F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68</vt:i4>
      </vt:variant>
    </vt:vector>
  </HeadingPairs>
  <TitlesOfParts>
    <vt:vector size="77" baseType="lpstr">
      <vt:lpstr>Start</vt:lpstr>
      <vt:lpstr>All Levels Monthly Program</vt:lpstr>
      <vt:lpstr>Basic</vt:lpstr>
      <vt:lpstr>One Star</vt:lpstr>
      <vt:lpstr>Two Star</vt:lpstr>
      <vt:lpstr>Three Star</vt:lpstr>
      <vt:lpstr>Revisions</vt:lpstr>
      <vt:lpstr>Subjects</vt:lpstr>
      <vt:lpstr>Lessons</vt:lpstr>
      <vt:lpstr>Basic</vt:lpstr>
      <vt:lpstr>BasicDrillAndTurnout</vt:lpstr>
      <vt:lpstr>BasicEvent</vt:lpstr>
      <vt:lpstr>BasicExpeditionTraining</vt:lpstr>
      <vt:lpstr>BasicFieldcraft</vt:lpstr>
      <vt:lpstr>BasicFirstAid</vt:lpstr>
      <vt:lpstr>BasicMilitaryKnowledge</vt:lpstr>
      <vt:lpstr>BasicMilitaryKnowledge.</vt:lpstr>
      <vt:lpstr>BasicNavigation</vt:lpstr>
      <vt:lpstr>BasicPhysicalAchievement</vt:lpstr>
      <vt:lpstr>BasicShooting</vt:lpstr>
      <vt:lpstr>BasicSkillAtArms</vt:lpstr>
      <vt:lpstr>Custom2</vt:lpstr>
      <vt:lpstr>DetachmentClosed</vt:lpstr>
      <vt:lpstr>Dress</vt:lpstr>
      <vt:lpstr>Equipment</vt:lpstr>
      <vt:lpstr>FourDrill</vt:lpstr>
      <vt:lpstr>FourEvent</vt:lpstr>
      <vt:lpstr>FourFieldcraft</vt:lpstr>
      <vt:lpstr>FourMapAndCompass</vt:lpstr>
      <vt:lpstr>FourProgressive</vt:lpstr>
      <vt:lpstr>FourStar</vt:lpstr>
      <vt:lpstr>Instructors</vt:lpstr>
      <vt:lpstr>Levels</vt:lpstr>
      <vt:lpstr>OneDrillAndTurnout</vt:lpstr>
      <vt:lpstr>OneEvent</vt:lpstr>
      <vt:lpstr>OneExpeditionTraining</vt:lpstr>
      <vt:lpstr>OneFieldcraft</vt:lpstr>
      <vt:lpstr>OneFirstAid</vt:lpstr>
      <vt:lpstr>OneMapCompass</vt:lpstr>
      <vt:lpstr>OneMilitaryKnowledge</vt:lpstr>
      <vt:lpstr>OneNavigation</vt:lpstr>
      <vt:lpstr>OneNavigation1</vt:lpstr>
      <vt:lpstr>OnePhysicalAchievement</vt:lpstr>
      <vt:lpstr>OneShooting</vt:lpstr>
      <vt:lpstr>OneSkillAtArms</vt:lpstr>
      <vt:lpstr>OneStar</vt:lpstr>
      <vt:lpstr>Basic!Print_Area</vt:lpstr>
      <vt:lpstr>'One Star'!Print_Area</vt:lpstr>
      <vt:lpstr>Start!Print_Area</vt:lpstr>
      <vt:lpstr>'Three Star'!Print_Area</vt:lpstr>
      <vt:lpstr>'Two Star'!Print_Area</vt:lpstr>
      <vt:lpstr>TheMapAndCompass</vt:lpstr>
      <vt:lpstr>ThreeDrillAndTurnout</vt:lpstr>
      <vt:lpstr>ThreeEvent</vt:lpstr>
      <vt:lpstr>ThreeExpeditionTraining</vt:lpstr>
      <vt:lpstr>ThreeFieldcraft</vt:lpstr>
      <vt:lpstr>ThreeFirstAid</vt:lpstr>
      <vt:lpstr>ThreeJCIC</vt:lpstr>
      <vt:lpstr>ThreeMapCompass</vt:lpstr>
      <vt:lpstr>ThreeNavigation</vt:lpstr>
      <vt:lpstr>ThreePhysicalAchievement</vt:lpstr>
      <vt:lpstr>ThreeShooting</vt:lpstr>
      <vt:lpstr>ThreeSkillAtArms</vt:lpstr>
      <vt:lpstr>ThreeStar</vt:lpstr>
      <vt:lpstr>TwoDrillAndTurnout</vt:lpstr>
      <vt:lpstr>TwoEvent</vt:lpstr>
      <vt:lpstr>TwoExpeditionTraining</vt:lpstr>
      <vt:lpstr>TwoFieldcraft</vt:lpstr>
      <vt:lpstr>TwoFirstAid</vt:lpstr>
      <vt:lpstr>TwoMapCompass</vt:lpstr>
      <vt:lpstr>TwoMilitaryKnowledge</vt:lpstr>
      <vt:lpstr>TwoNavigation</vt:lpstr>
      <vt:lpstr>TwoPhysicalAchievement</vt:lpstr>
      <vt:lpstr>TwoShooting</vt:lpstr>
      <vt:lpstr>TwoSkillAtArms</vt:lpstr>
      <vt:lpstr>TwoStar</vt:lpstr>
      <vt:lpstr>WHT</vt:lpstr>
    </vt:vector>
  </TitlesOfParts>
  <Manager/>
  <Company>Marshall Motor Group Ltd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Adam Stringer</dc:creator>
  <cp:keywords/>
  <dc:description/>
  <cp:lastModifiedBy>Microsoft Office User</cp:lastModifiedBy>
  <cp:lastPrinted>2018-06-15T08:59:17Z</cp:lastPrinted>
  <dcterms:created xsi:type="dcterms:W3CDTF">2012-08-30T12:08:22Z</dcterms:created>
  <dcterms:modified xsi:type="dcterms:W3CDTF">2020-01-13T16:00:52Z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0x0101000F11A3CD87095E4EA4317D2462F83D47</vt:lpwstr>
  </property>
</Properties>
</file>