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dewald\Desktop\Temp\"/>
    </mc:Choice>
  </mc:AlternateContent>
  <xr:revisionPtr revIDLastSave="0" documentId="8_{83FC5FCB-936F-4AFA-AA16-2F35E01C0E49}" xr6:coauthVersionLast="47" xr6:coauthVersionMax="47" xr10:uidLastSave="{00000000-0000-0000-0000-000000000000}"/>
  <bookViews>
    <workbookView xWindow="-120" yWindow="-120" windowWidth="20640" windowHeight="11160" activeTab="1" xr2:uid="{A272306B-4640-43CB-BC2B-577B9C8D7173}"/>
  </bookViews>
  <sheets>
    <sheet name="Table 0" sheetId="2" r:id="rId1"/>
    <sheet name="puzzle bitcoin" sheetId="3" r:id="rId2"/>
    <sheet name="Sheet3" sheetId="4" r:id="rId3"/>
    <sheet name="Sheet4" sheetId="5" r:id="rId4"/>
  </sheets>
  <definedNames>
    <definedName name="ExternalData_1" localSheetId="0" hidden="1">'Table 0'!$A$1:$A$161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3" l="1"/>
  <c r="X3" i="3"/>
  <c r="Y2" i="3"/>
  <c r="X2" i="3"/>
  <c r="W2" i="3"/>
  <c r="W3" i="3"/>
  <c r="W4" i="3"/>
  <c r="Y5" i="3"/>
  <c r="Y6" i="3"/>
  <c r="Y7" i="3"/>
  <c r="Y8" i="3"/>
  <c r="Y9" i="3"/>
  <c r="Y10" i="3"/>
  <c r="Y11" i="3"/>
  <c r="Y12" i="3"/>
  <c r="Y13" i="3"/>
  <c r="Y14" i="3"/>
  <c r="Y15" i="3"/>
  <c r="Y16" i="3"/>
  <c r="Y17" i="3"/>
  <c r="Y18" i="3"/>
  <c r="Y19" i="3"/>
  <c r="Y20" i="3"/>
  <c r="Y21" i="3"/>
  <c r="Y22" i="3"/>
  <c r="Y23" i="3"/>
  <c r="Y24" i="3"/>
  <c r="Y25" i="3"/>
  <c r="Y26" i="3"/>
  <c r="Y27" i="3"/>
  <c r="Y28" i="3"/>
  <c r="X6" i="3"/>
  <c r="X7" i="3"/>
  <c r="X8" i="3"/>
  <c r="X9" i="3"/>
  <c r="X10" i="3"/>
  <c r="X11" i="3"/>
  <c r="X12" i="3"/>
  <c r="X13" i="3"/>
  <c r="X14" i="3"/>
  <c r="X15" i="3"/>
  <c r="X16" i="3"/>
  <c r="X17" i="3"/>
  <c r="X18" i="3"/>
  <c r="X19" i="3"/>
  <c r="X20" i="3"/>
  <c r="X21" i="3"/>
  <c r="X22" i="3"/>
  <c r="X23" i="3"/>
  <c r="W6" i="3"/>
  <c r="W7" i="3"/>
  <c r="W8" i="3"/>
  <c r="W9" i="3"/>
  <c r="W10" i="3"/>
  <c r="W11" i="3"/>
  <c r="W12" i="3"/>
  <c r="W13" i="3"/>
  <c r="W14" i="3"/>
  <c r="W15" i="3"/>
  <c r="W16" i="3"/>
  <c r="W17" i="3"/>
  <c r="W18" i="3"/>
  <c r="W19" i="3"/>
  <c r="W20" i="3"/>
  <c r="W21" i="3"/>
  <c r="W22" i="3"/>
  <c r="W23" i="3"/>
  <c r="W24" i="3"/>
  <c r="W25" i="3"/>
  <c r="W26" i="3"/>
  <c r="W27" i="3"/>
  <c r="V5" i="3"/>
  <c r="V6" i="3"/>
  <c r="V7" i="3"/>
  <c r="V8" i="3"/>
  <c r="V9" i="3"/>
  <c r="V10" i="3"/>
  <c r="V11" i="3"/>
  <c r="V12" i="3"/>
  <c r="V13" i="3"/>
  <c r="V14" i="3"/>
  <c r="V15" i="3"/>
  <c r="V16" i="3"/>
  <c r="V17" i="3"/>
  <c r="V18" i="3"/>
  <c r="V19" i="3"/>
  <c r="V20" i="3"/>
  <c r="V21" i="3"/>
  <c r="V22" i="3"/>
  <c r="V23" i="3"/>
  <c r="V24" i="3"/>
  <c r="AB2" i="3"/>
  <c r="AB3" i="3"/>
  <c r="V25" i="3"/>
  <c r="AB25" i="3" s="1"/>
  <c r="V26" i="3"/>
  <c r="AB26" i="3" s="1"/>
  <c r="V27" i="3"/>
  <c r="AB27" i="3" s="1"/>
  <c r="V28" i="3"/>
  <c r="AB28" i="3" s="1"/>
  <c r="V29" i="3"/>
  <c r="AB29" i="3" s="1"/>
  <c r="V30" i="3"/>
  <c r="AB30" i="3" s="1"/>
  <c r="V31" i="3"/>
  <c r="AB31" i="3" s="1"/>
  <c r="T14" i="3"/>
  <c r="T11" i="3"/>
  <c r="T5" i="3"/>
  <c r="T6" i="3"/>
  <c r="T7" i="3"/>
  <c r="T8" i="3"/>
  <c r="T9" i="3"/>
  <c r="T10" i="3"/>
  <c r="T12" i="3"/>
  <c r="T13" i="3"/>
  <c r="T15" i="3"/>
  <c r="T16" i="3"/>
  <c r="T17" i="3"/>
  <c r="T18" i="3"/>
  <c r="AA25" i="3" l="1"/>
  <c r="AA29" i="3"/>
  <c r="AA30" i="3"/>
  <c r="AA31" i="3"/>
  <c r="V32" i="3"/>
  <c r="V33" i="3"/>
  <c r="V34" i="3"/>
  <c r="AA34" i="3" s="1"/>
  <c r="V35" i="3"/>
  <c r="AA35" i="3" s="1"/>
  <c r="AC21" i="3"/>
  <c r="AC25" i="3"/>
  <c r="AC26" i="3"/>
  <c r="AA26" i="3" s="1"/>
  <c r="AC27" i="3"/>
  <c r="AA27" i="3" s="1"/>
  <c r="AC28" i="3"/>
  <c r="AA28" i="3" s="1"/>
  <c r="AA36" i="3"/>
  <c r="AA37" i="3"/>
  <c r="AB32" i="3" l="1"/>
  <c r="AA32" i="3" s="1"/>
  <c r="AB33" i="3"/>
  <c r="AA33" i="3" s="1"/>
  <c r="O5" i="3" l="1"/>
  <c r="AX21" i="3" l="1"/>
  <c r="AW21" i="3"/>
  <c r="AN21" i="3" s="1"/>
  <c r="U19" i="3"/>
  <c r="BA23" i="3"/>
  <c r="BA22" i="3"/>
  <c r="U12" i="3"/>
  <c r="U13" i="3"/>
  <c r="U14" i="3"/>
  <c r="U15" i="3"/>
  <c r="U16" i="3"/>
  <c r="U17" i="3"/>
  <c r="U18" i="3"/>
  <c r="U20" i="3"/>
  <c r="U23" i="3"/>
  <c r="U22" i="3"/>
  <c r="U24" i="3"/>
  <c r="U25" i="3"/>
  <c r="U26" i="3"/>
  <c r="U27" i="3"/>
  <c r="U28" i="3"/>
  <c r="U11" i="3"/>
  <c r="O12" i="3"/>
  <c r="O13" i="3"/>
  <c r="O14" i="3"/>
  <c r="O15" i="3"/>
  <c r="O16" i="3"/>
  <c r="O17" i="3"/>
  <c r="O18" i="3"/>
  <c r="O19" i="3"/>
  <c r="O20" i="3"/>
  <c r="O23" i="3"/>
  <c r="O22" i="3"/>
  <c r="O24" i="3"/>
  <c r="AL12" i="3"/>
  <c r="AL13" i="3"/>
  <c r="AL14" i="3"/>
  <c r="AL15" i="3"/>
  <c r="AL16" i="3"/>
  <c r="AL17" i="3"/>
  <c r="AL18" i="3"/>
  <c r="AL19" i="3"/>
  <c r="AL20" i="3"/>
  <c r="AL23" i="3"/>
  <c r="AL22" i="3"/>
  <c r="AL24" i="3"/>
  <c r="AA38" i="3"/>
  <c r="AA39" i="3"/>
  <c r="AA40" i="3"/>
  <c r="AA41" i="3"/>
  <c r="AX25" i="3"/>
  <c r="AW25" i="3"/>
  <c r="AX24" i="3"/>
  <c r="AW24" i="3"/>
  <c r="AN24" i="3" s="1"/>
  <c r="AX22" i="3"/>
  <c r="AW22" i="3"/>
  <c r="AN22" i="3" s="1"/>
  <c r="AX23" i="3"/>
  <c r="AB22" i="3" s="1"/>
  <c r="AW23" i="3"/>
  <c r="AX20" i="3"/>
  <c r="AW20" i="3"/>
  <c r="AJ20" i="3" s="1"/>
  <c r="AX19" i="3"/>
  <c r="AW19" i="3"/>
  <c r="AJ19" i="3" s="1"/>
  <c r="AX18" i="3"/>
  <c r="AW18" i="3"/>
  <c r="AJ18" i="3" s="1"/>
  <c r="AX17" i="3"/>
  <c r="AW17" i="3"/>
  <c r="AJ17" i="3" s="1"/>
  <c r="AX16" i="3"/>
  <c r="AW16" i="3"/>
  <c r="AN16" i="3" s="1"/>
  <c r="AX15" i="3"/>
  <c r="AW15" i="3"/>
  <c r="AK15" i="3" s="1"/>
  <c r="AX14" i="3"/>
  <c r="AW14" i="3"/>
  <c r="AJ14" i="3" s="1"/>
  <c r="AX12" i="3"/>
  <c r="AX13" i="3"/>
  <c r="AW12" i="3"/>
  <c r="AJ12" i="3" s="1"/>
  <c r="AW13" i="3"/>
  <c r="AN13" i="3" s="1"/>
  <c r="AG2" i="3"/>
  <c r="AL7" i="3"/>
  <c r="AL3" i="3"/>
  <c r="AL4" i="3"/>
  <c r="AL5" i="3"/>
  <c r="AL6" i="3"/>
  <c r="AL8" i="3"/>
  <c r="AL9" i="3"/>
  <c r="AL10" i="3"/>
  <c r="AL11" i="3"/>
  <c r="AP3" i="3"/>
  <c r="AP4" i="3"/>
  <c r="AP5" i="3"/>
  <c r="AP6" i="3"/>
  <c r="AP7" i="3"/>
  <c r="AP8" i="3"/>
  <c r="AP9" i="3"/>
  <c r="AP10" i="3"/>
  <c r="AP11" i="3"/>
  <c r="AL2" i="3"/>
  <c r="AP2" i="3"/>
  <c r="AW3" i="3"/>
  <c r="AN3" i="3" s="1"/>
  <c r="AW4" i="3"/>
  <c r="AN4" i="3" s="1"/>
  <c r="AW5" i="3"/>
  <c r="AN5" i="3" s="1"/>
  <c r="AW6" i="3"/>
  <c r="AN6" i="3" s="1"/>
  <c r="AW7" i="3"/>
  <c r="AN7" i="3" s="1"/>
  <c r="AW8" i="3"/>
  <c r="AN8" i="3" s="1"/>
  <c r="AW9" i="3"/>
  <c r="AN9" i="3" s="1"/>
  <c r="AW10" i="3"/>
  <c r="AJ10" i="3" s="1"/>
  <c r="AW11" i="3"/>
  <c r="AJ11" i="3" s="1"/>
  <c r="AW2" i="3"/>
  <c r="AN2" i="3" s="1"/>
  <c r="AX3" i="3"/>
  <c r="V2" i="3" s="1"/>
  <c r="AX4" i="3"/>
  <c r="V3" i="3" s="1"/>
  <c r="AX5" i="3"/>
  <c r="V4" i="3" s="1"/>
  <c r="AX6" i="3"/>
  <c r="AX7" i="3"/>
  <c r="AX8" i="3"/>
  <c r="AX9" i="3"/>
  <c r="AX10" i="3"/>
  <c r="AX11" i="3"/>
  <c r="AX2" i="3"/>
  <c r="AG3" i="3"/>
  <c r="AG4" i="3"/>
  <c r="AG5" i="3"/>
  <c r="AG6" i="3"/>
  <c r="AG7" i="3"/>
  <c r="AG8" i="3"/>
  <c r="AG9" i="3"/>
  <c r="AG10" i="3"/>
  <c r="AG11" i="3"/>
  <c r="U2" i="3"/>
  <c r="AF3" i="3"/>
  <c r="AF4" i="3"/>
  <c r="AF5" i="3"/>
  <c r="AF6" i="3"/>
  <c r="AF7" i="3"/>
  <c r="AF8" i="3"/>
  <c r="AF9" i="3"/>
  <c r="AF10" i="3"/>
  <c r="AF11" i="3"/>
  <c r="AF2" i="3"/>
  <c r="U3" i="3"/>
  <c r="U4" i="3"/>
  <c r="U5" i="3"/>
  <c r="U6" i="3"/>
  <c r="U7" i="3"/>
  <c r="U8" i="3"/>
  <c r="U9" i="3"/>
  <c r="U10" i="3"/>
  <c r="AM2" i="3" l="1"/>
  <c r="AI2" i="3"/>
  <c r="AM8" i="3"/>
  <c r="AB7" i="3"/>
  <c r="AM17" i="3"/>
  <c r="AB16" i="3"/>
  <c r="AI12" i="3"/>
  <c r="AD12" i="3" s="1"/>
  <c r="AC12" i="3" s="1"/>
  <c r="AB11" i="3"/>
  <c r="AM7" i="3"/>
  <c r="AB6" i="3"/>
  <c r="AM6" i="3"/>
  <c r="AM14" i="3"/>
  <c r="AB13" i="3"/>
  <c r="AM18" i="3"/>
  <c r="AB17" i="3"/>
  <c r="AM22" i="3"/>
  <c r="AM5" i="3"/>
  <c r="AM4" i="3"/>
  <c r="AM15" i="3"/>
  <c r="AB14" i="3"/>
  <c r="AM19" i="3"/>
  <c r="AB18" i="3"/>
  <c r="AM24" i="3"/>
  <c r="AB23" i="3"/>
  <c r="AM11" i="3"/>
  <c r="AB10" i="3"/>
  <c r="AI3" i="3"/>
  <c r="AD3" i="3" s="1"/>
  <c r="O3" i="3" s="1"/>
  <c r="AM10" i="3"/>
  <c r="AB9" i="3"/>
  <c r="AM16" i="3"/>
  <c r="AB15" i="3"/>
  <c r="AM20" i="3"/>
  <c r="AB19" i="3"/>
  <c r="J25" i="3"/>
  <c r="AB24" i="3"/>
  <c r="AM9" i="3"/>
  <c r="AB8" i="3"/>
  <c r="AM13" i="3"/>
  <c r="AB12" i="3"/>
  <c r="AM21" i="3"/>
  <c r="AB20" i="3"/>
  <c r="AM23" i="3"/>
  <c r="AJ23" i="3"/>
  <c r="Z8" i="3"/>
  <c r="Z18" i="3"/>
  <c r="Z16" i="3"/>
  <c r="Z11" i="3"/>
  <c r="Z15" i="3"/>
  <c r="Z14" i="3"/>
  <c r="Z9" i="3"/>
  <c r="Z10" i="3"/>
  <c r="Z13" i="3"/>
  <c r="Z12" i="3"/>
  <c r="Z17" i="3"/>
  <c r="P5" i="3"/>
  <c r="N11" i="3"/>
  <c r="K10" i="3"/>
  <c r="BA2" i="3"/>
  <c r="L4" i="3"/>
  <c r="L7" i="3"/>
  <c r="L6" i="3"/>
  <c r="L5" i="3"/>
  <c r="L3" i="3"/>
  <c r="K9" i="3"/>
  <c r="K8" i="3"/>
  <c r="K7" i="3"/>
  <c r="K6" i="3"/>
  <c r="K2" i="3"/>
  <c r="L2" i="3"/>
  <c r="L11" i="3"/>
  <c r="L10" i="3"/>
  <c r="L9" i="3"/>
  <c r="L8" i="3"/>
  <c r="K20" i="3"/>
  <c r="K22" i="3"/>
  <c r="K5" i="3"/>
  <c r="K4" i="3"/>
  <c r="K3" i="3"/>
  <c r="N10" i="3"/>
  <c r="J6" i="3"/>
  <c r="K21" i="3"/>
  <c r="K15" i="3"/>
  <c r="K18" i="3"/>
  <c r="K17" i="3"/>
  <c r="K16" i="3"/>
  <c r="K14" i="3"/>
  <c r="K13" i="3"/>
  <c r="K12" i="3"/>
  <c r="K11" i="3"/>
  <c r="K23" i="3"/>
  <c r="K19" i="3"/>
  <c r="J22" i="3"/>
  <c r="J18" i="3"/>
  <c r="J17" i="3"/>
  <c r="J15" i="3"/>
  <c r="J16" i="3"/>
  <c r="J14" i="3"/>
  <c r="J13" i="3"/>
  <c r="J12" i="3"/>
  <c r="J11" i="3"/>
  <c r="J10" i="3"/>
  <c r="AN14" i="3"/>
  <c r="J2" i="3"/>
  <c r="J9" i="3"/>
  <c r="AI24" i="3"/>
  <c r="AD24" i="3" s="1"/>
  <c r="J8" i="3"/>
  <c r="AJ24" i="3"/>
  <c r="J24" i="3"/>
  <c r="J7" i="3"/>
  <c r="AJ15" i="3"/>
  <c r="J23" i="3"/>
  <c r="J5" i="3"/>
  <c r="J20" i="3"/>
  <c r="J4" i="3"/>
  <c r="J19" i="3"/>
  <c r="J3" i="3"/>
  <c r="AI13" i="3"/>
  <c r="AD13" i="3" s="1"/>
  <c r="AI20" i="3"/>
  <c r="AD20" i="3" s="1"/>
  <c r="AC20" i="3" s="1"/>
  <c r="AN15" i="3"/>
  <c r="AI18" i="3"/>
  <c r="AD18" i="3" s="1"/>
  <c r="AC18" i="3" s="1"/>
  <c r="AI15" i="3"/>
  <c r="AD15" i="3" s="1"/>
  <c r="AK24" i="3"/>
  <c r="AJ16" i="3"/>
  <c r="AK12" i="3"/>
  <c r="AN18" i="3"/>
  <c r="AK23" i="3"/>
  <c r="AI14" i="3"/>
  <c r="AD14" i="3" s="1"/>
  <c r="AC14" i="3" s="1"/>
  <c r="AK22" i="3"/>
  <c r="AM12" i="3"/>
  <c r="AK20" i="3"/>
  <c r="AJ22" i="3"/>
  <c r="AK18" i="3"/>
  <c r="AN23" i="3"/>
  <c r="AK17" i="3"/>
  <c r="AN20" i="3"/>
  <c r="AK19" i="3"/>
  <c r="AK16" i="3"/>
  <c r="AN19" i="3"/>
  <c r="AI22" i="3"/>
  <c r="AD22" i="3" s="1"/>
  <c r="AC22" i="3" s="1"/>
  <c r="AK14" i="3"/>
  <c r="AN17" i="3"/>
  <c r="AI23" i="3"/>
  <c r="AD23" i="3" s="1"/>
  <c r="AK13" i="3"/>
  <c r="AI19" i="3"/>
  <c r="AD19" i="3" s="1"/>
  <c r="AC19" i="3" s="1"/>
  <c r="AI17" i="3"/>
  <c r="AD17" i="3" s="1"/>
  <c r="AC17" i="3" s="1"/>
  <c r="AJ13" i="3"/>
  <c r="AN12" i="3"/>
  <c r="AI16" i="3"/>
  <c r="AD16" i="3" s="1"/>
  <c r="N8" i="3"/>
  <c r="N9" i="3"/>
  <c r="M3" i="3"/>
  <c r="M4" i="3"/>
  <c r="AE8" i="3"/>
  <c r="AE5" i="3"/>
  <c r="AE7" i="3"/>
  <c r="AE9" i="3"/>
  <c r="N2" i="3"/>
  <c r="AE6" i="3"/>
  <c r="AE3" i="3"/>
  <c r="AE4" i="3"/>
  <c r="M11" i="3"/>
  <c r="O11" i="3" s="1"/>
  <c r="M2" i="3"/>
  <c r="M6" i="3"/>
  <c r="AE11" i="3"/>
  <c r="N3" i="3"/>
  <c r="M8" i="3"/>
  <c r="N7" i="3"/>
  <c r="M7" i="3"/>
  <c r="N5" i="3"/>
  <c r="M5" i="3"/>
  <c r="AE10" i="3"/>
  <c r="AE2" i="3"/>
  <c r="N6" i="3"/>
  <c r="M10" i="3"/>
  <c r="O10" i="3" s="1"/>
  <c r="N4" i="3"/>
  <c r="M9" i="3"/>
  <c r="O9" i="3" s="1"/>
  <c r="AO3" i="3"/>
  <c r="AO4" i="3"/>
  <c r="AQ10" i="3"/>
  <c r="AQ9" i="3"/>
  <c r="AQ5" i="3"/>
  <c r="AQ4" i="3"/>
  <c r="AK5" i="3"/>
  <c r="AQ3" i="3"/>
  <c r="AK4" i="3"/>
  <c r="AR10" i="3"/>
  <c r="AK3" i="3"/>
  <c r="AR9" i="3"/>
  <c r="AO6" i="3"/>
  <c r="AO5" i="3"/>
  <c r="AR3" i="3"/>
  <c r="AQ8" i="3"/>
  <c r="AK6" i="3"/>
  <c r="AQ6" i="3"/>
  <c r="AQ7" i="3"/>
  <c r="AR11" i="3"/>
  <c r="AR8" i="3"/>
  <c r="AR7" i="3"/>
  <c r="AK9" i="3"/>
  <c r="AQ2" i="3"/>
  <c r="AR6" i="3"/>
  <c r="AK8" i="3"/>
  <c r="AR2" i="3"/>
  <c r="AT2" i="3" s="1"/>
  <c r="AR5" i="3"/>
  <c r="AO7" i="3"/>
  <c r="AK7" i="3"/>
  <c r="AQ11" i="3"/>
  <c r="AR4" i="3"/>
  <c r="AO11" i="3"/>
  <c r="AO10" i="3"/>
  <c r="AO9" i="3"/>
  <c r="AK11" i="3"/>
  <c r="AO8" i="3"/>
  <c r="AK10" i="3"/>
  <c r="AO2" i="3"/>
  <c r="AK2" i="3"/>
  <c r="AM3" i="3"/>
  <c r="AN11" i="3"/>
  <c r="AN10" i="3"/>
  <c r="AJ2" i="3"/>
  <c r="AH9" i="3"/>
  <c r="AJ9" i="3"/>
  <c r="AJ8" i="3"/>
  <c r="AJ7" i="3"/>
  <c r="AJ6" i="3"/>
  <c r="AJ5" i="3"/>
  <c r="W5" i="3" s="1"/>
  <c r="X5" i="3" s="1"/>
  <c r="AJ4" i="3"/>
  <c r="X4" i="3" s="1"/>
  <c r="Y4" i="3" s="1"/>
  <c r="AJ3" i="3"/>
  <c r="AI10" i="3"/>
  <c r="AI9" i="3"/>
  <c r="AI11" i="3"/>
  <c r="AI8" i="3"/>
  <c r="AI7" i="3"/>
  <c r="Z7" i="3" s="1"/>
  <c r="AI6" i="3"/>
  <c r="Z6" i="3" s="1"/>
  <c r="AI5" i="3"/>
  <c r="Z5" i="3" s="1"/>
  <c r="AH2" i="3"/>
  <c r="AI4" i="3"/>
  <c r="AH11" i="3"/>
  <c r="AH10" i="3"/>
  <c r="AH5" i="3"/>
  <c r="AH4" i="3"/>
  <c r="AH6" i="3"/>
  <c r="AH3" i="3"/>
  <c r="AH8" i="3"/>
  <c r="AH7" i="3"/>
  <c r="AC23" i="3" l="1"/>
  <c r="AB21" i="3"/>
  <c r="AA21" i="3" s="1"/>
  <c r="T3" i="3"/>
  <c r="AA3" i="3"/>
  <c r="Z3" i="3" s="1"/>
  <c r="AB4" i="3"/>
  <c r="AA4" i="3" s="1"/>
  <c r="Z4" i="3" s="1"/>
  <c r="AB5" i="3"/>
  <c r="AA5" i="3" s="1"/>
  <c r="T2" i="3"/>
  <c r="T4" i="3"/>
  <c r="AA8" i="3"/>
  <c r="AA9" i="3"/>
  <c r="AA24" i="3"/>
  <c r="AC15" i="3"/>
  <c r="AC13" i="3"/>
  <c r="AC16" i="3"/>
  <c r="AA14" i="3"/>
  <c r="AA18" i="3"/>
  <c r="AA12" i="3"/>
  <c r="AA20" i="3"/>
  <c r="AA16" i="3"/>
  <c r="AC24" i="3"/>
  <c r="AA11" i="3"/>
  <c r="AA19" i="3"/>
  <c r="AA22" i="3"/>
  <c r="P3" i="3"/>
  <c r="AC3" i="3"/>
  <c r="AA13" i="3"/>
  <c r="AA17" i="3"/>
  <c r="AA23" i="3"/>
  <c r="AA15" i="3"/>
  <c r="AA10" i="3"/>
  <c r="AD4" i="3"/>
  <c r="O4" i="3" s="1"/>
  <c r="AD2" i="3"/>
  <c r="AC2" i="3" s="1"/>
  <c r="AD9" i="3"/>
  <c r="AC9" i="3" s="1"/>
  <c r="AD10" i="3"/>
  <c r="AC10" i="3" s="1"/>
  <c r="AD7" i="3"/>
  <c r="AC7" i="3" s="1"/>
  <c r="AA7" i="3" s="1"/>
  <c r="O7" i="3"/>
  <c r="AD8" i="3"/>
  <c r="AC8" i="3" s="1"/>
  <c r="O8" i="3"/>
  <c r="AD6" i="3"/>
  <c r="AC6" i="3" s="1"/>
  <c r="AA6" i="3" s="1"/>
  <c r="O6" i="3"/>
  <c r="AD11" i="3"/>
  <c r="AC11" i="3" s="1"/>
  <c r="AD5" i="3"/>
  <c r="AC5" i="3" s="1"/>
  <c r="AA2" i="3" l="1"/>
  <c r="Z2" i="3" s="1"/>
  <c r="O2" i="3"/>
  <c r="P2" i="3" s="1"/>
  <c r="P4" i="3"/>
  <c r="AC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912DDA-2E32-40E4-AD24-ECF2451B79EA}"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<sst xmlns="http://schemas.openxmlformats.org/spreadsheetml/2006/main" count="665" uniqueCount="550">
  <si>
    <t>Private Key / Range (Bits)</t>
  </si>
  <si>
    <t>00000000000000000000000000000000000000000000000000000022382facd0</t>
  </si>
  <si>
    <t>0000000000000000000000000000000000000000000000000000004b5f8303e9</t>
  </si>
  <si>
    <t>000000000000000000000000000000000000000000000000000000e9ae4933d6</t>
  </si>
  <si>
    <t>00000000000000000000000000000000000000000000000000000153869acc5b</t>
  </si>
  <si>
    <t>000000000000000000000000000000000000000000000000000002a221c58d8f</t>
  </si>
  <si>
    <t>000000000000000000000000000000000000000000000000000006bd3b27c591</t>
  </si>
  <si>
    <t>00000000000000000000000000000000000000000000000000000e02b35a358f</t>
  </si>
  <si>
    <t>0000000000000000000000000000000000000000000000000000122fca143c05</t>
  </si>
  <si>
    <t>00000000000000000000000000000000000000000000000000002ec18388d544</t>
  </si>
  <si>
    <t>00000000000000000000000000000000000000000000000000006cd610b53cba</t>
  </si>
  <si>
    <t>Column1</t>
  </si>
  <si>
    <t>Column2</t>
  </si>
  <si>
    <t>HEX 0000000000000000000000000000000000000000000000000000000000000001</t>
  </si>
  <si>
    <t>HEX 0000000000000000000000000000000000000000000000000000000000000003</t>
  </si>
  <si>
    <t>HEX 0000000000000000000000000000000000000000000000000000000000000007</t>
  </si>
  <si>
    <t>HEX 0000000000000000000000000000000000000000000000000000000000000008</t>
  </si>
  <si>
    <t>HEX 0000000000000000000000000000000000000000000000000000000000000015</t>
  </si>
  <si>
    <t>HEX 0000000000000000000000000000000000000000000000000000000000000031</t>
  </si>
  <si>
    <t>HEX 000000000000000000000000000000000000000000000000000000000000004c</t>
  </si>
  <si>
    <t>HEX 00000000000000000000000000000000000000000000000000000000000000e0</t>
  </si>
  <si>
    <t>HEX 00000000000000000000000000000000000000000000000000000000000001d3</t>
  </si>
  <si>
    <t>HEX 0000000000000000000000000000000000000000000000000000000000000202</t>
  </si>
  <si>
    <t>HEX 0000000000000000000000000000000000000000000000000000000000000483</t>
  </si>
  <si>
    <t>HEX 0000000000000000000000000000000000000000000000000000000000000a7b</t>
  </si>
  <si>
    <t>HEX 0000000000000000000000000000000000000000000000000000000000001460</t>
  </si>
  <si>
    <t>HEX 0000000000000000000000000000000000000000000000000000000000002930</t>
  </si>
  <si>
    <t>HEX 00000000000000000000000000000000000000000000000000000000000068f3</t>
  </si>
  <si>
    <t>HEX 000000000000000000000000000000000000000000000000000000000000c936</t>
  </si>
  <si>
    <t>HEX 000000000000000000000000000000000000000000000000000000000001764f</t>
  </si>
  <si>
    <t>HEX 000000000000000000000000000000000000000000000000000000000003080d</t>
  </si>
  <si>
    <t>HEX 000000000000000000000000000000000000000000000000000000000005749f</t>
  </si>
  <si>
    <t>HEX 00000000000000000000000000000000000000000000000000000000000d2c55</t>
  </si>
  <si>
    <t>HEX 00000000000000000000000000000000000000000000000000000000001ba534</t>
  </si>
  <si>
    <t>HEX 00000000000000000000000000000000000000000000000000000000002de40f</t>
  </si>
  <si>
    <t>HEX 0000000000000000000000000000000000000000000000000000000000556e52</t>
  </si>
  <si>
    <t>HEX 0000000000000000000000000000000000000000000000000000000000dc2a04</t>
  </si>
  <si>
    <t>HEX 0000000000000000000000000000000000000000000000000000000001fa5ee5</t>
  </si>
  <si>
    <t>HEX 000000000000000000000000000000000000000000000000000000000340326e</t>
  </si>
  <si>
    <t>HEX 0000000000000000000000000000000000000000000000000000000006ac3875</t>
  </si>
  <si>
    <t>HEX 000000000000000000000000000000000000000000000000000000000d916ce8</t>
  </si>
  <si>
    <t>HEX 0000000000000000000000000000000000000000000000000000000017e2551e</t>
  </si>
  <si>
    <t>HEX 000000000000000000000000000000000000000000000000000000003d94cd64</t>
  </si>
  <si>
    <t>HEX 000000000000000000000000000000000000000000000000000000007d4fe747</t>
  </si>
  <si>
    <t>HEX 00000000000000000000000000000000000000000000000000000000b862a62e</t>
  </si>
  <si>
    <t>HEX 00000000000000000000000000000000000000000000000000000001a96ca8d8</t>
  </si>
  <si>
    <t>HEX 000000000000000000000000000000000000000000000000000000034a65911d</t>
  </si>
  <si>
    <t>HEX 00000000000000000000000000000000000000000000000000000004aed21170</t>
  </si>
  <si>
    <t>HEX 00000000000000000000000000000000000000000000000000000009de820a7c</t>
  </si>
  <si>
    <t>HEX 0000000000000000000000000000000000000000000000000000001757756a93</t>
  </si>
  <si>
    <t>HEX 00000000000000000000000000000000000000000000000000000022382facd0</t>
  </si>
  <si>
    <t>HEX 0000000000000000000000000000000000000000000000000000004b5f8303e9</t>
  </si>
  <si>
    <t>HEX 000000000000000000000000000000000000000000000000000000e9ae4933d6</t>
  </si>
  <si>
    <t>HEX 00000000000000000000000000000000000000000000000000000153869acc5b</t>
  </si>
  <si>
    <t>HEX 000000000000000000000000000000000000000000000000000002a221c58d8f</t>
  </si>
  <si>
    <t>HEX 000000000000000000000000000000000000000000000000000006bd3b27c591</t>
  </si>
  <si>
    <t>HEX 00000000000000000000000000000000000000000000000000000e02b35a358f</t>
  </si>
  <si>
    <t>HEX 0000000000000000000000000000000000000000000000000000122fca143c05</t>
  </si>
  <si>
    <t>HEX 00000000000000000000000000000000000000000000000000002ec18388d544</t>
  </si>
  <si>
    <t>HEX 00000000000000000000000000000000000000000000000000006cd610b53cba</t>
  </si>
  <si>
    <t>HEX 0000000000000000000000000000000000000000000000000000ade6d7ce3b9b</t>
  </si>
  <si>
    <t>HEX 000000000000000000000000000000000000000000000000000174176b015f4d</t>
  </si>
  <si>
    <t>HEX 00000000000000000000000000000000000000000000000000022bd43c2e9354</t>
  </si>
  <si>
    <t>HEX 00000000000000000000000000000000000000000000000000075070a1a009d4</t>
  </si>
  <si>
    <t>HEX 000000000000000000000000000000000000000000000000000efae164cb9e3c</t>
  </si>
  <si>
    <t>HEX 00000000000000000000000000000000000000000000000000180788e47e326c</t>
  </si>
  <si>
    <t>HEX 00000000000000000000000000000000000000000000000000236fb6d5ad1f43</t>
  </si>
  <si>
    <t>HEX 000000000000000000000000000000000000000000000000006abe1f9b67e114</t>
  </si>
  <si>
    <t>HEX 000000000000000000000000000000000000000000000000009d18b63ac4ffdf</t>
  </si>
  <si>
    <t>HEX 00000000000000000000000000000000000000000000000001eb25c90795d61c</t>
  </si>
  <si>
    <t>HEX 00000000000000000000000000000000000000000000000002c675b852189a21</t>
  </si>
  <si>
    <t>HEX 00000000000000000000000000000000000000000000000007496cbb87cab44f</t>
  </si>
  <si>
    <t>HEX 0000000000000000000000000000000000000000000000000fc07a1825367bbe</t>
  </si>
  <si>
    <t>HEX 00000000000000000000000000000000000000000000000013c96a3742f64906</t>
  </si>
  <si>
    <t>HEX 000000000000000000000000000000000000000000000000363d541eb611abee</t>
  </si>
  <si>
    <t>HEX 0000000000000000000000000000000000000000000000007cce5efdaccf6808</t>
  </si>
  <si>
    <t>HEX Unsolved</t>
  </si>
  <si>
    <t>HEX 000000000000000000000000000000000000000000000001a838b13505b26867</t>
  </si>
  <si>
    <t>HEX 0000000000000000000000000000000000000000000000349b84b6431a6c4ef1</t>
  </si>
  <si>
    <t>HEX 0000000000000000000000000000000000000000000004c5ce114686a1336e07</t>
  </si>
  <si>
    <t>HEX 00000000000000000000000000000000000000000000ea1a5c66dcc11b5ad180</t>
  </si>
  <si>
    <t>HEX 00000000000000000000000000000000000000000011720c4f018d51b8cebba8</t>
  </si>
  <si>
    <t>HEX 000000000000000000000000000000000000000002ce00bb2136a445c71e85bf</t>
  </si>
  <si>
    <t>HEX 0000000000000000000000000000000000000000527a792b183c7f64a0e8b1f4</t>
  </si>
  <si>
    <t>HEX 000000000000000000000000000000000000000af55fc59c335c8ec67ed24826</t>
  </si>
  <si>
    <t>HEX 000000000000000000000000000000000000016f14fc2054cd87ee6396b33df3</t>
  </si>
  <si>
    <t>HEX 00000000000000000000000000000000000035c0d7234df7deb0f20cf7062444</t>
  </si>
  <si>
    <t>HEX 0000000000000000000000000000000000060f4d11574f5deee49961d9609ac6</t>
  </si>
  <si>
    <t>start key 0000000000000000000000000000000000000000000000000000000000000001</t>
  </si>
  <si>
    <t>start key 0000000000000000000000000000000000000000000000000000000000000002</t>
  </si>
  <si>
    <t>start key 0000000000000000000000000000000000000000000000000000000000000004</t>
  </si>
  <si>
    <t>start key 0000000000000000000000000000000000000000000000000000000000000008</t>
  </si>
  <si>
    <t>start key 0000000000000000000000000000000000000000000000000000000000000010</t>
  </si>
  <si>
    <t>start key 0000000000000000000000000000000000000000000000000000000000000020</t>
  </si>
  <si>
    <t>start key 0000000000000000000000000000000000000000000000000000000000000040</t>
  </si>
  <si>
    <t>start key 0000000000000000000000000000000000000000000000000000000000000080</t>
  </si>
  <si>
    <t>start key 0000000000000000000000000000000000000000000000000000000000000100</t>
  </si>
  <si>
    <t>start key 0000000000000000000000000000000000000000000000000000000000000200</t>
  </si>
  <si>
    <t>start key 0000000000000000000000000000000000000000000000000000000000000400</t>
  </si>
  <si>
    <t>start key 0000000000000000000000000000000000000000000000000000000000000800</t>
  </si>
  <si>
    <t>start key 0000000000000000000000000000000000000000000000000000000000001000</t>
  </si>
  <si>
    <t>start key 0000000000000000000000000000000000000000000000000000000000002000</t>
  </si>
  <si>
    <t>start key 0000000000000000000000000000000000000000000000000000000000004000</t>
  </si>
  <si>
    <t>start key 0000000000000000000000000000000000000000000000000000000000008000</t>
  </si>
  <si>
    <t>start key 0000000000000000000000000000000000000000000000000000000000010000</t>
  </si>
  <si>
    <t>start key 0000000000000000000000000000000000000000000000000000000000020000</t>
  </si>
  <si>
    <t>start key 0000000000000000000000000000000000000000000000000000000000040000</t>
  </si>
  <si>
    <t>start key 0000000000000000000000000000000000000000000000000000000000080000</t>
  </si>
  <si>
    <t>start key 0000000000000000000000000000000000000000000000000000000000100000</t>
  </si>
  <si>
    <t>start key 0000000000000000000000000000000000000000000000000000000000200000</t>
  </si>
  <si>
    <t>start key 0000000000000000000000000000000000000000000000000000000000400000</t>
  </si>
  <si>
    <t>start key 0000000000000000000000000000000000000000000000000000000000800000</t>
  </si>
  <si>
    <t>start key 0000000000000000000000000000000000000000000000000000000001000000</t>
  </si>
  <si>
    <t>start key 0000000000000000000000000000000000000000000000000000000002000000</t>
  </si>
  <si>
    <t>start key 0000000000000000000000000000000000000000000000000000000004000000</t>
  </si>
  <si>
    <t>start key 0000000000000000000000000000000000000000000000000000000008000000</t>
  </si>
  <si>
    <t>start key 0000000000000000000000000000000000000000000000000000000010000000</t>
  </si>
  <si>
    <t>start key 0000000000000000000000000000000000000000000000000000000020000000</t>
  </si>
  <si>
    <t>start key 0000000000000000000000000000000000000000000000000000000040000000</t>
  </si>
  <si>
    <t>start key 0000000000000000000000000000000000000000000000000000000080000000</t>
  </si>
  <si>
    <t>start key 0000000000000000000000000000000000000000000000000000000100000000</t>
  </si>
  <si>
    <t>start key 0000000000000000000000000000000000000000000000000000000200000000</t>
  </si>
  <si>
    <t>start key 0000000000000000000000000000000000000000000000000000000400000000</t>
  </si>
  <si>
    <t>start key 0000000000000000000000000000000000000000000000000000000800000000</t>
  </si>
  <si>
    <t>start key 0000000000000000000000000000000000000000000000000000001000000000</t>
  </si>
  <si>
    <t>start key 0000000000000000000000000000000000000000000000000000002000000000</t>
  </si>
  <si>
    <t>start key 0000000000000000000000000000000000000000000000000000004000000000</t>
  </si>
  <si>
    <t>start key 0000000000000000000000000000000000000000000000000000008000000000</t>
  </si>
  <si>
    <t>start key 0000000000000000000000000000000000000000000000000000010000000000</t>
  </si>
  <si>
    <t>start key 0000000000000000000000000000000000000000000000000000020000000000</t>
  </si>
  <si>
    <t>start key 0000000000000000000000000000000000000000000000000000040000000000</t>
  </si>
  <si>
    <t>start key 0000000000000000000000000000000000000000000000000000080000000000</t>
  </si>
  <si>
    <t>start key 0000000000000000000000000000000000000000000000000000100000000000</t>
  </si>
  <si>
    <t>start key 0000000000000000000000000000000000000000000000000000200000000000</t>
  </si>
  <si>
    <t>start key 0000000000000000000000000000000000000000000000000000400000000000</t>
  </si>
  <si>
    <t>start key 0000000000000000000000000000000000000000000000000000800000000000</t>
  </si>
  <si>
    <t>start key 0000000000000000000000000000000000000000000000000001000000000000</t>
  </si>
  <si>
    <t>start key 0000000000000000000000000000000000000000000000000002000000000000</t>
  </si>
  <si>
    <t>start key 0000000000000000000000000000000000000000000000000004000000000000</t>
  </si>
  <si>
    <t>start key 0000000000000000000000000000000000000000000000000008000000000000</t>
  </si>
  <si>
    <t>start key 0000000000000000000000000000000000000000000000000010000000000000</t>
  </si>
  <si>
    <t>start key 0000000000000000000000000000000000000000000000000020000000000000</t>
  </si>
  <si>
    <t>start key 0000000000000000000000000000000000000000000000000040000000000000</t>
  </si>
  <si>
    <t>start key 0000000000000000000000000000000000000000000000000080000000000000</t>
  </si>
  <si>
    <t>start key 0000000000000000000000000000000000000000000000000100000000000000</t>
  </si>
  <si>
    <t>start key 0000000000000000000000000000000000000000000000000200000000000000</t>
  </si>
  <si>
    <t>start key 0000000000000000000000000000000000000000000000000400000000000000</t>
  </si>
  <si>
    <t>start key 0000000000000000000000000000000000000000000000000800000000000000</t>
  </si>
  <si>
    <t>start key 0000000000000000000000000000000000000000000000001000000000000000</t>
  </si>
  <si>
    <t>start key 0000000000000000000000000000000000000000000000002000000000000000</t>
  </si>
  <si>
    <t>start key 0000000000000000000000000000000000000000000000004000000000000000</t>
  </si>
  <si>
    <t>start key 0000000000000000000000000000000000000000000000008000000000000000</t>
  </si>
  <si>
    <t>start key 0000000000000000000000000000000000000000000000010000000000000000</t>
  </si>
  <si>
    <t>start key 0000000000000000000000000000000000000000000000020000000000000000</t>
  </si>
  <si>
    <t>start key 0000000000000000000000000000000000000000000000040000000000000000</t>
  </si>
  <si>
    <t>start key 0000000000000000000000000000000000000000000000080000000000000000</t>
  </si>
  <si>
    <t>start key 0000000000000000000000000000000000000000000000100000000000000000</t>
  </si>
  <si>
    <t>start key 0000000000000000000000000000000000000000000000200000000000000000</t>
  </si>
  <si>
    <t>start key 0000000000000000000000000000000000000000000000400000000000000000</t>
  </si>
  <si>
    <t>start key 0000000000000000000000000000000000000000000000800000000000000000</t>
  </si>
  <si>
    <t>start key 0000000000000000000000000000000000000000000001000000000000000000</t>
  </si>
  <si>
    <t>start key 0000000000000000000000000000000000000000000002000000000000000000</t>
  </si>
  <si>
    <t>start key 0000000000000000000000000000000000000000000004000000000000000000</t>
  </si>
  <si>
    <t>start key 0000000000000000000000000000000000000000000008000000000000000000</t>
  </si>
  <si>
    <t>start key 0000000000000000000000000000000000000000000010000000000000000000</t>
  </si>
  <si>
    <t>start key 0000000000000000000000000000000000000000000020000000000000000000</t>
  </si>
  <si>
    <t>start key 0000000000000000000000000000000000000000000040000000000000000000</t>
  </si>
  <si>
    <t>start key 0000000000000000000000000000000000000000000080000000000000000000</t>
  </si>
  <si>
    <t>start key 0000000000000000000000000000000000000000000100000000000000000000</t>
  </si>
  <si>
    <t>start key 0000000000000000000000000000000000000000000200000000000000000000</t>
  </si>
  <si>
    <t>start key 0000000000000000000000000000000000000000000400000000000000000000</t>
  </si>
  <si>
    <t>start key 0000000000000000000000000000000000000000000800000000000000000000</t>
  </si>
  <si>
    <t>start key 0000000000000000000000000000000000000000001000000000000000000000</t>
  </si>
  <si>
    <t>start key 0000000000000000000000000000000000000000002000000000000000000000</t>
  </si>
  <si>
    <t>start key 0000000000000000000000000000000000000000004000000000000000000000</t>
  </si>
  <si>
    <t>start key 0000000000000000000000000000000000000000008000000000000000000000</t>
  </si>
  <si>
    <t>start key 0000000000000000000000000000000000000000010000000000000000000000</t>
  </si>
  <si>
    <t>start key 0000000000000000000000000000000000000000020000000000000000000000</t>
  </si>
  <si>
    <t>start key 0000000000000000000000000000000000000000040000000000000000000000</t>
  </si>
  <si>
    <t>start key 0000000000000000000000000000000000000000080000000000000000000000</t>
  </si>
  <si>
    <t>start key 0000000000000000000000000000000000000000100000000000000000000000</t>
  </si>
  <si>
    <t>start key 0000000000000000000000000000000000000000200000000000000000000000</t>
  </si>
  <si>
    <t>start key 0000000000000000000000000000000000000000400000000000000000000000</t>
  </si>
  <si>
    <t>start key 0000000000000000000000000000000000000000800000000000000000000000</t>
  </si>
  <si>
    <t>start key 0000000000000000000000000000000000000001000000000000000000000000</t>
  </si>
  <si>
    <t>start key 0000000000000000000000000000000000000002000000000000000000000000</t>
  </si>
  <si>
    <t>start key 0000000000000000000000000000000000000004000000000000000000000000</t>
  </si>
  <si>
    <t>start key 0000000000000000000000000000000000000008000000000000000000000000</t>
  </si>
  <si>
    <t>start key 0000000000000000000000000000000000000010000000000000000000000000</t>
  </si>
  <si>
    <t>start key 0000000000000000000000000000000000000020000000000000000000000000</t>
  </si>
  <si>
    <t>start key 0000000000000000000000000000000000000040000000000000000000000000</t>
  </si>
  <si>
    <t>start key 0000000000000000000000000000000000000080000000000000000000000000</t>
  </si>
  <si>
    <t>start key 0000000000000000000000000000000000000100000000000000000000000000</t>
  </si>
  <si>
    <t>start key 0000000000000000000000000000000000000200000000000000000000000000</t>
  </si>
  <si>
    <t>start key 0000000000000000000000000000000000000400000000000000000000000000</t>
  </si>
  <si>
    <t>start key 0000000000000000000000000000000000000800000000000000000000000000</t>
  </si>
  <si>
    <t>start key 0000000000000000000000000000000000001000000000000000000000000000</t>
  </si>
  <si>
    <t>start key 0000000000000000000000000000000000002000000000000000000000000000</t>
  </si>
  <si>
    <t>start key 0000000000000000000000000000000000004000000000000000000000000000</t>
  </si>
  <si>
    <t>start key 0000000000000000000000000000000000008000000000000000000000000000</t>
  </si>
  <si>
    <t>start key 0000000000000000000000000000000000010000000000000000000000000000</t>
  </si>
  <si>
    <t>start key 0000000000000000000000000000000000020000000000000000000000000000</t>
  </si>
  <si>
    <t>start key 0000000000000000000000000000000000040000000000000000000000000000</t>
  </si>
  <si>
    <t>start key 0000000000000000000000000000000000080000000000000000000000000000</t>
  </si>
  <si>
    <t>start key 0000000000000000000000000000000000100000000000000000000000000000</t>
  </si>
  <si>
    <t>start key 0000000000000000000000000000000000200000000000000000000000000000</t>
  </si>
  <si>
    <t>start key 0000000000000000000000000000000000400000000000000000000000000000</t>
  </si>
  <si>
    <t>start key 0000000000000000000000000000000000800000000000000000000000000000</t>
  </si>
  <si>
    <t>start key 0000000000000000000000000000000001000000000000000000000000000000</t>
  </si>
  <si>
    <t>start key 0000000000000000000000000000000002000000000000000000000000000000</t>
  </si>
  <si>
    <t>start key 0000000000000000000000000000000004000000000000000000000000000000</t>
  </si>
  <si>
    <t>start key 0000000000000000000000000000000008000000000000000000000000000000</t>
  </si>
  <si>
    <t>start key 0000000000000000000000000000000010000000000000000000000000000000</t>
  </si>
  <si>
    <t>start key 0000000000000000000000000000000020000000000000000000000000000000</t>
  </si>
  <si>
    <t>start key 0000000000000000000000000000000040000000000000000000000000000000</t>
  </si>
  <si>
    <t>start key 0000000000000000000000000000000080000000000000000000000000000000</t>
  </si>
  <si>
    <t>start key 0000000000000000000000000000000100000000000000000000000000000000</t>
  </si>
  <si>
    <t>start key 0000000000000000000000000000000200000000000000000000000000000000</t>
  </si>
  <si>
    <t>start key 0000000000000000000000000000000400000000000000000000000000000000</t>
  </si>
  <si>
    <t>start key 0000000000000000000000000000000800000000000000000000000000000000</t>
  </si>
  <si>
    <t>start key 0000000000000000000000000000001000000000000000000000000000000000</t>
  </si>
  <si>
    <t>start key 0000000000000000000000000000002000000000000000000000000000000000</t>
  </si>
  <si>
    <t>start key 0000000000000000000000000000004000000000000000000000000000000000</t>
  </si>
  <si>
    <t>start key 0000000000000000000000000000008000000000000000000000000000000000</t>
  </si>
  <si>
    <t>start key 0000000000000000000000000000010000000000000000000000000000000000</t>
  </si>
  <si>
    <t>start key 0000000000000000000000000000020000000000000000000000000000000000</t>
  </si>
  <si>
    <t>start key 0000000000000000000000000000040000000000000000000000000000000000</t>
  </si>
  <si>
    <t>start key 0000000000000000000000000000080000000000000000000000000000000000</t>
  </si>
  <si>
    <t>start key 0000000000000000000000000000100000000000000000000000000000000000</t>
  </si>
  <si>
    <t>start key 0000000000000000000000000000200000000000000000000000000000000000</t>
  </si>
  <si>
    <t>start key 0000000000000000000000000000400000000000000000000000000000000000</t>
  </si>
  <si>
    <t>start key 0000000000000000000000000000800000000000000000000000000000000000</t>
  </si>
  <si>
    <t>start key 0000000000000000000000000001000000000000000000000000000000000000</t>
  </si>
  <si>
    <t>start key 0000000000000000000000000002000000000000000000000000000000000000</t>
  </si>
  <si>
    <t>start key 0000000000000000000000000004000000000000000000000000000000000000</t>
  </si>
  <si>
    <t>start key 0000000000000000000000000008000000000000000000000000000000000000</t>
  </si>
  <si>
    <t>start key 0000000000000000000000000010000000000000000000000000000000000000</t>
  </si>
  <si>
    <t>start key 0000000000000000000000000020000000000000000000000000000000000000</t>
  </si>
  <si>
    <t>start key 0000000000000000000000000040000000000000000000000000000000000000</t>
  </si>
  <si>
    <t>start key 0000000000000000000000000080000000000000000000000000000000000000</t>
  </si>
  <si>
    <t>start key 0000000000000000000000000100000000000000000000000000000000000000</t>
  </si>
  <si>
    <t>start key 0000000000000000000000000200000000000000000000000000000000000000</t>
  </si>
  <si>
    <t>start key 0000000000000000000000000400000000000000000000000000000000000000</t>
  </si>
  <si>
    <t>start key 0000000000000000000000000800000000000000000000000000000000000000</t>
  </si>
  <si>
    <t>start key 0000000000000000000000001000000000000000000000000000000000000000</t>
  </si>
  <si>
    <t>start key 0000000000000000000000002000000000000000000000000000000000000000</t>
  </si>
  <si>
    <t>start key 0000000000000000000000004000000000000000000000000000000000000000</t>
  </si>
  <si>
    <t>start key 0000000000000000000000008000000000000000000000000000000000000000</t>
  </si>
  <si>
    <t>sstop key 00000000000000000000000000000000000000000000000000000000000000011...1 (20...21)</t>
  </si>
  <si>
    <t>stop key 00000000000000000000000000000000000000000000000000000000000000032...3 (21...22)</t>
  </si>
  <si>
    <t>stop key 00000000000000000000000000000000000000000000000000000000000000074...7 (22...23)</t>
  </si>
  <si>
    <t>stop key 000000000000000000000000000000000000000000000000000000000000000f8...f (23...24)</t>
  </si>
  <si>
    <t>stop key 000000000000000000000000000000000000000000000000000000000000001f10...1f (24...25)</t>
  </si>
  <si>
    <t>stop key 000000000000000000000000000000000000000000000000000000000000003f20...3f (25...26)</t>
  </si>
  <si>
    <t>stop key 000000000000000000000000000000000000000000000000000000000000007f40...7f (26...27)</t>
  </si>
  <si>
    <t>stop key 00000000000000000000000000000000000000000000000000000000000000ff80...ff (27...28)</t>
  </si>
  <si>
    <t>stop key 00000000000000000000000000000000000000000000000000000000000001ff100...1ff (28...29)</t>
  </si>
  <si>
    <t>stop key 00000000000000000000000000000000000000000000000000000000000003ff200...3ff (29...210)</t>
  </si>
  <si>
    <t>stop key 00000000000000000000000000000000000000000000000000000000000007ff400...7ff (210...211)</t>
  </si>
  <si>
    <t>stop key 0000000000000000000000000000000000000000000000000000000000000fff800...fff (211...212)</t>
  </si>
  <si>
    <t>stop key 0000000000000000000000000000000000000000000000000000000000001fff1000...1fff (212...213)</t>
  </si>
  <si>
    <t>stop key 0000000000000000000000000000000000000000000000000000000000003fff2000...3fff (213...214)</t>
  </si>
  <si>
    <t>stop key 0000000000000000000000000000000000000000000000000000000000007fff4000...7fff (214...215)</t>
  </si>
  <si>
    <t>stop key 000000000000000000000000000000000000000000000000000000000000ffff8000...ffff (215...216)</t>
  </si>
  <si>
    <t>stop key 00000000000000000000000000000000000000000007ffffffffffffffffffff400000000000000000000...7ffffffffffffffffffff (282...283)</t>
  </si>
  <si>
    <t>stop key 0000000000000000000000000000000000000000000fffffffffffffffffffff800000000000000000000...fffffffffffffffffffff (283...284)</t>
  </si>
  <si>
    <t>stop key 0000000000000000000000000000000000000000001fffffffffffffffffffff1000000000000000000000...1fffffffffffffffffffff (284...285)</t>
  </si>
  <si>
    <t>stop key 0000000000000000000000000000000000000000003fffffffffffffffffffff2000000000000000000000...3fffffffffffffffffffff (285...286)</t>
  </si>
  <si>
    <t>stop key 0000000000000000000000000000000000000000007fffffffffffffffffffff4000000000000000000000...7fffffffffffffffffffff (286...287)</t>
  </si>
  <si>
    <t>stop key 000000000000000000000000000000000000000000ffffffffffffffffffffff8000000000000000000000...ffffffffffffffffffffff (287...288)</t>
  </si>
  <si>
    <t>stop key 000000000000000000000000000000000000000001ffffffffffffffffffffff10000000000000000000000...1ffffffffffffffffffffff (288...289)</t>
  </si>
  <si>
    <t>stop key 000000000000000000000000000000000000000003ffffffffffffffffffffff20000000000000000000000...3ffffffffffffffffffffff (289...290)</t>
  </si>
  <si>
    <t>stop key 000000000000000000000000000000000000000007ffffffffffffffffffffff40000000000000000000000...7ffffffffffffffffffffff (290...291)</t>
  </si>
  <si>
    <t>stop key 00000000000000000000000000000000000000000fffffffffffffffffffffff80000000000000000000000...fffffffffffffffffffffff (291...292)</t>
  </si>
  <si>
    <t>stop key 00000000000000000000000000000000000000001fffffffffffffffffffffff100000000000000000000000...1fffffffffffffffffffffff (292...293)</t>
  </si>
  <si>
    <t>stop key 00000000000000000000000000000000000000003fffffffffffffffffffffff200000000000000000000000...3fffffffffffffffffffffff (293...294)</t>
  </si>
  <si>
    <t>stop key 00000000000000000000000000000000000000007fffffffffffffffffffffff400000000000000000000000...7fffffffffffffffffffffff (294...295)</t>
  </si>
  <si>
    <t>stop key 0000000000000000000000000000000000000000ffffffffffffffffffffffff800000000000000000000000...ffffffffffffffffffffffff (295...296)</t>
  </si>
  <si>
    <t>stop key 0000000000000000000000000000000000000001ffffffffffffffffffffffff1000000000000000000000000...1ffffffffffffffffffffffff (296...297)</t>
  </si>
  <si>
    <t>stop key 0000000000000000000000000000000000000003ffffffffffffffffffffffff2000000000000000000000000...3ffffffffffffffffffffffff (297...298)</t>
  </si>
  <si>
    <t>stop key 0000000000000000000000000000000000000007ffffffffffffffffffffffff4000000000000000000000000...7ffffffffffffffffffffffff (298...299)</t>
  </si>
  <si>
    <t>stop key 000000000000000000000000000000000000000fffffffffffffffffffffffff8000000000000000000000000...fffffffffffffffffffffffff (299...2100)</t>
  </si>
  <si>
    <t>stop key 000000000000000000000000000000000000001fffffffffffffffffffffffff10000000000000000000000000...1fffffffffffffffffffffffff (2100...2101)</t>
  </si>
  <si>
    <t>stop key 000000000000000000000000000000000000003fffffffffffffffffffffffff20000000000000000000000000...3fffffffffffffffffffffffff (2101...2102)</t>
  </si>
  <si>
    <t>stop key 000000000000000000000000000000000000007fffffffffffffffffffffffff40000000000000000000000000...7fffffffffffffffffffffffff (2102...2103)</t>
  </si>
  <si>
    <t>stop key 00000000000000000000000000000000000000ffffffffffffffffffffffffff80000000000000000000000000...ffffffffffffffffffffffffff (2103...2104)</t>
  </si>
  <si>
    <t>stop key 00000000000000000000000000000000000001ffffffffffffffffffffffffff100000000000000000000000000...1ffffffffffffffffffffffffff (2104...2105)</t>
  </si>
  <si>
    <t>stop key 00000000000000000000000000000000000003ffffffffffffffffffffffffff200000000000000000000000000...3ffffffffffffffffffffffffff (2105...2106)</t>
  </si>
  <si>
    <t>stop key 00000000000000000000000000000000000007ffffffffffffffffffffffffff400000000000000000000000000...7ffffffffffffffffffffffffff (2106...2107)</t>
  </si>
  <si>
    <t>stop key 0000000000000000000000000000000000000fffffffffffffffffffffffffff800000000000000000000000000...fffffffffffffffffffffffffff (2107...2108)</t>
  </si>
  <si>
    <t>stop key 0000000000000000000000000000000000001fffffffffffffffffffffffffff1000000000000000000000000000...1fffffffffffffffffffffffffff (2108...2109)</t>
  </si>
  <si>
    <t>stop key 0000000000000000000000000000000000003fffffffffffffffffffffffffff2000000000000000000000000000...3fffffffffffffffffffffffffff (2109...2110)</t>
  </si>
  <si>
    <t>stop key 0000000000000000000000000000000000007fffffffffffffffffffffffffff4000000000000000000000000000...7fffffffffffffffffffffffffff (2110...2111)</t>
  </si>
  <si>
    <t>stop key 000000000000000000000000000000000000ffffffffffffffffffffffffffff8000000000000000000000000000...ffffffffffffffffffffffffffff (2111...2112)</t>
  </si>
  <si>
    <t>stop key 000000000000000000000000000000000001ffffffffffffffffffffffffffff10000000000000000000000000000...1ffffffffffffffffffffffffffff (2112...2113)</t>
  </si>
  <si>
    <t>stop key 000000000000000000000000000000000003ffffffffffffffffffffffffffff20000000000000000000000000000...3ffffffffffffffffffffffffffff (2113...2114)</t>
  </si>
  <si>
    <t>stop key 000000000000000000000000000000000007ffffffffffffffffffffffffffff40000000000000000000000000000...7ffffffffffffffffffffffffffff (2114...2115)</t>
  </si>
  <si>
    <t>stop key 00000000000000000000000000000000000fffffffffffffffffffffffffffff80000000000000000000000000000...fffffffffffffffffffffffffffff (2115...2116)</t>
  </si>
  <si>
    <t>stop key 00000000000000000000000000000000001fffffffffffffffffffffffffffff100000000000000000000000000000...1fffffffffffffffffffffffffffff (2116...2117)</t>
  </si>
  <si>
    <t>stop key 00000000000000000000000000000000003fffffffffffffffffffffffffffff200000000000000000000000000000...3fffffffffffffffffffffffffffff (2117...2118)</t>
  </si>
  <si>
    <t>stop key 00000000000000000000000000000000007fffffffffffffffffffffffffffff400000000000000000000000000000...7fffffffffffffffffffffffffffff (2118...2119)</t>
  </si>
  <si>
    <t>stop key 0000000000000000000000000000000000ffffffffffffffffffffffffffffff800000000000000000000000000000...ffffffffffffffffffffffffffffff (2119...2120)</t>
  </si>
  <si>
    <t>stop key 0000000000000000000000000000000001ffffffffffffffffffffffffffffff1000000000000000000000000000000...1ffffffffffffffffffffffffffffff (2120...2121)</t>
  </si>
  <si>
    <t>stop key 0000000000000000000000000000000003ffffffffffffffffffffffffffffff2000000000000000000000000000000...3ffffffffffffffffffffffffffffff (2121...2122)</t>
  </si>
  <si>
    <t>stop key 0000000000000000000000000000000007ffffffffffffffffffffffffffffff4000000000000000000000000000000...7ffffffffffffffffffffffffffffff (2122...2123)</t>
  </si>
  <si>
    <t>stop key 000000000000000000000000000000000fffffffffffffffffffffffffffffff8000000000000000000000000000000...fffffffffffffffffffffffffffffff (2123...2124)</t>
  </si>
  <si>
    <t>stop key 000000000000000000000000000000001fffffffffffffffffffffffffffffff10000000000000000000000000000000...1fffffffffffffffffffffffffffffff (2124...2125)</t>
  </si>
  <si>
    <t>stop key 000000000000000000000000000000003fffffffffffffffffffffffffffffff20000000000000000000000000000000...3fffffffffffffffffffffffffffffff (2125...2126)</t>
  </si>
  <si>
    <t>stop key 000000000000000000000000000000007fffffffffffffffffffffffffffffff40000000000000000000000000000000...7fffffffffffffffffffffffffffffff (2126...2127)</t>
  </si>
  <si>
    <t>stop key 00000000000000000000000000000000ffffffffffffffffffffffffffffffff80000000000000000000000000000000...ffffffffffffffffffffffffffffffff (2127...2128)</t>
  </si>
  <si>
    <t>stop key 00000000000000000000000000000001ffffffffffffffffffffffffffffffff100000000000000000000000000000000...1ffffffffffffffffffffffffffffffff (2128...2129)</t>
  </si>
  <si>
    <t>stop key 00000000000000000000000000000003ffffffffffffffffffffffffffffffff200000000000000000000000000000000...3ffffffffffffffffffffffffffffffff (2129...2130)</t>
  </si>
  <si>
    <t>stop key 00000000000000000000000000000007ffffffffffffffffffffffffffffffff400000000000000000000000000000000...7ffffffffffffffffffffffffffffffff (2130...2131)</t>
  </si>
  <si>
    <t>stop key 0000000000000000000000000000000fffffffffffffffffffffffffffffffff800000000000000000000000000000000...fffffffffffffffffffffffffffffffff (2131...2132)</t>
  </si>
  <si>
    <t>stop key 0000000000000000000000000000001fffffffffffffffffffffffffffffffff1000000000000000000000000000000000...1fffffffffffffffffffffffffffffffff (2132...2133)</t>
  </si>
  <si>
    <t>stop key 0000000000000000000000000000003fffffffffffffffffffffffffffffffff2000000000000000000000000000000000...3fffffffffffffffffffffffffffffffff (2133...2134)</t>
  </si>
  <si>
    <t>stop key 0000000000000000000000000000007fffffffffffffffffffffffffffffffff4000000000000000000000000000000000...7fffffffffffffffffffffffffffffffff (2134...2135)</t>
  </si>
  <si>
    <t>stop key 000000000000000000000000000000ffffffffffffffffffffffffffffffffff8000000000000000000000000000000000...ffffffffffffffffffffffffffffffffff (2135...2136)</t>
  </si>
  <si>
    <t>stop key 000000000000000000000000000001ffffffffffffffffffffffffffffffffff10000000000000000000000000000000000...1ffffffffffffffffffffffffffffffffff (2136...2137)</t>
  </si>
  <si>
    <t>stop key 000000000000000000000000000003ffffffffffffffffffffffffffffffffff20000000000000000000000000000000000...3ffffffffffffffffffffffffffffffffff (2137...2138)</t>
  </si>
  <si>
    <t>stop key 000000000000000000000000000007ffffffffffffffffffffffffffffffffff40000000000000000000000000000000000...7ffffffffffffffffffffffffffffffffff (2138...2139)</t>
  </si>
  <si>
    <t>stop key 00000000000000000000000000000fffffffffffffffffffffffffffffffffff80000000000000000000000000000000000...fffffffffffffffffffffffffffffffffff (2139...2140)</t>
  </si>
  <si>
    <t>stop key 00000000000000000000000000001fffffffffffffffffffffffffffffffffff100000000000000000000000000000000000...1fffffffffffffffffffffffffffffffffff (2140...2141)</t>
  </si>
  <si>
    <t>stop key 00000000000000000000000000003fffffffffffffffffffffffffffffffffff200000000000000000000000000000000000...3fffffffffffffffffffffffffffffffffff (2141...2142)</t>
  </si>
  <si>
    <t>stop key 00000000000000000000000000007fffffffffffffffffffffffffffffffffff400000000000000000000000000000000000...7fffffffffffffffffffffffffffffffffff (2142...2143)</t>
  </si>
  <si>
    <t>stop key 0000000000000000000000000000ffffffffffffffffffffffffffffffffffff800000000000000000000000000000000000...ffffffffffffffffffffffffffffffffffff (2143...2144)</t>
  </si>
  <si>
    <t>stop key 0000000000000000000000000001ffffffffffffffffffffffffffffffffffff1000000000000000000000000000000000000...1ffffffffffffffffffffffffffffffffffff (2144...2145)</t>
  </si>
  <si>
    <t>stop key 0000000000000000000000000003ffffffffffffffffffffffffffffffffffff2000000000000000000000000000000000000...3ffffffffffffffffffffffffffffffffffff (2145...2146)</t>
  </si>
  <si>
    <t>stop key 0000000000000000000000000007ffffffffffffffffffffffffffffffffffff4000000000000000000000000000000000000...7ffffffffffffffffffffffffffffffffffff (2146...2147)</t>
  </si>
  <si>
    <t>stop key 000000000000000000000000000fffffffffffffffffffffffffffffffffffff8000000000000000000000000000000000000...fffffffffffffffffffffffffffffffffffff (2147...2148)</t>
  </si>
  <si>
    <t>stop key 000000000000000000000000001fffffffffffffffffffffffffffffffffffff10000000000000000000000000000000000000...1fffffffffffffffffffffffffffffffffffff (2148...2149)</t>
  </si>
  <si>
    <t>stop key 000000000000000000000000003fffffffffffffffffffffffffffffffffffff20000000000000000000000000000000000000...3fffffffffffffffffffffffffffffffffffff (2149...2150)</t>
  </si>
  <si>
    <t>stop key 000000000000000000000000007fffffffffffffffffffffffffffffffffffff40000000000000000000000000000000000000...7fffffffffffffffffffffffffffffffffffff (2150...2151)</t>
  </si>
  <si>
    <t>stop key 00000000000000000000000000ffffffffffffffffffffffffffffffffffffff80000000000000000000000000000000000000...ffffffffffffffffffffffffffffffffffffff (2151...2152)</t>
  </si>
  <si>
    <t>stop key 00000000000000000000000001ffffffffffffffffffffffffffffffffffffff100000000000000000000000000000000000000...1ffffffffffffffffffffffffffffffffffffff (2152...2153)</t>
  </si>
  <si>
    <t>stop key 00000000000000000000000003ffffffffffffffffffffffffffffffffffffff200000000000000000000000000000000000000...3ffffffffffffffffffffffffffffffffffffff (2153...2154)</t>
  </si>
  <si>
    <t>stop key 00000000000000000000000007ffffffffffffffffffffffffffffffffffffff400000000000000000000000000000000000000...7ffffffffffffffffffffffffffffffffffffff (2154...2155)</t>
  </si>
  <si>
    <t>stop key 0000000000000000000000000fffffffffffffffffffffffffffffffffffffff800000000000000000000000000000000000000...fffffffffffffffffffffffffffffffffffffff (2155...2156)</t>
  </si>
  <si>
    <t>stop key 0000000000000000000000001fffffffffffffffffffffffffffffffffffffff1000000000000000000000000000000000000000...1fffffffffffffffffffffffffffffffffffffff (2156...2157)</t>
  </si>
  <si>
    <t>stop key 0000000000000000000000003fffffffffffffffffffffffffffffffffffffff2000000000000000000000000000000000000000...3fffffffffffffffffffffffffffffffffffffff (2157...2158)</t>
  </si>
  <si>
    <t>stop key 0000000000000000000000007fffffffffffffffffffffffffffffffffffffff4000000000000000000000000000000000000000...7fffffffffffffffffffffffffffffffffffffff (2158...2159)</t>
  </si>
  <si>
    <t>stop key 000000000000000000000000ffffffffffffffffffffffffffffffffffffffff8000000000000000000000000000000000000000...ffffffffffffffffffffffffffffffffffffffff (2159...2160)</t>
  </si>
  <si>
    <t>stop key 000000000000000000000000000000000000000000000000000000000001ffff</t>
  </si>
  <si>
    <t>stop key 000000000000000000000000000000000000000000000000000000000003ffff</t>
  </si>
  <si>
    <t>stop key 000000000000000000000000000000000000000000000000000000000007ffff</t>
  </si>
  <si>
    <t>stop key 00000000000000000000000000000000000000000000000000000000000fffff</t>
  </si>
  <si>
    <t>stop key 00000000000000000000000000000000000000000000000000000000001fffff</t>
  </si>
  <si>
    <t>stop key 00000000000000000000000000000000000000000000000000000000003fffff</t>
  </si>
  <si>
    <t>stop key 00000000000000000000000000000000000000000000000000000000007fffff</t>
  </si>
  <si>
    <t>stop key 0000000000000000000000000000000000000000000000000000000000ffffff</t>
  </si>
  <si>
    <t>stop key 0000000000000000000000000000000000000000000000000000000001ffffff</t>
  </si>
  <si>
    <t>stop key 0000000000000000000000000000000000000000000000000000000003ffffff</t>
  </si>
  <si>
    <t>stop key 0000000000000000000000000000000000000000000000000000000007ffffff</t>
  </si>
  <si>
    <t>stop key 000000000000000000000000000000000000000000000000000000000fffffff</t>
  </si>
  <si>
    <t>stop key 000000000000000000000000000000000000000000000000000000001fffffff</t>
  </si>
  <si>
    <t>stop key 000000000000000000000000000000000000000000000000000000003fffffff</t>
  </si>
  <si>
    <t>stop key 000000000000000000000000000000000000000000000000000000007fffffff</t>
  </si>
  <si>
    <t>stop key 00000000000000000000000000000000000000000000000000000000ffffffff</t>
  </si>
  <si>
    <t>stop key 00000000000000000000000000000000000000000000000000000001ffffffff</t>
  </si>
  <si>
    <t>stop key 00000000000000000000000000000000000000000000000000000003ffffffff</t>
  </si>
  <si>
    <t>stop key 00000000000000000000000000000000000000000000000000000007ffffffff</t>
  </si>
  <si>
    <t>stop key 0000000000000000000000000000000000000000000000000000000fffffffff</t>
  </si>
  <si>
    <t>stop key 0000000000000000000000000000000000000000000000000000001fffffffff</t>
  </si>
  <si>
    <t>stop key 0000000000000000000000000000000000000000000000000000003fffffffff</t>
  </si>
  <si>
    <t>stop key 0000000000000000000000000000000000000000000000000000007fffffffff</t>
  </si>
  <si>
    <t>stop key 000000000000000000000000000000000000000000000000000000ffffffffff</t>
  </si>
  <si>
    <t>stop key 000000000000000000000000000000000000000000000000000001ffffffffff</t>
  </si>
  <si>
    <t>stop key 000000000000000000000000000000000000000000000000000003ffffffffff</t>
  </si>
  <si>
    <t>stop key 000000000000000000000000000000000000000000000000000007ffffffffff</t>
  </si>
  <si>
    <t>stop key 00000000000000000000000000000000000000000000000000000fffffffffff</t>
  </si>
  <si>
    <t>stop key 00000000000000000000000000000000000000000000000000001fffffffffff</t>
  </si>
  <si>
    <t>stop key 00000000000000000000000000000000000000000000000000003fffffffffff</t>
  </si>
  <si>
    <t>stop key 00000000000000000000000000000000000000000000000000007fffffffffff</t>
  </si>
  <si>
    <t>stop key 0000000000000000000000000000000000000000000000000000ffffffffffff</t>
  </si>
  <si>
    <t>stop key 0000000000000000000000000000000000000000000000000001ffffffffffff</t>
  </si>
  <si>
    <t>stop key 0000000000000000000000000000000000000000000000000003ffffffffffff</t>
  </si>
  <si>
    <t>stop key 0000000000000000000000000000000000000000000000000007ffffffffffff</t>
  </si>
  <si>
    <t>stop key 000000000000000000000000000000000000000000000000000fffffffffffff</t>
  </si>
  <si>
    <t>stop key 000000000000000000000000000000000000000000000000001fffffffffffff</t>
  </si>
  <si>
    <t>stop key 000000000000000000000000000000000000000000000000003fffffffffffff</t>
  </si>
  <si>
    <t>stop key 000000000000000000000000000000000000000000000000007fffffffffffff</t>
  </si>
  <si>
    <t>stop key 00000000000000000000000000000000000000000000000000ffffffffffffff</t>
  </si>
  <si>
    <t>stop key 00000000000000000000000000000000000000000000000001ffffffffffffff</t>
  </si>
  <si>
    <t>stop key 00000000000000000000000000000000000000000000000003ffffffffffffff</t>
  </si>
  <si>
    <t>stop key 00000000000000000000000000000000000000000000000007ffffffffffffff</t>
  </si>
  <si>
    <t>stop key 0000000000000000000000000000000000000000000000000fffffffffffffff</t>
  </si>
  <si>
    <t>stop key 0000000000000000000000000000000000000000000000001fffffffffffffff</t>
  </si>
  <si>
    <t>stop key 0000000000000000000000000000000000000000000000003fffffffffffffff</t>
  </si>
  <si>
    <t>stop key 0000000000000000000000000000000000000000000000007fffffffffffffff</t>
  </si>
  <si>
    <t>stop key 000000000000000000000000000000000000000000000000ffffffffffffffff</t>
  </si>
  <si>
    <t>stop key 000000000000000000000000000000000000000000000001ffffffffffffffff</t>
  </si>
  <si>
    <t>stop key 000000000000000000000000000000000000000000000003ffffffffffffffff</t>
  </si>
  <si>
    <t>stop key 000000000000000000000000000000000000000000000007ffffffffffffffff</t>
  </si>
  <si>
    <t>stop key 00000000000000000000000000000000000000000000000fffffffffffffffff</t>
  </si>
  <si>
    <t>stop key 00000000000000000000000000000000000000000000001fffffffffffffffff</t>
  </si>
  <si>
    <t>stop key 00000000000000000000000000000000000000000000003fffffffffffffffff</t>
  </si>
  <si>
    <t>stop key 00000000000000000000000000000000000000000000007fffffffffffffffff</t>
  </si>
  <si>
    <t>stop key 0000000000000000000000000000000000000000000000ffffffffffffffffff</t>
  </si>
  <si>
    <t>stop key 0000000000000000000000000000000000000000000001ffffffffffffffffff</t>
  </si>
  <si>
    <t>stop key 0000000000000000000000000000000000000000000003ffffffffffffffffff</t>
  </si>
  <si>
    <t>stop key 0000000000000000000000000000000000000000000007ffffffffffffffffff</t>
  </si>
  <si>
    <t>stop key 000000000000000000000000000000000000000000000fffffffffffffffffff</t>
  </si>
  <si>
    <t>stop key 000000000000000000000000000000000000000000001fffffffffffffffffff</t>
  </si>
  <si>
    <t>stop key 000000000000000000000000000000000000000000003fffffffffffffffffff</t>
  </si>
  <si>
    <t>stop key 000000000000000000000000000000000000000000007fffffffffffffffffff</t>
  </si>
  <si>
    <t>stop key 00000000000000000000000000000000000000000000ffffffffffffffffffff</t>
  </si>
  <si>
    <t>stop key 00000000000000000000000000000000000000000001ffffffffffffffffffff</t>
  </si>
  <si>
    <t>stop key 00000000000000000000000000000000000000000003ffffffffffffffffffff</t>
  </si>
  <si>
    <t>Puzzle</t>
  </si>
  <si>
    <t>Hex</t>
  </si>
  <si>
    <t>Start (Hex)</t>
  </si>
  <si>
    <t>Stop (Hex)</t>
  </si>
  <si>
    <t>Integer</t>
  </si>
  <si>
    <t>Binary</t>
  </si>
  <si>
    <t>Decimal</t>
  </si>
  <si>
    <t>Base64</t>
  </si>
  <si>
    <t>Multiplier</t>
  </si>
  <si>
    <t>0000000000000000000000000000000000000000000000000000003fffffffff</t>
  </si>
  <si>
    <t>0000000000000000000000000000000000000000000000000000007fffffffff</t>
  </si>
  <si>
    <t>000000000000000000000000000000000000000000000000000000ffffffffff</t>
  </si>
  <si>
    <t>000000000000000000000000000000000000000000000000000001ffffffffff</t>
  </si>
  <si>
    <t>000000000000000000000000000000000000000000000000000003ffffffffff</t>
  </si>
  <si>
    <t>000000000000000000000000000000000000000000000000000007ffffffffff</t>
  </si>
  <si>
    <t>00000000000000000000000000000000000000000000000000000c0000000000</t>
  </si>
  <si>
    <t>00000000000000000000000000000000000000000000000000000fffffffffff</t>
  </si>
  <si>
    <t>00000000000000000000000000000000000000000000000000001fffffffffff</t>
  </si>
  <si>
    <t>00000000000000000000000000000000000000000000000000003fffffffffff</t>
  </si>
  <si>
    <t>00000000000000000000000000000000000000000000000000007fffffffffff</t>
  </si>
  <si>
    <t>AAAAAAAAAAAAAAAAAAAAAAAAAAAAAAAAAAbtOydYl=</t>
  </si>
  <si>
    <t>*</t>
  </si>
  <si>
    <t>AAAAAAAAAAAAAAAAAAAAAAAAAAAAAAAAAAOCs1o1j=</t>
  </si>
  <si>
    <t>AAAAAAAAAAAAAAAAAAAAAAAAAAAAAAAAAAEs9oUPA=</t>
  </si>
  <si>
    <t>AAAAAAAAAAAAAAAAAAAAAAAAAAAAAAAAAArBgzjVU=</t>
  </si>
  <si>
    <t>AAAAAAAAAAAAAAAAAAAAAAAAAAAAAAAAAA03YEtOu=</t>
  </si>
  <si>
    <t>AAAAAAAAAAAAAAAAAAAAAAAAAAAAAAAAAAAGvTsnxZE=</t>
  </si>
  <si>
    <t>AAAAAAAAAAAAAAAAAAAAAAAAAAAAAAAAAAAAIjgvrNA=</t>
  </si>
  <si>
    <t>AAAAAAAAAAAAAAAAAAAAAAAAAAAAAAAAAAAAS1+DA+k=</t>
  </si>
  <si>
    <t>AAAAAAAAAAAAAAAAAAAAAAAAAAAAAAAAAAAA6a5JM9Y=</t>
  </si>
  <si>
    <t>AAAAAAAAAAAAAAAAAAAAAAAAAAAAAAAAAAABU4aazFs=</t>
  </si>
  <si>
    <t>AAAAAAAAAAAAAAAAAAAAAAAAAAAAAAAAAAACoiHFjY8=</t>
  </si>
  <si>
    <t>AAAAAAAAAAAAAAAAAAAAAAAAAAAAAAAAAAAOArNaNY8=</t>
  </si>
  <si>
    <t>AAAAAAAAAAAAAAAAAAAAAAAAAAAAAAAAAAASL8oUPAU=</t>
  </si>
  <si>
    <t>AAAAAAAAAAAAAAAAAAAAAAAAAAAAAAAAAAAuwYOI1UQ=</t>
  </si>
  <si>
    <t>AAAAAAAAAAAAAAAAAAAAAAAAAAAAAAAAAABs1hC1PLo=</t>
  </si>
  <si>
    <t>Base low</t>
  </si>
  <si>
    <t>Base high</t>
  </si>
  <si>
    <t>X DEC</t>
  </si>
  <si>
    <t>INT/DEC</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</si>
  <si>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0000 0000 0010 0010 0011 1000 0010 1111 1010 1100 1101 0000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</si>
  <si>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0000 0000 0100 1011 0101 1111 1000 0011 0000 0011 1110 1001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</si>
  <si>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0000 0000 1110 1001 1010 1110 0100 1001 0011 0011 1101 0110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</si>
  <si>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0000 0001 0101 0011 1000 0110 1001 1010 1100 1100 0101 1011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</si>
  <si>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0000 0010 1010 0010 0010 0001 1100 0101 1000 1101 1000 1111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</si>
  <si>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0000 0110 1011 1101 0011 1011 0010 0111 1100 0101 1001 0001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</si>
  <si>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0000 1110 0000 0010 1011 0011 0101 1010 0011 0101 1000 1111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</si>
  <si>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0001 0010 0010 1111 1100 1010 0001 0100 0011 1100 0000 0101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</si>
  <si>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0010 1110 1100 0001 1000 0011 1000 1000 1101 0101 0100 0100 </t>
  </si>
  <si>
    <t xml:space="preserve">0000 0000 0000 0000 0000 0000 0000 0000 0000 0000 0000 0000 0000 0000 0000 0000 0000 0000 0000 0000 0000 0000 0000 0000 0000 0000 0000 0000 0000 0000 0000 0000 0000 0000 0000 0000 0000 0000 0000 0000 0000 0000 0000 0000 0000 0000 0000 0000 0000 0000 0000 0000 0110 1100 1101 0110 0001 0000 1011 0101 0011 1100 1011 1010 </t>
  </si>
  <si>
    <t>DEC/INT</t>
  </si>
  <si>
    <t>Base high value</t>
  </si>
  <si>
    <t>Base low value</t>
  </si>
  <si>
    <t>Base high/ integer</t>
  </si>
  <si>
    <t>base low/integer</t>
  </si>
  <si>
    <t>base high / decimal</t>
  </si>
  <si>
    <t>base low / decimal</t>
  </si>
  <si>
    <t>Int/ base low</t>
  </si>
  <si>
    <t>int / base high</t>
  </si>
  <si>
    <t>dec / base low</t>
  </si>
  <si>
    <t>des/base high</t>
  </si>
  <si>
    <t>decimal + interger / base low</t>
  </si>
  <si>
    <t>decimal + interger / base high</t>
  </si>
  <si>
    <t>x dec - x int</t>
  </si>
  <si>
    <t>x dec / x int</t>
  </si>
  <si>
    <t>x int / x dec</t>
  </si>
  <si>
    <t>test</t>
  </si>
  <si>
    <t>DO NOT DELETE</t>
  </si>
  <si>
    <t>test 2</t>
  </si>
  <si>
    <t>000000000000000000000000000000000000000000000000009d18b63ac4ffdf</t>
  </si>
  <si>
    <t>00000000000000000000000000000000000000000000000000ffffffffffffff</t>
  </si>
  <si>
    <t>00000000000000000000000000000000000000000000000001eb25c90795d61c</t>
  </si>
  <si>
    <t>00000000000000000000000000000000000000000000000001ffffffffffffff</t>
  </si>
  <si>
    <t>00000000000000000000000000000000000000000000000002c675b852189a21</t>
  </si>
  <si>
    <t>00000000000000000000000000000000000000000000000003ffffffffffffff</t>
  </si>
  <si>
    <t>000000000000000000000000000000000000000000000000000000000000000000000000000000000000000004000000000000000000000007496cbb87cab44f</t>
  </si>
  <si>
    <t>00000000000000000000000000000000000000000000000007ffffffffffffff</t>
  </si>
  <si>
    <t>0000000000000000000000000000000000000000000000000fc07a1825367bbe</t>
  </si>
  <si>
    <t>0000000000000000000000000000000000000000000000000fffffffffffffff</t>
  </si>
  <si>
    <t>00000000000000000000000000000000000000000000000013c96a3742f64906</t>
  </si>
  <si>
    <t>0000000000000000000000000000000000000000000000001fffffffffffffff</t>
  </si>
  <si>
    <t>000000000000000000000000000000000000000000000000363d541eb611abee</t>
  </si>
  <si>
    <t>0000000000000000000000000000000000000000000000003fffffffffffffff</t>
  </si>
  <si>
    <t>0000000000000000000000000000000000000000000000007cce5efdaccf6808</t>
  </si>
  <si>
    <t>0000000000000000000000000000000000000000000000007fffffffffffffff</t>
  </si>
  <si>
    <t>UNSOLVED</t>
  </si>
  <si>
    <t>000000000000000000000000000000000000000000000001a838b13505b26867</t>
  </si>
  <si>
    <t>000000000000000000000000000000000000000000000001ffffffffffffffff</t>
  </si>
  <si>
    <t>000000000000000000000000000000000000000000000003ffffffffffffffff</t>
  </si>
  <si>
    <t>base high - decimal</t>
  </si>
  <si>
    <t>Unsolved</t>
  </si>
  <si>
    <t>000000000000000000000000000000000000000000000000ffffffffffffffff</t>
  </si>
  <si>
    <t>decimal - low</t>
  </si>
  <si>
    <t>decimal + low</t>
  </si>
  <si>
    <t>CLOSE CLOSE</t>
  </si>
  <si>
    <t>Stop Decimal</t>
  </si>
  <si>
    <t>Start Decimal</t>
  </si>
  <si>
    <t>0000000000000000000000000000000000000000000000000000002000000000</t>
  </si>
  <si>
    <t>0000000000000000000000000000000000000000000000000000004000000000</t>
  </si>
  <si>
    <t>0000000000000000000000000000000000000000000000000000008000000000</t>
  </si>
  <si>
    <t>0000000000000000000000000000000000000000000000000000010000000000</t>
  </si>
  <si>
    <t>0000000000000000000000000000000000000000000000000000020000000000</t>
  </si>
  <si>
    <t>0000000000000000000000000000000000000000000000000000040000000000</t>
  </si>
  <si>
    <t>0000000000000000000000000000000000000000000000000000080000000000</t>
  </si>
  <si>
    <t>0000000000000000000000000000000000000000000000000000100000000000</t>
  </si>
  <si>
    <t>0000000000000000000000000000000000000000000000000000200000000000</t>
  </si>
  <si>
    <t>0000000000000000000000000000000000000000000000000000400000000000</t>
  </si>
  <si>
    <t>0000000000000000000000000000000000000000000000000080000000000000</t>
  </si>
  <si>
    <t>0000000000000000000000000000000000000000000000000100000000000000</t>
  </si>
  <si>
    <t>0000000000000000000000000000000000000000000000000200000000000000</t>
  </si>
  <si>
    <t>0000000000000000000000000000000000000000000000000400000000000000</t>
  </si>
  <si>
    <t>0000000000000000000000000000000000000000000000000800000000000000</t>
  </si>
  <si>
    <t>0000000000000000000000000000000000000000000000001000000000000000</t>
  </si>
  <si>
    <t>0000000000000000000000000000000000000000000000002000000000000000</t>
  </si>
  <si>
    <t>0000000000000000000000000000000000000000000000004000000000000000</t>
  </si>
  <si>
    <t>0000000000000000000000000000000000000000000000008000000000000000</t>
  </si>
  <si>
    <t>0000000000000000000000000000000000000000000000010000000000000000</t>
  </si>
  <si>
    <t>0000000000000000000000000000000000000000000000020000000000000000</t>
  </si>
  <si>
    <t>0000000000000000000000000000000000000000000000040000000000000000</t>
  </si>
  <si>
    <t>000000000000000000000000000000000000000000000007ffffffffffffffff</t>
  </si>
  <si>
    <t>Hash 160</t>
  </si>
  <si>
    <t>b190e2d40cfdeee2cee072954a2be89e7ba39364</t>
  </si>
  <si>
    <t>0b304f2a79a027270276533fe1ed4eff30910876</t>
  </si>
  <si>
    <t>95a156cd21b4a69de969eb6716864f4c8b82a82a</t>
  </si>
  <si>
    <t>Alpha</t>
  </si>
  <si>
    <t xml:space="preserve">	0.4611222908516766</t>
  </si>
  <si>
    <t>Binary add</t>
  </si>
  <si>
    <t>67</t>
  </si>
  <si>
    <t>72</t>
  </si>
  <si>
    <t>83</t>
  </si>
  <si>
    <t>82</t>
  </si>
  <si>
    <t>78</t>
  </si>
  <si>
    <t>80</t>
  </si>
  <si>
    <t>76</t>
  </si>
  <si>
    <t>132</t>
  </si>
  <si>
    <t>94</t>
  </si>
  <si>
    <t>77</t>
  </si>
  <si>
    <t>111</t>
  </si>
  <si>
    <t>101</t>
  </si>
  <si>
    <t>92</t>
  </si>
  <si>
    <t>X decimal top</t>
  </si>
  <si>
    <t>balance from current to top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</si>
</sst>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00000000000000000"/>
    <numFmt numFmtId="165" formatCode="0.00000000000000000"/>
    <numFmt numFmtId="166" formatCode="0.000000000"/>
  </numFmts>
  <fonts count="6" x14ac:knownFonts="1">
    <font>
      <sz val="11"/>
      <color theme="1"/>
      <name val="Calibri"/>
      <family val="2"/>
      <scheme val="minor"/>
    </font>
    <font>
      <sz val="8"/>
      <name val="Calibri"/>
      <family val="2"/>
      <scheme val="minor"/>
    </font>
    <font>
      <sz val="9.6"/>
      <color rgb="FFD1D5DB"/>
      <name val="Segoe UI"/>
      <family val="2"/>
    </font>
    <font>
      <sz val="9.6"/>
      <color rgb="FFD1D5DB"/>
      <name val="Segoe UI"/>
      <family val="2"/>
    </font>
    <font>
      <sz val="11"/>
      <color theme="0"/>
      <name val="Calibri"/>
      <family val="2"/>
      <scheme val="minor"/>
    </font>
    <font>
      <sz val="9.6"/>
      <color theme="0"/>
      <name val="Segoe UI"/>
      <family val="2"/>
    </font>
  </fonts>
  <fills count="9">
    <fill>
      <patternFill patternType="none"/>
    </fill>
    <fill>
      <patternFill patternType="gray125"/>
    </fill>
    <fill>
      <patternFill patternType="solid">
        <fgColor rgb="FF444654"/>
        <bgColor indexed="64"/>
      </patternFill>
    </fill>
    <fill>
      <patternFill patternType="solid">
        <fgColor theme="3" tint="-0.249977111117893"/>
        <bgColor indexed="64"/>
      </patternFill>
    </fill>
    <fill>
      <patternFill patternType="solid">
        <fgColor theme="8"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9" tint="-0.499984740745262"/>
        <bgColor indexed="64"/>
      </patternFill>
    </fill>
    <fill>
      <patternFill patternType="solid">
        <fgColor theme="1" tint="0.34998626667073579"/>
        <bgColor indexed="64"/>
      </patternFill>
    </fill>
  </fills>
  <borders count="6">
    <border>
      <left/>
      <right/>
      <top/>
      <bottom/>
      <diagonal/>
    </border>
    <border>
      <left style="medium">
        <color rgb="FFD9D9E3"/>
      </left>
      <right/>
      <top style="medium">
        <color rgb="FFD9D9E3"/>
      </top>
      <bottom style="medium">
        <color rgb="FFD9D9E3"/>
      </bottom>
      <diagonal/>
    </border>
    <border>
      <left style="medium">
        <color rgb="FFD9D9E3"/>
      </left>
      <right style="medium">
        <color rgb="FFD9D9E3"/>
      </right>
      <top style="medium">
        <color rgb="FFD9D9E3"/>
      </top>
      <bottom style="medium">
        <color rgb="FFD9D9E3"/>
      </bottom>
      <diagonal/>
    </border>
    <border>
      <left style="medium">
        <color rgb="FFD9D9E3"/>
      </left>
      <right/>
      <top/>
      <bottom style="medium">
        <color rgb="FFD9D9E3"/>
      </bottom>
      <diagonal/>
    </border>
    <border>
      <left style="medium">
        <color rgb="FFD9D9E3"/>
      </left>
      <right style="medium">
        <color rgb="FFD9D9E3"/>
      </right>
      <top/>
      <bottom style="medium">
        <color rgb="FFD9D9E3"/>
      </bottom>
      <diagonal/>
    </border>
    <border>
      <left style="thin">
        <color theme="0"/>
      </left>
      <right style="thin">
        <color theme="0"/>
      </right>
      <top style="thin">
        <color theme="0"/>
      </top>
      <bottom style="thin">
        <color theme="0"/>
      </bottom>
      <diagonal/>
    </border>
  </borders>
  <cellStyleXfs count="1">
    <xf numFmtId="0" fontId="0" fillId="0" borderId="0"/>
  </cellStyleXfs>
  <cellXfs count="34">
    <xf numFmtId="0" fontId="0" fillId="0" borderId="0" xfId="0"/>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0" fillId="0" borderId="5" xfId="0" applyBorder="1"/>
    <xf numFmtId="2" fontId="0" fillId="0" borderId="5" xfId="0" applyNumberFormat="1" applyBorder="1"/>
    <xf numFmtId="0" fontId="5" fillId="3" borderId="5" xfId="0" applyFont="1" applyFill="1" applyBorder="1" applyAlignment="1">
      <alignment horizontal="center" vertical="center" wrapText="1"/>
    </xf>
    <xf numFmtId="2" fontId="5" fillId="3" borderId="5" xfId="0" applyNumberFormat="1" applyFont="1" applyFill="1" applyBorder="1" applyAlignment="1">
      <alignment horizontal="center" vertical="center" wrapText="1"/>
    </xf>
    <xf numFmtId="2" fontId="4" fillId="3" borderId="5" xfId="0" applyNumberFormat="1" applyFont="1" applyFill="1" applyBorder="1" applyAlignment="1">
      <alignment horizontal="center" vertical="center"/>
    </xf>
    <xf numFmtId="164" fontId="5" fillId="3" borderId="5" xfId="0" applyNumberFormat="1" applyFont="1" applyFill="1" applyBorder="1" applyAlignment="1">
      <alignment horizontal="center" vertical="center" wrapText="1"/>
    </xf>
    <xf numFmtId="164" fontId="0" fillId="0" borderId="5" xfId="0" applyNumberFormat="1" applyBorder="1"/>
    <xf numFmtId="2" fontId="5" fillId="4" borderId="5" xfId="0" applyNumberFormat="1" applyFont="1" applyFill="1" applyBorder="1" applyAlignment="1">
      <alignment horizontal="center" vertical="center" wrapText="1"/>
    </xf>
    <xf numFmtId="2" fontId="0" fillId="4" borderId="5" xfId="0" applyNumberFormat="1" applyFill="1" applyBorder="1"/>
    <xf numFmtId="0" fontId="0" fillId="4" borderId="5" xfId="0" applyFill="1" applyBorder="1"/>
    <xf numFmtId="2" fontId="0" fillId="3" borderId="5" xfId="0" applyNumberFormat="1" applyFill="1" applyBorder="1"/>
    <xf numFmtId="2" fontId="4" fillId="4" borderId="5" xfId="0" applyNumberFormat="1" applyFont="1" applyFill="1" applyBorder="1" applyAlignment="1">
      <alignment horizontal="center" vertical="center"/>
    </xf>
    <xf numFmtId="2" fontId="5" fillId="5" borderId="5" xfId="0" applyNumberFormat="1" applyFont="1" applyFill="1" applyBorder="1" applyAlignment="1">
      <alignment horizontal="center" vertical="center" wrapText="1"/>
    </xf>
    <xf numFmtId="2" fontId="0" fillId="5" borderId="5" xfId="0" applyNumberFormat="1" applyFill="1" applyBorder="1"/>
    <xf numFmtId="2" fontId="5" fillId="6" borderId="5" xfId="0" applyNumberFormat="1" applyFont="1" applyFill="1" applyBorder="1" applyAlignment="1">
      <alignment horizontal="center" vertical="center" wrapText="1"/>
    </xf>
    <xf numFmtId="2" fontId="0" fillId="6" borderId="5" xfId="0" applyNumberFormat="1" applyFill="1" applyBorder="1"/>
    <xf numFmtId="2" fontId="5" fillId="7" borderId="5" xfId="0" applyNumberFormat="1" applyFont="1" applyFill="1" applyBorder="1" applyAlignment="1">
      <alignment horizontal="center" vertical="center" wrapText="1"/>
    </xf>
    <xf numFmtId="2" fontId="0" fillId="7" borderId="5" xfId="0" applyNumberFormat="1" applyFill="1" applyBorder="1"/>
    <xf numFmtId="2" fontId="5" fillId="8" borderId="5" xfId="0" applyNumberFormat="1" applyFont="1" applyFill="1" applyBorder="1" applyAlignment="1">
      <alignment horizontal="center" vertical="center" wrapText="1"/>
    </xf>
    <xf numFmtId="2" fontId="4" fillId="5" borderId="5" xfId="0" applyNumberFormat="1" applyFont="1" applyFill="1" applyBorder="1" applyAlignment="1">
      <alignment horizontal="center" vertical="center"/>
    </xf>
    <xf numFmtId="49" fontId="5" fillId="3" borderId="5" xfId="0" applyNumberFormat="1" applyFont="1" applyFill="1" applyBorder="1" applyAlignment="1">
      <alignment horizontal="center" vertical="center" wrapText="1"/>
    </xf>
    <xf numFmtId="165" fontId="5" fillId="3" borderId="5" xfId="0" applyNumberFormat="1" applyFont="1" applyFill="1" applyBorder="1" applyAlignment="1">
      <alignment horizontal="center" vertical="center" wrapText="1"/>
    </xf>
    <xf numFmtId="2" fontId="4" fillId="7" borderId="5" xfId="0" applyNumberFormat="1" applyFont="1" applyFill="1" applyBorder="1" applyAlignment="1">
      <alignment horizontal="center" vertical="center"/>
    </xf>
    <xf numFmtId="0" fontId="0" fillId="7" borderId="5" xfId="0" applyFill="1" applyBorder="1"/>
    <xf numFmtId="166" fontId="5" fillId="7" borderId="5" xfId="0" applyNumberFormat="1" applyFont="1" applyFill="1" applyBorder="1" applyAlignment="1">
      <alignment horizontal="center" vertical="center" wrapText="1"/>
    </xf>
    <xf numFmtId="0" fontId="5" fillId="7" borderId="5" xfId="0" applyFont="1" applyFill="1" applyBorder="1" applyAlignment="1">
      <alignment horizontal="center" vertical="center" wrapText="1"/>
    </xf>
    <xf numFmtId="49" fontId="5" fillId="7" borderId="5" xfId="0" applyNumberFormat="1" applyFont="1" applyFill="1" applyBorder="1" applyAlignment="1">
      <alignment horizontal="center" vertical="center" wrapText="1"/>
    </xf>
    <xf numFmtId="165" fontId="5" fillId="7" borderId="5" xfId="0" applyNumberFormat="1" applyFont="1" applyFill="1" applyBorder="1" applyAlignment="1">
      <alignment horizontal="center" vertical="center" wrapText="1"/>
    </xf>
    <xf numFmtId="166" fontId="4" fillId="4" borderId="5" xfId="0" applyNumberFormat="1" applyFont="1" applyFill="1" applyBorder="1" applyAlignment="1">
      <alignment horizontal="center" vertical="center"/>
    </xf>
  </cellXfs>
  <cellStyles count="1">
    <cellStyle name="Normal" xfId="0" builtinId="0"/>
  </cellStyles>
  <dxfs count="3">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A0614FB-391C-4232-8AA3-5BED7BAAF143}" autoFormatId="16" applyNumberFormats="0" applyBorderFormats="0" applyFontFormats="0" applyPatternFormats="0" applyAlignmentFormats="0" applyWidthHeightFormats="0">
  <queryTableRefresh nextId="6" unboundColumnsRight="2">
    <queryTableFields count="3">
      <queryTableField id="1" name="Private Key / Range (Bits)" tableColumnId="1"/>
      <queryTableField id="4" dataBound="0" tableColumnId="4"/>
      <queryTableField id="5" dataBound="0" tableColumnId="5"/>
    </queryTableFields>
    <queryTableDeletedFields count="2">
      <deletedField name="Address"/>
      <deletedField name="Balan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47041B-7A90-40D6-8F1C-FB507BEAB030}" name="Table_0" displayName="Table_0" ref="A1:C161" tableType="queryTable" totalsRowShown="0">
  <autoFilter ref="A1:C161" xr:uid="{C047041B-7A90-40D6-8F1C-FB507BEAB030}"/>
  <tableColumns count="3">
    <tableColumn id="1" xr3:uid="{4C5B65C4-46C1-43D4-A653-92CDD4AA08D4}" uniqueName="1" name="Private Key / Range (Bits)" queryTableFieldId="1" dataDxfId="2"/>
    <tableColumn id="4" xr3:uid="{934066EB-7B5C-4486-94A0-30C5309630A6}" uniqueName="4" name="Column1" queryTableFieldId="4" dataDxfId="1"/>
    <tableColumn id="5" xr3:uid="{14FB0CA7-D36F-4D2E-9A08-16F5A2BA4C1A}" uniqueName="5" name="Column2"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0CFDF-7362-4991-A320-1498C86C318E}">
  <dimension ref="A1:C161"/>
  <sheetViews>
    <sheetView topLeftCell="G35" workbookViewId="0">
      <selection activeCell="A64" sqref="A39:J64"/>
    </sheetView>
  </sheetViews>
  <sheetFormatPr defaultRowHeight="15" x14ac:dyDescent="0.25"/>
  <cols>
    <col min="1" max="1" width="72" customWidth="1"/>
    <col min="2" max="2" width="76.85546875" customWidth="1"/>
  </cols>
  <sheetData>
    <row r="1" spans="1:3" x14ac:dyDescent="0.25">
      <c r="A1" t="s">
        <v>0</v>
      </c>
      <c r="B1" t="s">
        <v>11</v>
      </c>
      <c r="C1" t="s">
        <v>12</v>
      </c>
    </row>
    <row r="2" spans="1:3" x14ac:dyDescent="0.25">
      <c r="A2" t="s">
        <v>13</v>
      </c>
      <c r="B2" t="s">
        <v>88</v>
      </c>
      <c r="C2" t="s">
        <v>248</v>
      </c>
    </row>
    <row r="3" spans="1:3" x14ac:dyDescent="0.25">
      <c r="A3" t="s">
        <v>14</v>
      </c>
      <c r="B3" t="s">
        <v>89</v>
      </c>
      <c r="C3" t="s">
        <v>249</v>
      </c>
    </row>
    <row r="4" spans="1:3" x14ac:dyDescent="0.25">
      <c r="A4" t="s">
        <v>15</v>
      </c>
      <c r="B4" t="s">
        <v>90</v>
      </c>
      <c r="C4" t="s">
        <v>250</v>
      </c>
    </row>
    <row r="5" spans="1:3" x14ac:dyDescent="0.25">
      <c r="A5" t="s">
        <v>16</v>
      </c>
      <c r="B5" t="s">
        <v>91</v>
      </c>
      <c r="C5" t="s">
        <v>251</v>
      </c>
    </row>
    <row r="6" spans="1:3" x14ac:dyDescent="0.25">
      <c r="A6" t="s">
        <v>17</v>
      </c>
      <c r="B6" t="s">
        <v>92</v>
      </c>
      <c r="C6" t="s">
        <v>252</v>
      </c>
    </row>
    <row r="7" spans="1:3" x14ac:dyDescent="0.25">
      <c r="A7" t="s">
        <v>18</v>
      </c>
      <c r="B7" t="s">
        <v>93</v>
      </c>
      <c r="C7" t="s">
        <v>253</v>
      </c>
    </row>
    <row r="8" spans="1:3" x14ac:dyDescent="0.25">
      <c r="A8" t="s">
        <v>19</v>
      </c>
      <c r="B8" t="s">
        <v>94</v>
      </c>
      <c r="C8" t="s">
        <v>254</v>
      </c>
    </row>
    <row r="9" spans="1:3" x14ac:dyDescent="0.25">
      <c r="A9" t="s">
        <v>20</v>
      </c>
      <c r="B9" t="s">
        <v>95</v>
      </c>
      <c r="C9" t="s">
        <v>255</v>
      </c>
    </row>
    <row r="10" spans="1:3" x14ac:dyDescent="0.25">
      <c r="A10" t="s">
        <v>21</v>
      </c>
      <c r="B10" t="s">
        <v>96</v>
      </c>
      <c r="C10" t="s">
        <v>256</v>
      </c>
    </row>
    <row r="11" spans="1:3" x14ac:dyDescent="0.25">
      <c r="A11" t="s">
        <v>22</v>
      </c>
      <c r="B11" t="s">
        <v>97</v>
      </c>
      <c r="C11" t="s">
        <v>257</v>
      </c>
    </row>
    <row r="12" spans="1:3" x14ac:dyDescent="0.25">
      <c r="A12" t="s">
        <v>23</v>
      </c>
      <c r="B12" t="s">
        <v>98</v>
      </c>
      <c r="C12" t="s">
        <v>258</v>
      </c>
    </row>
    <row r="13" spans="1:3" x14ac:dyDescent="0.25">
      <c r="A13" t="s">
        <v>24</v>
      </c>
      <c r="B13" t="s">
        <v>99</v>
      </c>
      <c r="C13" t="s">
        <v>259</v>
      </c>
    </row>
    <row r="14" spans="1:3" x14ac:dyDescent="0.25">
      <c r="A14" t="s">
        <v>25</v>
      </c>
      <c r="B14" t="s">
        <v>100</v>
      </c>
      <c r="C14" t="s">
        <v>260</v>
      </c>
    </row>
    <row r="15" spans="1:3" x14ac:dyDescent="0.25">
      <c r="A15" t="s">
        <v>26</v>
      </c>
      <c r="B15" t="s">
        <v>101</v>
      </c>
      <c r="C15" t="s">
        <v>261</v>
      </c>
    </row>
    <row r="16" spans="1:3" x14ac:dyDescent="0.25">
      <c r="A16" t="s">
        <v>27</v>
      </c>
      <c r="B16" t="s">
        <v>102</v>
      </c>
      <c r="C16" t="s">
        <v>262</v>
      </c>
    </row>
    <row r="17" spans="1:3" x14ac:dyDescent="0.25">
      <c r="A17" t="s">
        <v>28</v>
      </c>
      <c r="B17" t="s">
        <v>103</v>
      </c>
      <c r="C17" t="s">
        <v>263</v>
      </c>
    </row>
    <row r="18" spans="1:3" x14ac:dyDescent="0.25">
      <c r="A18" t="s">
        <v>29</v>
      </c>
      <c r="B18" t="s">
        <v>104</v>
      </c>
      <c r="C18" t="s">
        <v>342</v>
      </c>
    </row>
    <row r="19" spans="1:3" x14ac:dyDescent="0.25">
      <c r="A19" t="s">
        <v>30</v>
      </c>
      <c r="B19" t="s">
        <v>105</v>
      </c>
      <c r="C19" t="s">
        <v>343</v>
      </c>
    </row>
    <row r="20" spans="1:3" x14ac:dyDescent="0.25">
      <c r="A20" t="s">
        <v>31</v>
      </c>
      <c r="B20" t="s">
        <v>106</v>
      </c>
      <c r="C20" t="s">
        <v>344</v>
      </c>
    </row>
    <row r="21" spans="1:3" x14ac:dyDescent="0.25">
      <c r="A21" t="s">
        <v>32</v>
      </c>
      <c r="B21" t="s">
        <v>107</v>
      </c>
      <c r="C21" t="s">
        <v>345</v>
      </c>
    </row>
    <row r="22" spans="1:3" x14ac:dyDescent="0.25">
      <c r="A22" t="s">
        <v>33</v>
      </c>
      <c r="B22" t="s">
        <v>108</v>
      </c>
      <c r="C22" t="s">
        <v>346</v>
      </c>
    </row>
    <row r="23" spans="1:3" x14ac:dyDescent="0.25">
      <c r="A23" t="s">
        <v>34</v>
      </c>
      <c r="B23" t="s">
        <v>109</v>
      </c>
      <c r="C23" t="s">
        <v>347</v>
      </c>
    </row>
    <row r="24" spans="1:3" x14ac:dyDescent="0.25">
      <c r="A24" t="s">
        <v>35</v>
      </c>
      <c r="B24" t="s">
        <v>110</v>
      </c>
      <c r="C24" t="s">
        <v>348</v>
      </c>
    </row>
    <row r="25" spans="1:3" x14ac:dyDescent="0.25">
      <c r="A25" t="s">
        <v>36</v>
      </c>
      <c r="B25" t="s">
        <v>111</v>
      </c>
      <c r="C25" t="s">
        <v>349</v>
      </c>
    </row>
    <row r="26" spans="1:3" x14ac:dyDescent="0.25">
      <c r="A26" t="s">
        <v>37</v>
      </c>
      <c r="B26" t="s">
        <v>112</v>
      </c>
      <c r="C26" t="s">
        <v>350</v>
      </c>
    </row>
    <row r="27" spans="1:3" x14ac:dyDescent="0.25">
      <c r="A27" t="s">
        <v>38</v>
      </c>
      <c r="B27" t="s">
        <v>113</v>
      </c>
      <c r="C27" t="s">
        <v>351</v>
      </c>
    </row>
    <row r="28" spans="1:3" x14ac:dyDescent="0.25">
      <c r="A28" t="s">
        <v>39</v>
      </c>
      <c r="B28" t="s">
        <v>114</v>
      </c>
      <c r="C28" t="s">
        <v>352</v>
      </c>
    </row>
    <row r="29" spans="1:3" x14ac:dyDescent="0.25">
      <c r="A29" t="s">
        <v>40</v>
      </c>
      <c r="B29" t="s">
        <v>115</v>
      </c>
      <c r="C29" t="s">
        <v>353</v>
      </c>
    </row>
    <row r="30" spans="1:3" x14ac:dyDescent="0.25">
      <c r="A30" t="s">
        <v>41</v>
      </c>
      <c r="B30" t="s">
        <v>116</v>
      </c>
      <c r="C30" t="s">
        <v>354</v>
      </c>
    </row>
    <row r="31" spans="1:3" x14ac:dyDescent="0.25">
      <c r="A31" t="s">
        <v>42</v>
      </c>
      <c r="B31" t="s">
        <v>117</v>
      </c>
      <c r="C31" t="s">
        <v>355</v>
      </c>
    </row>
    <row r="32" spans="1:3" x14ac:dyDescent="0.25">
      <c r="A32" t="s">
        <v>43</v>
      </c>
      <c r="B32" t="s">
        <v>118</v>
      </c>
      <c r="C32" t="s">
        <v>356</v>
      </c>
    </row>
    <row r="33" spans="1:3" x14ac:dyDescent="0.25">
      <c r="A33" t="s">
        <v>44</v>
      </c>
      <c r="B33" t="s">
        <v>119</v>
      </c>
      <c r="C33" t="s">
        <v>357</v>
      </c>
    </row>
    <row r="34" spans="1:3" x14ac:dyDescent="0.25">
      <c r="A34" t="s">
        <v>45</v>
      </c>
      <c r="B34" t="s">
        <v>120</v>
      </c>
      <c r="C34" t="s">
        <v>358</v>
      </c>
    </row>
    <row r="35" spans="1:3" x14ac:dyDescent="0.25">
      <c r="A35" t="s">
        <v>46</v>
      </c>
      <c r="B35" t="s">
        <v>121</v>
      </c>
      <c r="C35" t="s">
        <v>359</v>
      </c>
    </row>
    <row r="36" spans="1:3" x14ac:dyDescent="0.25">
      <c r="A36" t="s">
        <v>47</v>
      </c>
      <c r="B36" t="s">
        <v>122</v>
      </c>
      <c r="C36" t="s">
        <v>360</v>
      </c>
    </row>
    <row r="37" spans="1:3" x14ac:dyDescent="0.25">
      <c r="A37" t="s">
        <v>48</v>
      </c>
      <c r="B37" t="s">
        <v>123</v>
      </c>
      <c r="C37" t="s">
        <v>361</v>
      </c>
    </row>
    <row r="38" spans="1:3" x14ac:dyDescent="0.25">
      <c r="A38" t="s">
        <v>49</v>
      </c>
      <c r="B38" t="s">
        <v>124</v>
      </c>
      <c r="C38" t="s">
        <v>362</v>
      </c>
    </row>
    <row r="39" spans="1:3" x14ac:dyDescent="0.25">
      <c r="A39" t="s">
        <v>50</v>
      </c>
      <c r="B39" t="s">
        <v>125</v>
      </c>
      <c r="C39" t="s">
        <v>363</v>
      </c>
    </row>
    <row r="40" spans="1:3" x14ac:dyDescent="0.25">
      <c r="A40" t="s">
        <v>51</v>
      </c>
      <c r="B40" t="s">
        <v>126</v>
      </c>
      <c r="C40" t="s">
        <v>364</v>
      </c>
    </row>
    <row r="41" spans="1:3" x14ac:dyDescent="0.25">
      <c r="A41" t="s">
        <v>52</v>
      </c>
      <c r="B41" t="s">
        <v>127</v>
      </c>
      <c r="C41" t="s">
        <v>365</v>
      </c>
    </row>
    <row r="42" spans="1:3" x14ac:dyDescent="0.25">
      <c r="A42" t="s">
        <v>53</v>
      </c>
      <c r="B42" t="s">
        <v>128</v>
      </c>
      <c r="C42" t="s">
        <v>366</v>
      </c>
    </row>
    <row r="43" spans="1:3" x14ac:dyDescent="0.25">
      <c r="A43" t="s">
        <v>54</v>
      </c>
      <c r="B43" t="s">
        <v>129</v>
      </c>
      <c r="C43" t="s">
        <v>367</v>
      </c>
    </row>
    <row r="44" spans="1:3" x14ac:dyDescent="0.25">
      <c r="A44" t="s">
        <v>55</v>
      </c>
      <c r="B44" t="s">
        <v>130</v>
      </c>
      <c r="C44" t="s">
        <v>368</v>
      </c>
    </row>
    <row r="45" spans="1:3" x14ac:dyDescent="0.25">
      <c r="A45" t="s">
        <v>56</v>
      </c>
      <c r="B45" t="s">
        <v>131</v>
      </c>
      <c r="C45" t="s">
        <v>369</v>
      </c>
    </row>
    <row r="46" spans="1:3" x14ac:dyDescent="0.25">
      <c r="A46" t="s">
        <v>57</v>
      </c>
      <c r="B46" t="s">
        <v>132</v>
      </c>
      <c r="C46" t="s">
        <v>370</v>
      </c>
    </row>
    <row r="47" spans="1:3" x14ac:dyDescent="0.25">
      <c r="A47" t="s">
        <v>58</v>
      </c>
      <c r="B47" t="s">
        <v>133</v>
      </c>
      <c r="C47" t="s">
        <v>371</v>
      </c>
    </row>
    <row r="48" spans="1:3" x14ac:dyDescent="0.25">
      <c r="A48" t="s">
        <v>59</v>
      </c>
      <c r="B48" t="s">
        <v>134</v>
      </c>
      <c r="C48" t="s">
        <v>372</v>
      </c>
    </row>
    <row r="49" spans="1:3" x14ac:dyDescent="0.25">
      <c r="A49" t="s">
        <v>60</v>
      </c>
      <c r="B49" t="s">
        <v>135</v>
      </c>
      <c r="C49" t="s">
        <v>373</v>
      </c>
    </row>
    <row r="50" spans="1:3" x14ac:dyDescent="0.25">
      <c r="A50" t="s">
        <v>61</v>
      </c>
      <c r="B50" t="s">
        <v>136</v>
      </c>
      <c r="C50" t="s">
        <v>374</v>
      </c>
    </row>
    <row r="51" spans="1:3" x14ac:dyDescent="0.25">
      <c r="A51" t="s">
        <v>62</v>
      </c>
      <c r="B51" t="s">
        <v>137</v>
      </c>
      <c r="C51" t="s">
        <v>375</v>
      </c>
    </row>
    <row r="52" spans="1:3" x14ac:dyDescent="0.25">
      <c r="A52" t="s">
        <v>63</v>
      </c>
      <c r="B52" t="s">
        <v>138</v>
      </c>
      <c r="C52" t="s">
        <v>376</v>
      </c>
    </row>
    <row r="53" spans="1:3" x14ac:dyDescent="0.25">
      <c r="A53" t="s">
        <v>64</v>
      </c>
      <c r="B53" t="s">
        <v>139</v>
      </c>
      <c r="C53" t="s">
        <v>377</v>
      </c>
    </row>
    <row r="54" spans="1:3" x14ac:dyDescent="0.25">
      <c r="A54" t="s">
        <v>65</v>
      </c>
      <c r="B54" t="s">
        <v>140</v>
      </c>
      <c r="C54" t="s">
        <v>378</v>
      </c>
    </row>
    <row r="55" spans="1:3" x14ac:dyDescent="0.25">
      <c r="A55" t="s">
        <v>66</v>
      </c>
      <c r="B55" t="s">
        <v>141</v>
      </c>
      <c r="C55" t="s">
        <v>379</v>
      </c>
    </row>
    <row r="56" spans="1:3" x14ac:dyDescent="0.25">
      <c r="A56" t="s">
        <v>67</v>
      </c>
      <c r="B56" t="s">
        <v>142</v>
      </c>
      <c r="C56" t="s">
        <v>380</v>
      </c>
    </row>
    <row r="57" spans="1:3" x14ac:dyDescent="0.25">
      <c r="A57" t="s">
        <v>68</v>
      </c>
      <c r="B57" t="s">
        <v>143</v>
      </c>
      <c r="C57" t="s">
        <v>381</v>
      </c>
    </row>
    <row r="58" spans="1:3" x14ac:dyDescent="0.25">
      <c r="A58" t="s">
        <v>69</v>
      </c>
      <c r="B58" t="s">
        <v>144</v>
      </c>
      <c r="C58" t="s">
        <v>382</v>
      </c>
    </row>
    <row r="59" spans="1:3" x14ac:dyDescent="0.25">
      <c r="A59" t="s">
        <v>70</v>
      </c>
      <c r="B59" t="s">
        <v>145</v>
      </c>
      <c r="C59" t="s">
        <v>383</v>
      </c>
    </row>
    <row r="60" spans="1:3" x14ac:dyDescent="0.25">
      <c r="A60" t="s">
        <v>71</v>
      </c>
      <c r="B60" t="s">
        <v>146</v>
      </c>
      <c r="C60" t="s">
        <v>384</v>
      </c>
    </row>
    <row r="61" spans="1:3" x14ac:dyDescent="0.25">
      <c r="A61" t="s">
        <v>72</v>
      </c>
      <c r="B61" t="s">
        <v>147</v>
      </c>
      <c r="C61" t="s">
        <v>385</v>
      </c>
    </row>
    <row r="62" spans="1:3" x14ac:dyDescent="0.25">
      <c r="A62" t="s">
        <v>73</v>
      </c>
      <c r="B62" t="s">
        <v>148</v>
      </c>
      <c r="C62" t="s">
        <v>386</v>
      </c>
    </row>
    <row r="63" spans="1:3" x14ac:dyDescent="0.25">
      <c r="A63" t="s">
        <v>74</v>
      </c>
      <c r="B63" t="s">
        <v>149</v>
      </c>
      <c r="C63" t="s">
        <v>387</v>
      </c>
    </row>
    <row r="64" spans="1:3" x14ac:dyDescent="0.25">
      <c r="A64" t="s">
        <v>75</v>
      </c>
      <c r="B64" t="s">
        <v>150</v>
      </c>
      <c r="C64" t="s">
        <v>388</v>
      </c>
    </row>
    <row r="65" spans="1:3" x14ac:dyDescent="0.25">
      <c r="A65" t="s">
        <v>76</v>
      </c>
      <c r="B65" t="s">
        <v>151</v>
      </c>
      <c r="C65" t="s">
        <v>389</v>
      </c>
    </row>
    <row r="66" spans="1:3" x14ac:dyDescent="0.25">
      <c r="A66" t="s">
        <v>77</v>
      </c>
      <c r="B66" t="s">
        <v>152</v>
      </c>
      <c r="C66" t="s">
        <v>390</v>
      </c>
    </row>
    <row r="67" spans="1:3" x14ac:dyDescent="0.25">
      <c r="A67" t="s">
        <v>76</v>
      </c>
      <c r="B67" t="s">
        <v>153</v>
      </c>
      <c r="C67" t="s">
        <v>391</v>
      </c>
    </row>
    <row r="68" spans="1:3" x14ac:dyDescent="0.25">
      <c r="A68" t="s">
        <v>76</v>
      </c>
      <c r="B68" t="s">
        <v>154</v>
      </c>
      <c r="C68" t="s">
        <v>392</v>
      </c>
    </row>
    <row r="69" spans="1:3" x14ac:dyDescent="0.25">
      <c r="A69" t="s">
        <v>76</v>
      </c>
      <c r="B69" t="s">
        <v>155</v>
      </c>
      <c r="C69" t="s">
        <v>393</v>
      </c>
    </row>
    <row r="70" spans="1:3" x14ac:dyDescent="0.25">
      <c r="A70" t="s">
        <v>76</v>
      </c>
      <c r="B70" t="s">
        <v>156</v>
      </c>
      <c r="C70" t="s">
        <v>394</v>
      </c>
    </row>
    <row r="71" spans="1:3" x14ac:dyDescent="0.25">
      <c r="A71" t="s">
        <v>78</v>
      </c>
      <c r="B71" t="s">
        <v>157</v>
      </c>
      <c r="C71" t="s">
        <v>395</v>
      </c>
    </row>
    <row r="72" spans="1:3" x14ac:dyDescent="0.25">
      <c r="A72" t="s">
        <v>76</v>
      </c>
      <c r="B72" t="s">
        <v>158</v>
      </c>
      <c r="C72" t="s">
        <v>396</v>
      </c>
    </row>
    <row r="73" spans="1:3" x14ac:dyDescent="0.25">
      <c r="A73" t="s">
        <v>76</v>
      </c>
      <c r="B73" t="s">
        <v>159</v>
      </c>
      <c r="C73" t="s">
        <v>397</v>
      </c>
    </row>
    <row r="74" spans="1:3" x14ac:dyDescent="0.25">
      <c r="A74" t="s">
        <v>76</v>
      </c>
      <c r="B74" t="s">
        <v>160</v>
      </c>
      <c r="C74" t="s">
        <v>398</v>
      </c>
    </row>
    <row r="75" spans="1:3" x14ac:dyDescent="0.25">
      <c r="A75" t="s">
        <v>76</v>
      </c>
      <c r="B75" t="s">
        <v>161</v>
      </c>
      <c r="C75" t="s">
        <v>399</v>
      </c>
    </row>
    <row r="76" spans="1:3" x14ac:dyDescent="0.25">
      <c r="A76" t="s">
        <v>79</v>
      </c>
      <c r="B76" t="s">
        <v>162</v>
      </c>
      <c r="C76" t="s">
        <v>400</v>
      </c>
    </row>
    <row r="77" spans="1:3" x14ac:dyDescent="0.25">
      <c r="A77" t="s">
        <v>76</v>
      </c>
      <c r="B77" t="s">
        <v>163</v>
      </c>
      <c r="C77" t="s">
        <v>401</v>
      </c>
    </row>
    <row r="78" spans="1:3" x14ac:dyDescent="0.25">
      <c r="A78" t="s">
        <v>76</v>
      </c>
      <c r="B78" t="s">
        <v>164</v>
      </c>
      <c r="C78" t="s">
        <v>402</v>
      </c>
    </row>
    <row r="79" spans="1:3" x14ac:dyDescent="0.25">
      <c r="A79" t="s">
        <v>76</v>
      </c>
      <c r="B79" t="s">
        <v>165</v>
      </c>
      <c r="C79" t="s">
        <v>403</v>
      </c>
    </row>
    <row r="80" spans="1:3" x14ac:dyDescent="0.25">
      <c r="A80" t="s">
        <v>76</v>
      </c>
      <c r="B80" t="s">
        <v>166</v>
      </c>
      <c r="C80" t="s">
        <v>404</v>
      </c>
    </row>
    <row r="81" spans="1:3" x14ac:dyDescent="0.25">
      <c r="A81" t="s">
        <v>80</v>
      </c>
      <c r="B81" t="s">
        <v>167</v>
      </c>
      <c r="C81" t="s">
        <v>405</v>
      </c>
    </row>
    <row r="82" spans="1:3" x14ac:dyDescent="0.25">
      <c r="A82" t="s">
        <v>76</v>
      </c>
      <c r="B82" t="s">
        <v>168</v>
      </c>
      <c r="C82" t="s">
        <v>406</v>
      </c>
    </row>
    <row r="83" spans="1:3" x14ac:dyDescent="0.25">
      <c r="A83" t="s">
        <v>76</v>
      </c>
      <c r="B83" t="s">
        <v>169</v>
      </c>
      <c r="C83" t="s">
        <v>407</v>
      </c>
    </row>
    <row r="84" spans="1:3" x14ac:dyDescent="0.25">
      <c r="A84" t="s">
        <v>76</v>
      </c>
      <c r="B84" t="s">
        <v>170</v>
      </c>
      <c r="C84" t="s">
        <v>264</v>
      </c>
    </row>
    <row r="85" spans="1:3" x14ac:dyDescent="0.25">
      <c r="A85" t="s">
        <v>76</v>
      </c>
      <c r="B85" t="s">
        <v>171</v>
      </c>
      <c r="C85" t="s">
        <v>265</v>
      </c>
    </row>
    <row r="86" spans="1:3" x14ac:dyDescent="0.25">
      <c r="A86" t="s">
        <v>81</v>
      </c>
      <c r="B86" t="s">
        <v>172</v>
      </c>
      <c r="C86" t="s">
        <v>266</v>
      </c>
    </row>
    <row r="87" spans="1:3" x14ac:dyDescent="0.25">
      <c r="A87" t="s">
        <v>76</v>
      </c>
      <c r="B87" t="s">
        <v>173</v>
      </c>
      <c r="C87" t="s">
        <v>267</v>
      </c>
    </row>
    <row r="88" spans="1:3" x14ac:dyDescent="0.25">
      <c r="A88" t="s">
        <v>76</v>
      </c>
      <c r="B88" t="s">
        <v>174</v>
      </c>
      <c r="C88" t="s">
        <v>268</v>
      </c>
    </row>
    <row r="89" spans="1:3" x14ac:dyDescent="0.25">
      <c r="A89" t="s">
        <v>76</v>
      </c>
      <c r="B89" t="s">
        <v>175</v>
      </c>
      <c r="C89" t="s">
        <v>269</v>
      </c>
    </row>
    <row r="90" spans="1:3" x14ac:dyDescent="0.25">
      <c r="A90" t="s">
        <v>76</v>
      </c>
      <c r="B90" t="s">
        <v>176</v>
      </c>
      <c r="C90" t="s">
        <v>270</v>
      </c>
    </row>
    <row r="91" spans="1:3" x14ac:dyDescent="0.25">
      <c r="A91" t="s">
        <v>82</v>
      </c>
      <c r="B91" t="s">
        <v>177</v>
      </c>
      <c r="C91" t="s">
        <v>271</v>
      </c>
    </row>
    <row r="92" spans="1:3" x14ac:dyDescent="0.25">
      <c r="A92" t="s">
        <v>76</v>
      </c>
      <c r="B92" t="s">
        <v>178</v>
      </c>
      <c r="C92" t="s">
        <v>272</v>
      </c>
    </row>
    <row r="93" spans="1:3" x14ac:dyDescent="0.25">
      <c r="A93" t="s">
        <v>76</v>
      </c>
      <c r="B93" t="s">
        <v>179</v>
      </c>
      <c r="C93" t="s">
        <v>273</v>
      </c>
    </row>
    <row r="94" spans="1:3" x14ac:dyDescent="0.25">
      <c r="A94" t="s">
        <v>76</v>
      </c>
      <c r="B94" t="s">
        <v>180</v>
      </c>
      <c r="C94" t="s">
        <v>274</v>
      </c>
    </row>
    <row r="95" spans="1:3" x14ac:dyDescent="0.25">
      <c r="A95" t="s">
        <v>76</v>
      </c>
      <c r="B95" t="s">
        <v>181</v>
      </c>
      <c r="C95" t="s">
        <v>275</v>
      </c>
    </row>
    <row r="96" spans="1:3" x14ac:dyDescent="0.25">
      <c r="A96" t="s">
        <v>83</v>
      </c>
      <c r="B96" t="s">
        <v>182</v>
      </c>
      <c r="C96" t="s">
        <v>276</v>
      </c>
    </row>
    <row r="97" spans="1:3" x14ac:dyDescent="0.25">
      <c r="A97" t="s">
        <v>76</v>
      </c>
      <c r="B97" t="s">
        <v>183</v>
      </c>
      <c r="C97" t="s">
        <v>277</v>
      </c>
    </row>
    <row r="98" spans="1:3" x14ac:dyDescent="0.25">
      <c r="A98" t="s">
        <v>76</v>
      </c>
      <c r="B98" t="s">
        <v>184</v>
      </c>
      <c r="C98" t="s">
        <v>278</v>
      </c>
    </row>
    <row r="99" spans="1:3" x14ac:dyDescent="0.25">
      <c r="A99" t="s">
        <v>76</v>
      </c>
      <c r="B99" t="s">
        <v>185</v>
      </c>
      <c r="C99" t="s">
        <v>279</v>
      </c>
    </row>
    <row r="100" spans="1:3" x14ac:dyDescent="0.25">
      <c r="A100" t="s">
        <v>76</v>
      </c>
      <c r="B100" t="s">
        <v>186</v>
      </c>
      <c r="C100" t="s">
        <v>280</v>
      </c>
    </row>
    <row r="101" spans="1:3" x14ac:dyDescent="0.25">
      <c r="A101" t="s">
        <v>84</v>
      </c>
      <c r="B101" t="s">
        <v>187</v>
      </c>
      <c r="C101" t="s">
        <v>281</v>
      </c>
    </row>
    <row r="102" spans="1:3" x14ac:dyDescent="0.25">
      <c r="A102" t="s">
        <v>76</v>
      </c>
      <c r="B102" t="s">
        <v>188</v>
      </c>
      <c r="C102" t="s">
        <v>282</v>
      </c>
    </row>
    <row r="103" spans="1:3" x14ac:dyDescent="0.25">
      <c r="A103" t="s">
        <v>76</v>
      </c>
      <c r="B103" t="s">
        <v>189</v>
      </c>
      <c r="C103" t="s">
        <v>283</v>
      </c>
    </row>
    <row r="104" spans="1:3" x14ac:dyDescent="0.25">
      <c r="A104" t="s">
        <v>76</v>
      </c>
      <c r="B104" t="s">
        <v>190</v>
      </c>
      <c r="C104" t="s">
        <v>284</v>
      </c>
    </row>
    <row r="105" spans="1:3" x14ac:dyDescent="0.25">
      <c r="A105" t="s">
        <v>76</v>
      </c>
      <c r="B105" t="s">
        <v>191</v>
      </c>
      <c r="C105" t="s">
        <v>285</v>
      </c>
    </row>
    <row r="106" spans="1:3" x14ac:dyDescent="0.25">
      <c r="A106" t="s">
        <v>85</v>
      </c>
      <c r="B106" t="s">
        <v>192</v>
      </c>
      <c r="C106" t="s">
        <v>286</v>
      </c>
    </row>
    <row r="107" spans="1:3" x14ac:dyDescent="0.25">
      <c r="A107" t="s">
        <v>76</v>
      </c>
      <c r="B107" t="s">
        <v>193</v>
      </c>
      <c r="C107" t="s">
        <v>287</v>
      </c>
    </row>
    <row r="108" spans="1:3" x14ac:dyDescent="0.25">
      <c r="A108" t="s">
        <v>76</v>
      </c>
      <c r="B108" t="s">
        <v>194</v>
      </c>
      <c r="C108" t="s">
        <v>288</v>
      </c>
    </row>
    <row r="109" spans="1:3" x14ac:dyDescent="0.25">
      <c r="A109" t="s">
        <v>76</v>
      </c>
      <c r="B109" t="s">
        <v>195</v>
      </c>
      <c r="C109" t="s">
        <v>289</v>
      </c>
    </row>
    <row r="110" spans="1:3" x14ac:dyDescent="0.25">
      <c r="A110" t="s">
        <v>76</v>
      </c>
      <c r="B110" t="s">
        <v>196</v>
      </c>
      <c r="C110" t="s">
        <v>290</v>
      </c>
    </row>
    <row r="111" spans="1:3" x14ac:dyDescent="0.25">
      <c r="A111" t="s">
        <v>86</v>
      </c>
      <c r="B111" t="s">
        <v>197</v>
      </c>
      <c r="C111" t="s">
        <v>291</v>
      </c>
    </row>
    <row r="112" spans="1:3" x14ac:dyDescent="0.25">
      <c r="A112" t="s">
        <v>76</v>
      </c>
      <c r="B112" t="s">
        <v>198</v>
      </c>
      <c r="C112" t="s">
        <v>292</v>
      </c>
    </row>
    <row r="113" spans="1:3" x14ac:dyDescent="0.25">
      <c r="A113" t="s">
        <v>76</v>
      </c>
      <c r="B113" t="s">
        <v>199</v>
      </c>
      <c r="C113" t="s">
        <v>293</v>
      </c>
    </row>
    <row r="114" spans="1:3" x14ac:dyDescent="0.25">
      <c r="A114" t="s">
        <v>76</v>
      </c>
      <c r="B114" t="s">
        <v>200</v>
      </c>
      <c r="C114" t="s">
        <v>294</v>
      </c>
    </row>
    <row r="115" spans="1:3" x14ac:dyDescent="0.25">
      <c r="A115" t="s">
        <v>76</v>
      </c>
      <c r="B115" t="s">
        <v>201</v>
      </c>
      <c r="C115" t="s">
        <v>295</v>
      </c>
    </row>
    <row r="116" spans="1:3" x14ac:dyDescent="0.25">
      <c r="A116" t="s">
        <v>87</v>
      </c>
      <c r="B116" t="s">
        <v>202</v>
      </c>
      <c r="C116" t="s">
        <v>296</v>
      </c>
    </row>
    <row r="117" spans="1:3" x14ac:dyDescent="0.25">
      <c r="A117" t="s">
        <v>76</v>
      </c>
      <c r="B117" t="s">
        <v>203</v>
      </c>
      <c r="C117" t="s">
        <v>297</v>
      </c>
    </row>
    <row r="118" spans="1:3" x14ac:dyDescent="0.25">
      <c r="A118" t="s">
        <v>76</v>
      </c>
      <c r="B118" t="s">
        <v>204</v>
      </c>
      <c r="C118" t="s">
        <v>298</v>
      </c>
    </row>
    <row r="119" spans="1:3" x14ac:dyDescent="0.25">
      <c r="A119" t="s">
        <v>76</v>
      </c>
      <c r="B119" t="s">
        <v>205</v>
      </c>
      <c r="C119" t="s">
        <v>299</v>
      </c>
    </row>
    <row r="120" spans="1:3" x14ac:dyDescent="0.25">
      <c r="A120" t="s">
        <v>76</v>
      </c>
      <c r="B120" t="s">
        <v>206</v>
      </c>
      <c r="C120" t="s">
        <v>300</v>
      </c>
    </row>
    <row r="121" spans="1:3" x14ac:dyDescent="0.25">
      <c r="A121" t="s">
        <v>76</v>
      </c>
      <c r="B121" t="s">
        <v>207</v>
      </c>
      <c r="C121" t="s">
        <v>301</v>
      </c>
    </row>
    <row r="122" spans="1:3" x14ac:dyDescent="0.25">
      <c r="A122" t="s">
        <v>76</v>
      </c>
      <c r="B122" t="s">
        <v>208</v>
      </c>
      <c r="C122" t="s">
        <v>302</v>
      </c>
    </row>
    <row r="123" spans="1:3" x14ac:dyDescent="0.25">
      <c r="A123" t="s">
        <v>76</v>
      </c>
      <c r="B123" t="s">
        <v>209</v>
      </c>
      <c r="C123" t="s">
        <v>303</v>
      </c>
    </row>
    <row r="124" spans="1:3" x14ac:dyDescent="0.25">
      <c r="A124" t="s">
        <v>76</v>
      </c>
      <c r="B124" t="s">
        <v>210</v>
      </c>
      <c r="C124" t="s">
        <v>304</v>
      </c>
    </row>
    <row r="125" spans="1:3" x14ac:dyDescent="0.25">
      <c r="A125" t="s">
        <v>76</v>
      </c>
      <c r="B125" t="s">
        <v>211</v>
      </c>
      <c r="C125" t="s">
        <v>305</v>
      </c>
    </row>
    <row r="126" spans="1:3" x14ac:dyDescent="0.25">
      <c r="A126" t="s">
        <v>76</v>
      </c>
      <c r="B126" t="s">
        <v>212</v>
      </c>
      <c r="C126" t="s">
        <v>306</v>
      </c>
    </row>
    <row r="127" spans="1:3" x14ac:dyDescent="0.25">
      <c r="A127" t="s">
        <v>76</v>
      </c>
      <c r="B127" t="s">
        <v>213</v>
      </c>
      <c r="C127" t="s">
        <v>307</v>
      </c>
    </row>
    <row r="128" spans="1:3" x14ac:dyDescent="0.25">
      <c r="A128" t="s">
        <v>76</v>
      </c>
      <c r="B128" t="s">
        <v>214</v>
      </c>
      <c r="C128" t="s">
        <v>308</v>
      </c>
    </row>
    <row r="129" spans="1:3" x14ac:dyDescent="0.25">
      <c r="A129" t="s">
        <v>76</v>
      </c>
      <c r="B129" t="s">
        <v>215</v>
      </c>
      <c r="C129" t="s">
        <v>309</v>
      </c>
    </row>
    <row r="130" spans="1:3" x14ac:dyDescent="0.25">
      <c r="A130" t="s">
        <v>76</v>
      </c>
      <c r="B130" t="s">
        <v>216</v>
      </c>
      <c r="C130" t="s">
        <v>310</v>
      </c>
    </row>
    <row r="131" spans="1:3" x14ac:dyDescent="0.25">
      <c r="A131" t="s">
        <v>76</v>
      </c>
      <c r="B131" t="s">
        <v>217</v>
      </c>
      <c r="C131" t="s">
        <v>311</v>
      </c>
    </row>
    <row r="132" spans="1:3" x14ac:dyDescent="0.25">
      <c r="A132" t="s">
        <v>76</v>
      </c>
      <c r="B132" t="s">
        <v>218</v>
      </c>
      <c r="C132" t="s">
        <v>312</v>
      </c>
    </row>
    <row r="133" spans="1:3" x14ac:dyDescent="0.25">
      <c r="A133" t="s">
        <v>76</v>
      </c>
      <c r="B133" t="s">
        <v>219</v>
      </c>
      <c r="C133" t="s">
        <v>313</v>
      </c>
    </row>
    <row r="134" spans="1:3" x14ac:dyDescent="0.25">
      <c r="A134" t="s">
        <v>76</v>
      </c>
      <c r="B134" t="s">
        <v>220</v>
      </c>
      <c r="C134" t="s">
        <v>314</v>
      </c>
    </row>
    <row r="135" spans="1:3" x14ac:dyDescent="0.25">
      <c r="A135" t="s">
        <v>76</v>
      </c>
      <c r="B135" t="s">
        <v>221</v>
      </c>
      <c r="C135" t="s">
        <v>315</v>
      </c>
    </row>
    <row r="136" spans="1:3" x14ac:dyDescent="0.25">
      <c r="A136" t="s">
        <v>76</v>
      </c>
      <c r="B136" t="s">
        <v>222</v>
      </c>
      <c r="C136" t="s">
        <v>316</v>
      </c>
    </row>
    <row r="137" spans="1:3" x14ac:dyDescent="0.25">
      <c r="A137" t="s">
        <v>76</v>
      </c>
      <c r="B137" t="s">
        <v>223</v>
      </c>
      <c r="C137" t="s">
        <v>317</v>
      </c>
    </row>
    <row r="138" spans="1:3" x14ac:dyDescent="0.25">
      <c r="A138" t="s">
        <v>76</v>
      </c>
      <c r="B138" t="s">
        <v>224</v>
      </c>
      <c r="C138" t="s">
        <v>318</v>
      </c>
    </row>
    <row r="139" spans="1:3" x14ac:dyDescent="0.25">
      <c r="A139" t="s">
        <v>76</v>
      </c>
      <c r="B139" t="s">
        <v>225</v>
      </c>
      <c r="C139" t="s">
        <v>319</v>
      </c>
    </row>
    <row r="140" spans="1:3" x14ac:dyDescent="0.25">
      <c r="A140" t="s">
        <v>76</v>
      </c>
      <c r="B140" t="s">
        <v>226</v>
      </c>
      <c r="C140" t="s">
        <v>320</v>
      </c>
    </row>
    <row r="141" spans="1:3" x14ac:dyDescent="0.25">
      <c r="A141" t="s">
        <v>76</v>
      </c>
      <c r="B141" t="s">
        <v>227</v>
      </c>
      <c r="C141" t="s">
        <v>321</v>
      </c>
    </row>
    <row r="142" spans="1:3" x14ac:dyDescent="0.25">
      <c r="A142" t="s">
        <v>76</v>
      </c>
      <c r="B142" t="s">
        <v>228</v>
      </c>
      <c r="C142" t="s">
        <v>322</v>
      </c>
    </row>
    <row r="143" spans="1:3" x14ac:dyDescent="0.25">
      <c r="A143" t="s">
        <v>76</v>
      </c>
      <c r="B143" t="s">
        <v>229</v>
      </c>
      <c r="C143" t="s">
        <v>323</v>
      </c>
    </row>
    <row r="144" spans="1:3" x14ac:dyDescent="0.25">
      <c r="A144" t="s">
        <v>76</v>
      </c>
      <c r="B144" t="s">
        <v>230</v>
      </c>
      <c r="C144" t="s">
        <v>324</v>
      </c>
    </row>
    <row r="145" spans="1:3" x14ac:dyDescent="0.25">
      <c r="A145" t="s">
        <v>76</v>
      </c>
      <c r="B145" t="s">
        <v>231</v>
      </c>
      <c r="C145" t="s">
        <v>325</v>
      </c>
    </row>
    <row r="146" spans="1:3" x14ac:dyDescent="0.25">
      <c r="A146" t="s">
        <v>76</v>
      </c>
      <c r="B146" t="s">
        <v>232</v>
      </c>
      <c r="C146" t="s">
        <v>326</v>
      </c>
    </row>
    <row r="147" spans="1:3" x14ac:dyDescent="0.25">
      <c r="A147" t="s">
        <v>76</v>
      </c>
      <c r="B147" t="s">
        <v>233</v>
      </c>
      <c r="C147" t="s">
        <v>327</v>
      </c>
    </row>
    <row r="148" spans="1:3" x14ac:dyDescent="0.25">
      <c r="A148" t="s">
        <v>76</v>
      </c>
      <c r="B148" t="s">
        <v>234</v>
      </c>
      <c r="C148" t="s">
        <v>328</v>
      </c>
    </row>
    <row r="149" spans="1:3" x14ac:dyDescent="0.25">
      <c r="A149" t="s">
        <v>76</v>
      </c>
      <c r="B149" t="s">
        <v>235</v>
      </c>
      <c r="C149" t="s">
        <v>329</v>
      </c>
    </row>
    <row r="150" spans="1:3" x14ac:dyDescent="0.25">
      <c r="A150" t="s">
        <v>76</v>
      </c>
      <c r="B150" t="s">
        <v>236</v>
      </c>
      <c r="C150" t="s">
        <v>330</v>
      </c>
    </row>
    <row r="151" spans="1:3" x14ac:dyDescent="0.25">
      <c r="A151" t="s">
        <v>76</v>
      </c>
      <c r="B151" t="s">
        <v>237</v>
      </c>
      <c r="C151" t="s">
        <v>331</v>
      </c>
    </row>
    <row r="152" spans="1:3" x14ac:dyDescent="0.25">
      <c r="A152" t="s">
        <v>76</v>
      </c>
      <c r="B152" t="s">
        <v>238</v>
      </c>
      <c r="C152" t="s">
        <v>332</v>
      </c>
    </row>
    <row r="153" spans="1:3" x14ac:dyDescent="0.25">
      <c r="A153" t="s">
        <v>76</v>
      </c>
      <c r="B153" t="s">
        <v>239</v>
      </c>
      <c r="C153" t="s">
        <v>333</v>
      </c>
    </row>
    <row r="154" spans="1:3" x14ac:dyDescent="0.25">
      <c r="A154" t="s">
        <v>76</v>
      </c>
      <c r="B154" t="s">
        <v>240</v>
      </c>
      <c r="C154" t="s">
        <v>334</v>
      </c>
    </row>
    <row r="155" spans="1:3" x14ac:dyDescent="0.25">
      <c r="A155" t="s">
        <v>76</v>
      </c>
      <c r="B155" t="s">
        <v>241</v>
      </c>
      <c r="C155" t="s">
        <v>335</v>
      </c>
    </row>
    <row r="156" spans="1:3" x14ac:dyDescent="0.25">
      <c r="A156" t="s">
        <v>76</v>
      </c>
      <c r="B156" t="s">
        <v>242</v>
      </c>
      <c r="C156" t="s">
        <v>336</v>
      </c>
    </row>
    <row r="157" spans="1:3" x14ac:dyDescent="0.25">
      <c r="A157" t="s">
        <v>76</v>
      </c>
      <c r="B157" t="s">
        <v>243</v>
      </c>
      <c r="C157" t="s">
        <v>337</v>
      </c>
    </row>
    <row r="158" spans="1:3" x14ac:dyDescent="0.25">
      <c r="A158" t="s">
        <v>76</v>
      </c>
      <c r="B158" t="s">
        <v>244</v>
      </c>
      <c r="C158" t="s">
        <v>338</v>
      </c>
    </row>
    <row r="159" spans="1:3" x14ac:dyDescent="0.25">
      <c r="A159" t="s">
        <v>76</v>
      </c>
      <c r="B159" t="s">
        <v>245</v>
      </c>
      <c r="C159" t="s">
        <v>339</v>
      </c>
    </row>
    <row r="160" spans="1:3" x14ac:dyDescent="0.25">
      <c r="A160" t="s">
        <v>76</v>
      </c>
      <c r="B160" t="s">
        <v>246</v>
      </c>
      <c r="C160" t="s">
        <v>340</v>
      </c>
    </row>
    <row r="161" spans="1:3" x14ac:dyDescent="0.25">
      <c r="A161" t="s">
        <v>76</v>
      </c>
      <c r="B161" t="s">
        <v>247</v>
      </c>
      <c r="C161" t="s">
        <v>341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45C22-F37E-487A-8B3A-6D7848B40978}">
  <dimension ref="A1:BA160"/>
  <sheetViews>
    <sheetView tabSelected="1" workbookViewId="0">
      <pane ySplit="1" topLeftCell="A2" activePane="bottomLeft" state="frozen"/>
      <selection pane="bottomLeft" activeCell="U2" sqref="U2"/>
    </sheetView>
  </sheetViews>
  <sheetFormatPr defaultRowHeight="15" x14ac:dyDescent="0.25"/>
  <cols>
    <col min="1" max="1" width="6.7109375" style="5" customWidth="1"/>
    <col min="2" max="2" width="28.5703125" style="5" customWidth="1"/>
    <col min="3" max="3" width="16" style="5" customWidth="1"/>
    <col min="4" max="4" width="28.5703125" style="5" customWidth="1"/>
    <col min="5" max="5" width="39.42578125" style="5" customWidth="1"/>
    <col min="6" max="6" width="28.5703125" style="5" hidden="1" customWidth="1"/>
    <col min="7" max="7" width="36.28515625" style="5" hidden="1" customWidth="1"/>
    <col min="8" max="8" width="16" style="5" hidden="1" customWidth="1"/>
    <col min="9" max="9" width="28.5703125" style="5" hidden="1" customWidth="1"/>
    <col min="10" max="12" width="26.28515625" style="6" customWidth="1"/>
    <col min="13" max="13" width="15.5703125" style="6" hidden="1" customWidth="1"/>
    <col min="14" max="14" width="14.85546875" style="6" hidden="1" customWidth="1"/>
    <col min="15" max="16" width="25.42578125" style="6" hidden="1" customWidth="1"/>
    <col min="17" max="17" width="28.5703125" style="5" customWidth="1"/>
    <col min="18" max="18" width="28.5703125" style="6" customWidth="1"/>
    <col min="19" max="19" width="14.28515625" style="5" customWidth="1"/>
    <col min="20" max="20" width="11.140625" style="6" customWidth="1"/>
    <col min="21" max="21" width="11.85546875" style="14" customWidth="1"/>
    <col min="22" max="25" width="15" style="13" customWidth="1"/>
    <col min="26" max="26" width="12" style="28" customWidth="1"/>
    <col min="27" max="27" width="13.42578125" style="22" customWidth="1"/>
    <col min="28" max="28" width="14.85546875" style="22" customWidth="1"/>
    <col min="29" max="29" width="19.85546875" style="18" customWidth="1"/>
    <col min="30" max="30" width="15.28515625" style="18" customWidth="1"/>
    <col min="31" max="31" width="15.28515625" style="6" hidden="1" customWidth="1"/>
    <col min="32" max="32" width="15.28515625" style="11" hidden="1" customWidth="1"/>
    <col min="33" max="33" width="15.28515625" style="15" hidden="1" customWidth="1"/>
    <col min="34" max="34" width="15.28515625" style="6" hidden="1" customWidth="1"/>
    <col min="35" max="35" width="15.28515625" style="20" customWidth="1"/>
    <col min="36" max="36" width="18.7109375" style="20" customWidth="1"/>
    <col min="37" max="37" width="18.7109375" style="6" customWidth="1"/>
    <col min="38" max="38" width="20.140625" style="6" customWidth="1"/>
    <col min="39" max="39" width="18.7109375" style="18" hidden="1" customWidth="1"/>
    <col min="40" max="40" width="17.42578125" style="18" hidden="1" customWidth="1"/>
    <col min="41" max="46" width="18.7109375" style="6" hidden="1" customWidth="1"/>
    <col min="47" max="47" width="44.5703125" style="5" hidden="1" customWidth="1"/>
    <col min="48" max="48" width="9.140625" style="5" hidden="1" customWidth="1"/>
    <col min="49" max="49" width="24.7109375" style="6" customWidth="1"/>
    <col min="50" max="50" width="25.85546875" style="6" customWidth="1"/>
    <col min="51" max="52" width="18.7109375" style="6" customWidth="1"/>
    <col min="53" max="53" width="25.28515625" style="5" customWidth="1"/>
    <col min="54" max="57" width="11" style="5" bestFit="1" customWidth="1"/>
    <col min="58" max="58" width="10" style="5" bestFit="1" customWidth="1"/>
    <col min="59" max="59" width="11" style="5" bestFit="1" customWidth="1"/>
    <col min="60" max="16384" width="9.140625" style="5"/>
  </cols>
  <sheetData>
    <row r="1" spans="1:53" ht="28.5" x14ac:dyDescent="0.25">
      <c r="A1" s="7" t="s">
        <v>408</v>
      </c>
      <c r="B1" s="7" t="s">
        <v>409</v>
      </c>
      <c r="C1" s="7" t="s">
        <v>410</v>
      </c>
      <c r="D1" s="7" t="s">
        <v>411</v>
      </c>
      <c r="E1" s="7"/>
      <c r="F1" s="7" t="s">
        <v>504</v>
      </c>
      <c r="G1" s="7" t="s">
        <v>528</v>
      </c>
      <c r="H1" s="7"/>
      <c r="I1" s="7" t="s">
        <v>503</v>
      </c>
      <c r="J1" s="8" t="s">
        <v>497</v>
      </c>
      <c r="K1" s="8" t="s">
        <v>500</v>
      </c>
      <c r="L1" s="8" t="s">
        <v>501</v>
      </c>
      <c r="M1" s="8" t="s">
        <v>471</v>
      </c>
      <c r="N1" s="8" t="s">
        <v>472</v>
      </c>
      <c r="O1" s="8" t="s">
        <v>476</v>
      </c>
      <c r="P1" s="8"/>
      <c r="Q1" s="7" t="s">
        <v>532</v>
      </c>
      <c r="R1" s="8" t="s">
        <v>414</v>
      </c>
      <c r="S1" s="7" t="s">
        <v>534</v>
      </c>
      <c r="T1" s="8"/>
      <c r="U1" s="12" t="s">
        <v>446</v>
      </c>
      <c r="V1" s="12" t="s">
        <v>548</v>
      </c>
      <c r="W1" s="12"/>
      <c r="X1" s="12" t="s">
        <v>549</v>
      </c>
      <c r="Y1" s="12"/>
      <c r="Z1" s="21"/>
      <c r="AA1" s="21" t="s">
        <v>474</v>
      </c>
      <c r="AB1" s="21"/>
      <c r="AC1" s="17" t="s">
        <v>502</v>
      </c>
      <c r="AD1" s="17" t="s">
        <v>475</v>
      </c>
      <c r="AE1" s="8" t="s">
        <v>473</v>
      </c>
      <c r="AF1" s="10" t="s">
        <v>458</v>
      </c>
      <c r="AG1" s="8" t="s">
        <v>447</v>
      </c>
      <c r="AH1" s="8"/>
      <c r="AI1" s="19" t="s">
        <v>463</v>
      </c>
      <c r="AJ1" s="19" t="s">
        <v>464</v>
      </c>
      <c r="AK1" s="23" t="s">
        <v>467</v>
      </c>
      <c r="AL1" s="23" t="s">
        <v>468</v>
      </c>
      <c r="AM1" s="17" t="s">
        <v>461</v>
      </c>
      <c r="AN1" s="17" t="s">
        <v>462</v>
      </c>
      <c r="AO1" s="8" t="s">
        <v>465</v>
      </c>
      <c r="AP1" s="8" t="s">
        <v>466</v>
      </c>
      <c r="AQ1" s="8" t="s">
        <v>469</v>
      </c>
      <c r="AR1" s="8" t="s">
        <v>470</v>
      </c>
      <c r="AS1" s="8"/>
      <c r="AT1" s="8"/>
      <c r="AU1" s="7" t="s">
        <v>413</v>
      </c>
      <c r="AV1" s="7" t="s">
        <v>415</v>
      </c>
      <c r="AW1" s="8" t="s">
        <v>460</v>
      </c>
      <c r="AX1" s="8" t="s">
        <v>459</v>
      </c>
      <c r="AY1" s="8" t="s">
        <v>444</v>
      </c>
      <c r="AZ1" s="8" t="s">
        <v>445</v>
      </c>
    </row>
    <row r="2" spans="1:53" ht="134.25" customHeight="1" x14ac:dyDescent="0.25">
      <c r="A2" s="7">
        <v>1</v>
      </c>
      <c r="B2" s="7" t="s">
        <v>1</v>
      </c>
      <c r="C2" s="25" t="s">
        <v>505</v>
      </c>
      <c r="D2" s="7" t="s">
        <v>417</v>
      </c>
      <c r="E2" s="25" t="s">
        <v>448</v>
      </c>
      <c r="F2" s="8">
        <v>137438953472</v>
      </c>
      <c r="G2" s="8" t="s">
        <v>529</v>
      </c>
      <c r="H2" s="8"/>
      <c r="I2" s="8">
        <v>274877906943</v>
      </c>
      <c r="J2" s="9">
        <f t="shared" ref="J2:J20" si="0">AX2-R2</f>
        <v>127906370352</v>
      </c>
      <c r="K2" s="9">
        <f t="shared" ref="K2:K10" si="1">R2-AW2</f>
        <v>9532583120</v>
      </c>
      <c r="L2" s="9">
        <f t="shared" ref="L2:L11" si="2">AW2+R2</f>
        <v>284410490064</v>
      </c>
      <c r="M2" s="8" t="e">
        <f>U2-#REF!</f>
        <v>#REF!</v>
      </c>
      <c r="N2" s="8" t="e">
        <f>U2/#REF!</f>
        <v>#REF!</v>
      </c>
      <c r="O2" s="8">
        <f>Q2/AD2</f>
        <v>0.20868707344840939</v>
      </c>
      <c r="P2" s="8">
        <f>O2/AL2</f>
        <v>5.3956765880824374E-11</v>
      </c>
      <c r="Q2" s="26">
        <v>6.9358670734800398E-2</v>
      </c>
      <c r="R2" s="8">
        <v>146971536592</v>
      </c>
      <c r="S2" s="25" t="s">
        <v>535</v>
      </c>
      <c r="T2" s="8">
        <f>S2/AI2</f>
        <v>35.823515469615813</v>
      </c>
      <c r="U2" s="16">
        <f t="shared" ref="U2:U19" si="3">R3/R2</f>
        <v>2.2026371666486413</v>
      </c>
      <c r="V2" s="33">
        <f>(AX3/R2)</f>
        <v>3.7405597480697801</v>
      </c>
      <c r="W2" s="33">
        <f>AJ2*V2</f>
        <v>3.497946807219964</v>
      </c>
      <c r="X2" s="33">
        <f>W2-AK2</f>
        <v>2.4285881364851636</v>
      </c>
      <c r="Y2" s="33">
        <f>X2*AK2</f>
        <v>2.5970317813940804</v>
      </c>
      <c r="Z2" s="27">
        <f>AB2/AA2</f>
        <v>1.87027987403489</v>
      </c>
      <c r="AA2" s="21">
        <f>AB2/AI2</f>
        <v>1.4282360166621504</v>
      </c>
      <c r="AB2" s="29">
        <f>V2-AK2</f>
        <v>2.6712010773349797</v>
      </c>
      <c r="AC2" s="24">
        <f t="shared" ref="AC2:AC28" si="4">AD2*AJ2</f>
        <v>0.31080057768211189</v>
      </c>
      <c r="AD2" s="17">
        <f t="shared" ref="AD2:AD20" si="5">U2-AI2</f>
        <v>0.33235729261375124</v>
      </c>
      <c r="AE2" s="8" t="e">
        <f>#REF!/U2</f>
        <v>#REF!</v>
      </c>
      <c r="AF2" s="8" t="e">
        <f>R2/#REF!</f>
        <v>#REF!</v>
      </c>
      <c r="AG2" s="8" t="e">
        <f>#REF!/R2</f>
        <v>#REF!</v>
      </c>
      <c r="AH2" s="8" t="e">
        <f>AG2/AF2</f>
        <v>#REF!</v>
      </c>
      <c r="AI2" s="19">
        <f t="shared" ref="AI2:AI20" si="6">AX2/R2</f>
        <v>1.87027987403489</v>
      </c>
      <c r="AJ2" s="19">
        <f t="shared" ref="AJ2:AJ20" si="7">AW2/R2</f>
        <v>0.93513993701744502</v>
      </c>
      <c r="AK2" s="23">
        <f t="shared" ref="AK2:AK20" si="8">R2/AW2</f>
        <v>1.0693586707348004</v>
      </c>
      <c r="AL2" s="23">
        <f t="shared" ref="AL2:AL20" si="9">R2/AZ2</f>
        <v>3867672015.5789475</v>
      </c>
      <c r="AM2" s="17" t="e">
        <f>AX2/#REF!</f>
        <v>#REF!</v>
      </c>
      <c r="AN2" s="17" t="e">
        <f>AW2/#REF!</f>
        <v>#REF!</v>
      </c>
      <c r="AO2" s="8" t="e">
        <f>#REF!/AW2</f>
        <v>#REF!</v>
      </c>
      <c r="AP2" s="8" t="e">
        <f>#REF!/AZ2</f>
        <v>#REF!</v>
      </c>
      <c r="AQ2" s="8" t="e">
        <f>(#REF!+R2)/AW2</f>
        <v>#REF!</v>
      </c>
      <c r="AR2" s="8" t="e">
        <f>(#REF!+R2)/AX2</f>
        <v>#REF!</v>
      </c>
      <c r="AS2" s="8"/>
      <c r="AT2" s="8" t="e">
        <f>AR2</f>
        <v>#REF!</v>
      </c>
      <c r="AU2" s="7" t="s">
        <v>448</v>
      </c>
      <c r="AV2" s="7" t="s">
        <v>435</v>
      </c>
      <c r="AW2" s="8">
        <f t="shared" ref="AW2:AW25" si="10">POWER(2,AY2)</f>
        <v>137438953472</v>
      </c>
      <c r="AX2" s="9">
        <f t="shared" ref="AX2:AX25" si="11">POWER(2,AZ2)</f>
        <v>274877906944</v>
      </c>
      <c r="AY2" s="8">
        <v>37</v>
      </c>
      <c r="AZ2" s="8">
        <v>38</v>
      </c>
      <c r="BA2" s="6">
        <f>U2/AZ2</f>
        <v>5.7964135964437925E-2</v>
      </c>
    </row>
    <row r="3" spans="1:53" ht="114" x14ac:dyDescent="0.25">
      <c r="A3" s="7">
        <v>2</v>
      </c>
      <c r="B3" s="7" t="s">
        <v>2</v>
      </c>
      <c r="C3" s="25" t="s">
        <v>506</v>
      </c>
      <c r="D3" s="7" t="s">
        <v>418</v>
      </c>
      <c r="E3" s="25" t="s">
        <v>449</v>
      </c>
      <c r="F3" s="8">
        <v>274877906944</v>
      </c>
      <c r="G3" s="8" t="s">
        <v>530</v>
      </c>
      <c r="H3" s="8"/>
      <c r="I3" s="8">
        <v>549755813887</v>
      </c>
      <c r="J3" s="9">
        <f t="shared" si="0"/>
        <v>226030844951</v>
      </c>
      <c r="K3" s="9">
        <f t="shared" si="1"/>
        <v>48847061993</v>
      </c>
      <c r="L3" s="9">
        <f t="shared" si="2"/>
        <v>598602875881</v>
      </c>
      <c r="M3" s="8" t="e">
        <f>U3-#REF!</f>
        <v>#REF!</v>
      </c>
      <c r="N3" s="8" t="e">
        <f>U3/#REF!</f>
        <v>#REF!</v>
      </c>
      <c r="O3" s="8">
        <f>Q3/AD3</f>
        <v>0.12674149863490344</v>
      </c>
      <c r="P3" s="8">
        <f>O3/AL3</f>
        <v>1.5268882295338715E-11</v>
      </c>
      <c r="Q3" s="26">
        <v>0.17770457631922901</v>
      </c>
      <c r="R3" s="8">
        <v>323724968937</v>
      </c>
      <c r="S3" s="25" t="s">
        <v>536</v>
      </c>
      <c r="T3" s="8">
        <f>S3/AI3</f>
        <v>42.397364747492247</v>
      </c>
      <c r="U3" s="16">
        <f t="shared" si="3"/>
        <v>3.1003212889189289</v>
      </c>
      <c r="V3" s="33">
        <f t="shared" ref="V3:V24" si="12">(AX4/R3)</f>
        <v>3.3964375110959564</v>
      </c>
      <c r="W3" s="33">
        <f t="shared" ref="W3:W27" si="13">AJ3*V3</f>
        <v>2.8839469416949237</v>
      </c>
      <c r="X3" s="33">
        <f>W3-AK3</f>
        <v>1.7062423653756946</v>
      </c>
      <c r="Y3" s="33">
        <f>X3*AK3</f>
        <v>2.0094494420127016</v>
      </c>
      <c r="Z3" s="27">
        <f t="shared" ref="Z3:Z4" si="14">AB3/AA3</f>
        <v>1.6982187555479782</v>
      </c>
      <c r="AA3" s="21">
        <f>AB3/AI3</f>
        <v>1.3065059654583726</v>
      </c>
      <c r="AB3" s="29">
        <f>V3-AK3</f>
        <v>2.2187329347767273</v>
      </c>
      <c r="AC3" s="24">
        <f t="shared" si="4"/>
        <v>1.1905384096859417</v>
      </c>
      <c r="AD3" s="17">
        <f t="shared" si="5"/>
        <v>1.4021025333709507</v>
      </c>
      <c r="AE3" s="8" t="e">
        <f>#REF!/U3</f>
        <v>#REF!</v>
      </c>
      <c r="AF3" s="8" t="e">
        <f>R3/#REF!</f>
        <v>#REF!</v>
      </c>
      <c r="AG3" s="8" t="e">
        <f>#REF!/R3</f>
        <v>#REF!</v>
      </c>
      <c r="AH3" s="8" t="e">
        <f t="shared" ref="AH3:AH11" si="15">AG3/AF3</f>
        <v>#REF!</v>
      </c>
      <c r="AI3" s="19">
        <f t="shared" si="6"/>
        <v>1.6982187555479782</v>
      </c>
      <c r="AJ3" s="19">
        <f t="shared" si="7"/>
        <v>0.84910937777398909</v>
      </c>
      <c r="AK3" s="23">
        <f t="shared" si="8"/>
        <v>1.1777045763192291</v>
      </c>
      <c r="AL3" s="23">
        <f t="shared" si="9"/>
        <v>8300640229.1538458</v>
      </c>
      <c r="AM3" s="17" t="e">
        <f>AX3/#REF!</f>
        <v>#REF!</v>
      </c>
      <c r="AN3" s="17" t="e">
        <f>AW3/#REF!</f>
        <v>#REF!</v>
      </c>
      <c r="AO3" s="8" t="e">
        <f>#REF!/AW3</f>
        <v>#REF!</v>
      </c>
      <c r="AP3" s="8" t="e">
        <f>#REF!/AZ3</f>
        <v>#REF!</v>
      </c>
      <c r="AQ3" s="8" t="e">
        <f>(#REF!+R3)/AW3</f>
        <v>#REF!</v>
      </c>
      <c r="AR3" s="8" t="e">
        <f>(#REF!+R3)/AX3</f>
        <v>#REF!</v>
      </c>
      <c r="AS3" s="8"/>
      <c r="AT3" s="8"/>
      <c r="AU3" s="7" t="s">
        <v>449</v>
      </c>
      <c r="AV3" s="7" t="s">
        <v>436</v>
      </c>
      <c r="AW3" s="8">
        <f t="shared" si="10"/>
        <v>274877906944</v>
      </c>
      <c r="AX3" s="9">
        <f t="shared" si="11"/>
        <v>549755813888</v>
      </c>
      <c r="AY3" s="8">
        <v>38</v>
      </c>
      <c r="AZ3" s="8">
        <v>39</v>
      </c>
    </row>
    <row r="4" spans="1:53" ht="123" customHeight="1" x14ac:dyDescent="0.25">
      <c r="A4" s="7">
        <v>3</v>
      </c>
      <c r="B4" s="7" t="s">
        <v>3</v>
      </c>
      <c r="C4" s="25" t="s">
        <v>507</v>
      </c>
      <c r="D4" s="7" t="s">
        <v>419</v>
      </c>
      <c r="E4" s="25" t="s">
        <v>450</v>
      </c>
      <c r="F4" s="8">
        <v>549755813888</v>
      </c>
      <c r="G4" s="8" t="s">
        <v>531</v>
      </c>
      <c r="H4" s="8"/>
      <c r="I4" s="8">
        <v>1099511627775</v>
      </c>
      <c r="J4" s="9">
        <f t="shared" si="0"/>
        <v>95860214826</v>
      </c>
      <c r="K4" s="9">
        <f t="shared" si="1"/>
        <v>453895599062</v>
      </c>
      <c r="L4" s="9">
        <f t="shared" si="2"/>
        <v>1553407226838</v>
      </c>
      <c r="M4" s="8" t="e">
        <f>U4-#REF!</f>
        <v>#REF!</v>
      </c>
      <c r="N4" s="8" t="e">
        <f>U4/#REF!</f>
        <v>#REF!</v>
      </c>
      <c r="O4" s="8">
        <f>Q4/AD4</f>
        <v>2.3098753195095694</v>
      </c>
      <c r="P4" s="8">
        <f>O4/AL4</f>
        <v>9.2058867838196049E-11</v>
      </c>
      <c r="Q4" s="26">
        <v>0.82563128500987604</v>
      </c>
      <c r="R4" s="8">
        <v>1003651412950</v>
      </c>
      <c r="S4" s="25" t="s">
        <v>537</v>
      </c>
      <c r="T4" s="8">
        <f>S4/AI4</f>
        <v>75.763698327909879</v>
      </c>
      <c r="U4" s="16">
        <f t="shared" si="3"/>
        <v>1.452946896035155</v>
      </c>
      <c r="V4" s="33">
        <f t="shared" si="12"/>
        <v>2.1910229260660157</v>
      </c>
      <c r="W4" s="33">
        <f t="shared" si="13"/>
        <v>1.2001453656367214</v>
      </c>
      <c r="X4" s="33">
        <f t="shared" ref="X4:X23" si="16">V4-W4</f>
        <v>0.99087756042929431</v>
      </c>
      <c r="Y4" s="33">
        <f t="shared" ref="Y4:Y28" si="17">X4*AJ4</f>
        <v>0.54275886295623688</v>
      </c>
      <c r="Z4" s="27">
        <f t="shared" si="14"/>
        <v>1.0955114630330078</v>
      </c>
      <c r="AA4" s="21">
        <f>AB4/AI4</f>
        <v>1</v>
      </c>
      <c r="AB4" s="29">
        <f>V4-AI4</f>
        <v>1.0955114630330078</v>
      </c>
      <c r="AC4" s="24">
        <f t="shared" si="4"/>
        <v>0.19578730707400946</v>
      </c>
      <c r="AD4" s="17">
        <f t="shared" si="5"/>
        <v>0.3574354330021472</v>
      </c>
      <c r="AE4" s="8" t="e">
        <f>#REF!/U4</f>
        <v>#REF!</v>
      </c>
      <c r="AF4" s="8" t="e">
        <f>R4/#REF!</f>
        <v>#REF!</v>
      </c>
      <c r="AG4" s="8" t="e">
        <f>#REF!/R4</f>
        <v>#REF!</v>
      </c>
      <c r="AH4" s="8" t="e">
        <f t="shared" si="15"/>
        <v>#REF!</v>
      </c>
      <c r="AI4" s="19">
        <f t="shared" si="6"/>
        <v>1.0955114630330078</v>
      </c>
      <c r="AJ4" s="19">
        <f t="shared" si="7"/>
        <v>0.54775573151650392</v>
      </c>
      <c r="AK4" s="23">
        <f t="shared" si="8"/>
        <v>1.8256312850098766</v>
      </c>
      <c r="AL4" s="23">
        <f t="shared" si="9"/>
        <v>25091285323.75</v>
      </c>
      <c r="AM4" s="17" t="e">
        <f>AX4/#REF!</f>
        <v>#REF!</v>
      </c>
      <c r="AN4" s="17" t="e">
        <f>AW4/#REF!</f>
        <v>#REF!</v>
      </c>
      <c r="AO4" s="8" t="e">
        <f>#REF!/AW4</f>
        <v>#REF!</v>
      </c>
      <c r="AP4" s="8" t="e">
        <f>#REF!/AZ4</f>
        <v>#REF!</v>
      </c>
      <c r="AQ4" s="8" t="e">
        <f>(#REF!+R4)/AW4</f>
        <v>#REF!</v>
      </c>
      <c r="AR4" s="8" t="e">
        <f>(#REF!+R4)/AX4</f>
        <v>#REF!</v>
      </c>
      <c r="AS4" s="8"/>
      <c r="AT4" s="8"/>
      <c r="AU4" s="7" t="s">
        <v>450</v>
      </c>
      <c r="AV4" s="7" t="s">
        <v>437</v>
      </c>
      <c r="AW4" s="8">
        <f t="shared" si="10"/>
        <v>549755813888</v>
      </c>
      <c r="AX4" s="9">
        <f t="shared" si="11"/>
        <v>1099511627776</v>
      </c>
      <c r="AY4" s="8">
        <v>39</v>
      </c>
      <c r="AZ4" s="8">
        <v>40</v>
      </c>
    </row>
    <row r="5" spans="1:53" ht="128.25" customHeight="1" x14ac:dyDescent="0.25">
      <c r="A5" s="7">
        <v>4</v>
      </c>
      <c r="B5" s="7" t="s">
        <v>4</v>
      </c>
      <c r="C5" s="25" t="s">
        <v>508</v>
      </c>
      <c r="D5" s="7" t="s">
        <v>420</v>
      </c>
      <c r="E5" s="25" t="s">
        <v>451</v>
      </c>
      <c r="F5" s="8">
        <v>1099511627776</v>
      </c>
      <c r="G5" s="8"/>
      <c r="H5" s="8"/>
      <c r="I5" s="8">
        <v>2199023255551</v>
      </c>
      <c r="J5" s="9">
        <f t="shared" si="0"/>
        <v>740771050405</v>
      </c>
      <c r="K5" s="9">
        <f t="shared" si="1"/>
        <v>358740577371</v>
      </c>
      <c r="L5" s="9">
        <f t="shared" si="2"/>
        <v>2557763832923</v>
      </c>
      <c r="M5" s="8" t="e">
        <f>U5-#REF!</f>
        <v>#REF!</v>
      </c>
      <c r="N5" s="8" t="e">
        <f>U5/#REF!</f>
        <v>#REF!</v>
      </c>
      <c r="O5" s="8">
        <f>Q5*R5</f>
        <v>475787817801.54492</v>
      </c>
      <c r="P5" s="8">
        <f>O5/AL5</f>
        <v>13.377178831625285</v>
      </c>
      <c r="Q5" s="26">
        <v>0.32627265442988501</v>
      </c>
      <c r="R5" s="8">
        <v>1458252205147</v>
      </c>
      <c r="S5" s="25" t="s">
        <v>538</v>
      </c>
      <c r="T5" s="8">
        <f t="shared" ref="T5:T18" si="18">S6/S5</f>
        <v>0.95121951219512191</v>
      </c>
      <c r="U5" s="16">
        <f t="shared" si="3"/>
        <v>1.9855101485487758</v>
      </c>
      <c r="V5" s="33">
        <f t="shared" si="12"/>
        <v>3.0159711026534346</v>
      </c>
      <c r="W5" s="33">
        <f t="shared" si="13"/>
        <v>2.2740204230101435</v>
      </c>
      <c r="X5" s="33">
        <f t="shared" si="16"/>
        <v>0.74195067964329109</v>
      </c>
      <c r="Y5" s="33">
        <f t="shared" si="17"/>
        <v>0.55942545234956043</v>
      </c>
      <c r="Z5" s="27">
        <f>S5/AI5</f>
        <v>54.377178831625315</v>
      </c>
      <c r="AA5" s="21">
        <f>AB5/AI5</f>
        <v>1</v>
      </c>
      <c r="AB5" s="29">
        <f>V5-AI5</f>
        <v>1.5079855513267173</v>
      </c>
      <c r="AC5" s="24">
        <f t="shared" si="4"/>
        <v>0.36005009650698727</v>
      </c>
      <c r="AD5" s="17">
        <f t="shared" si="5"/>
        <v>0.47752459722205853</v>
      </c>
      <c r="AE5" s="8" t="e">
        <f>#REF!/U5</f>
        <v>#REF!</v>
      </c>
      <c r="AF5" s="8" t="e">
        <f>R5/#REF!</f>
        <v>#REF!</v>
      </c>
      <c r="AG5" s="8" t="e">
        <f>#REF!/R5</f>
        <v>#REF!</v>
      </c>
      <c r="AH5" s="8" t="e">
        <f t="shared" si="15"/>
        <v>#REF!</v>
      </c>
      <c r="AI5" s="19">
        <f t="shared" si="6"/>
        <v>1.5079855513267173</v>
      </c>
      <c r="AJ5" s="19">
        <f t="shared" si="7"/>
        <v>0.75399277566335865</v>
      </c>
      <c r="AK5" s="23">
        <f t="shared" si="8"/>
        <v>1.3262726544298857</v>
      </c>
      <c r="AL5" s="23">
        <f t="shared" si="9"/>
        <v>35567126954.804878</v>
      </c>
      <c r="AM5" s="17" t="e">
        <f>AX5/#REF!</f>
        <v>#REF!</v>
      </c>
      <c r="AN5" s="17" t="e">
        <f>AW5/#REF!</f>
        <v>#REF!</v>
      </c>
      <c r="AO5" s="8" t="e">
        <f>#REF!/AW5</f>
        <v>#REF!</v>
      </c>
      <c r="AP5" s="8" t="e">
        <f>#REF!/AZ5</f>
        <v>#REF!</v>
      </c>
      <c r="AQ5" s="8" t="e">
        <f>(#REF!+R5)/AW5</f>
        <v>#REF!</v>
      </c>
      <c r="AR5" s="8" t="e">
        <f>(#REF!+R5)/AX5</f>
        <v>#REF!</v>
      </c>
      <c r="AS5" s="8"/>
      <c r="AT5" s="8"/>
      <c r="AU5" s="7" t="s">
        <v>451</v>
      </c>
      <c r="AV5" s="7" t="s">
        <v>438</v>
      </c>
      <c r="AW5" s="8">
        <f t="shared" si="10"/>
        <v>1099511627776</v>
      </c>
      <c r="AX5" s="9">
        <f t="shared" si="11"/>
        <v>2199023255552</v>
      </c>
      <c r="AY5" s="8">
        <v>40</v>
      </c>
      <c r="AZ5" s="8">
        <v>41</v>
      </c>
    </row>
    <row r="6" spans="1:53" ht="114" x14ac:dyDescent="0.25">
      <c r="A6" s="7">
        <v>5</v>
      </c>
      <c r="B6" s="7" t="s">
        <v>5</v>
      </c>
      <c r="C6" s="25" t="s">
        <v>509</v>
      </c>
      <c r="D6" s="7" t="s">
        <v>421</v>
      </c>
      <c r="E6" s="25" t="s">
        <v>452</v>
      </c>
      <c r="F6" s="8">
        <v>2199023255552</v>
      </c>
      <c r="G6" s="8"/>
      <c r="H6" s="8"/>
      <c r="I6" s="8">
        <v>4398046511103</v>
      </c>
      <c r="J6" s="9">
        <f t="shared" si="0"/>
        <v>1502671958641</v>
      </c>
      <c r="K6" s="9">
        <f t="shared" si="1"/>
        <v>696351296911</v>
      </c>
      <c r="L6" s="9">
        <f t="shared" si="2"/>
        <v>5094397808015</v>
      </c>
      <c r="M6" s="8" t="e">
        <f>U6-#REF!</f>
        <v>#REF!</v>
      </c>
      <c r="N6" s="8" t="e">
        <f>U6/#REF!</f>
        <v>#REF!</v>
      </c>
      <c r="O6" s="8">
        <f>Q6*AI6</f>
        <v>0.48100947514278236</v>
      </c>
      <c r="P6" s="8"/>
      <c r="Q6" s="26">
        <v>0.31666390755662999</v>
      </c>
      <c r="R6" s="8">
        <v>2895374552463</v>
      </c>
      <c r="S6" s="25" t="s">
        <v>539</v>
      </c>
      <c r="T6" s="8">
        <f t="shared" si="18"/>
        <v>1.0256410256410255</v>
      </c>
      <c r="U6" s="16">
        <f t="shared" si="3"/>
        <v>2.5591891182167492</v>
      </c>
      <c r="V6" s="33">
        <f t="shared" si="12"/>
        <v>3.0379810497144324</v>
      </c>
      <c r="W6" s="33">
        <f t="shared" si="13"/>
        <v>2.3073322146060011</v>
      </c>
      <c r="X6" s="33">
        <f t="shared" si="16"/>
        <v>0.73064883510843126</v>
      </c>
      <c r="Y6" s="33">
        <f t="shared" si="17"/>
        <v>0.5549243287638348</v>
      </c>
      <c r="Z6" s="27">
        <f>S6/AI6</f>
        <v>51.349892394708604</v>
      </c>
      <c r="AA6" s="21">
        <f>Z6*AC6</f>
        <v>40.567745141021788</v>
      </c>
      <c r="AB6" s="29">
        <f t="shared" ref="AB6:AB25" si="19">AY6/V6%</f>
        <v>1349.5805052455469</v>
      </c>
      <c r="AC6" s="24">
        <f t="shared" si="4"/>
        <v>0.79002590364146752</v>
      </c>
      <c r="AD6" s="17">
        <f t="shared" si="5"/>
        <v>1.040198593359533</v>
      </c>
      <c r="AE6" s="8" t="e">
        <f>#REF!/U6</f>
        <v>#REF!</v>
      </c>
      <c r="AF6" s="8" t="e">
        <f>R6/#REF!</f>
        <v>#REF!</v>
      </c>
      <c r="AG6" s="8" t="e">
        <f>#REF!/R6</f>
        <v>#REF!</v>
      </c>
      <c r="AH6" s="8" t="e">
        <f t="shared" si="15"/>
        <v>#REF!</v>
      </c>
      <c r="AI6" s="19">
        <f t="shared" si="6"/>
        <v>1.5189905248572162</v>
      </c>
      <c r="AJ6" s="19">
        <f t="shared" si="7"/>
        <v>0.7594952624286081</v>
      </c>
      <c r="AK6" s="23">
        <f t="shared" si="8"/>
        <v>1.3166639075566309</v>
      </c>
      <c r="AL6" s="23">
        <f t="shared" si="9"/>
        <v>68937489344.357147</v>
      </c>
      <c r="AM6" s="17" t="e">
        <f>AX6/#REF!</f>
        <v>#REF!</v>
      </c>
      <c r="AN6" s="17" t="e">
        <f>AW6/#REF!</f>
        <v>#REF!</v>
      </c>
      <c r="AO6" s="8" t="e">
        <f>#REF!/AW6</f>
        <v>#REF!</v>
      </c>
      <c r="AP6" s="8" t="e">
        <f>#REF!/AZ6</f>
        <v>#REF!</v>
      </c>
      <c r="AQ6" s="8" t="e">
        <f>(#REF!+R6)/AW6</f>
        <v>#REF!</v>
      </c>
      <c r="AR6" s="8" t="e">
        <f>(#REF!+R6)/AX6</f>
        <v>#REF!</v>
      </c>
      <c r="AS6" s="8"/>
      <c r="AT6" s="8"/>
      <c r="AU6" s="7" t="s">
        <v>452</v>
      </c>
      <c r="AV6" s="7" t="s">
        <v>439</v>
      </c>
      <c r="AW6" s="8">
        <f t="shared" si="10"/>
        <v>2199023255552</v>
      </c>
      <c r="AX6" s="9">
        <f t="shared" si="11"/>
        <v>4398046511104</v>
      </c>
      <c r="AY6" s="8">
        <v>41</v>
      </c>
      <c r="AZ6" s="8">
        <v>42</v>
      </c>
    </row>
    <row r="7" spans="1:53" ht="126.75" customHeight="1" x14ac:dyDescent="0.25">
      <c r="A7" s="7">
        <v>6</v>
      </c>
      <c r="B7" s="7" t="s">
        <v>6</v>
      </c>
      <c r="C7" s="25" t="s">
        <v>510</v>
      </c>
      <c r="D7" s="7" t="s">
        <v>422</v>
      </c>
      <c r="E7" s="25" t="s">
        <v>453</v>
      </c>
      <c r="F7" s="8">
        <v>4398046511104</v>
      </c>
      <c r="G7" s="8"/>
      <c r="H7" s="8"/>
      <c r="I7" s="8">
        <v>8796093022207</v>
      </c>
      <c r="J7" s="9">
        <f t="shared" si="0"/>
        <v>1386281974383</v>
      </c>
      <c r="K7" s="9">
        <f t="shared" si="1"/>
        <v>3011764536721</v>
      </c>
      <c r="L7" s="9">
        <f t="shared" si="2"/>
        <v>11807857558929</v>
      </c>
      <c r="M7" s="8" t="e">
        <f>U7-#REF!</f>
        <v>#REF!</v>
      </c>
      <c r="N7" s="8" t="e">
        <f>U7/#REF!</f>
        <v>#REF!</v>
      </c>
      <c r="O7" s="8">
        <f>Q7*AI7</f>
        <v>0.81291264170765565</v>
      </c>
      <c r="P7" s="8"/>
      <c r="Q7" s="26">
        <v>0.68479597228383604</v>
      </c>
      <c r="R7" s="8">
        <v>7409811047825</v>
      </c>
      <c r="S7" s="25" t="s">
        <v>540</v>
      </c>
      <c r="T7" s="8">
        <f t="shared" si="18"/>
        <v>0.95</v>
      </c>
      <c r="U7" s="16">
        <f t="shared" si="3"/>
        <v>2.0789682297759478</v>
      </c>
      <c r="V7" s="33">
        <f t="shared" si="12"/>
        <v>2.3741747165846867</v>
      </c>
      <c r="W7" s="33">
        <f t="shared" si="13"/>
        <v>1.4091763962174944</v>
      </c>
      <c r="X7" s="33">
        <f t="shared" si="16"/>
        <v>0.96499832036719235</v>
      </c>
      <c r="Y7" s="33">
        <f t="shared" si="17"/>
        <v>0.57276865344061945</v>
      </c>
      <c r="Z7" s="27">
        <f>S7/AI7</f>
        <v>67.391838891353473</v>
      </c>
      <c r="AA7" s="21">
        <f>Z7*AC7</f>
        <v>35.675234859344172</v>
      </c>
      <c r="AB7" s="29">
        <f t="shared" si="19"/>
        <v>1769.0357708980287</v>
      </c>
      <c r="AC7" s="24">
        <f t="shared" si="4"/>
        <v>0.52937025382047243</v>
      </c>
      <c r="AD7" s="17">
        <f t="shared" si="5"/>
        <v>0.8918808714836044</v>
      </c>
      <c r="AE7" s="8" t="e">
        <f>#REF!/U7</f>
        <v>#REF!</v>
      </c>
      <c r="AF7" s="8" t="e">
        <f>R7/#REF!</f>
        <v>#REF!</v>
      </c>
      <c r="AG7" s="8" t="e">
        <f>#REF!/R7</f>
        <v>#REF!</v>
      </c>
      <c r="AH7" s="8" t="e">
        <f t="shared" si="15"/>
        <v>#REF!</v>
      </c>
      <c r="AI7" s="19">
        <f t="shared" si="6"/>
        <v>1.1870873582923434</v>
      </c>
      <c r="AJ7" s="19">
        <f t="shared" si="7"/>
        <v>0.59354367914617168</v>
      </c>
      <c r="AK7" s="23">
        <f t="shared" si="8"/>
        <v>1.6847959722838368</v>
      </c>
      <c r="AL7" s="23">
        <f t="shared" si="9"/>
        <v>172321187158.72092</v>
      </c>
      <c r="AM7" s="17" t="e">
        <f>AX7/#REF!</f>
        <v>#REF!</v>
      </c>
      <c r="AN7" s="17" t="e">
        <f>AW7/#REF!</f>
        <v>#REF!</v>
      </c>
      <c r="AO7" s="8" t="e">
        <f>#REF!/AW7</f>
        <v>#REF!</v>
      </c>
      <c r="AP7" s="8" t="e">
        <f>#REF!/AZ7</f>
        <v>#REF!</v>
      </c>
      <c r="AQ7" s="8" t="e">
        <f>(#REF!+R7)/AW7</f>
        <v>#REF!</v>
      </c>
      <c r="AR7" s="8" t="e">
        <f>(#REF!+R7)/AX7</f>
        <v>#REF!</v>
      </c>
      <c r="AS7" s="8"/>
      <c r="AT7" s="8"/>
      <c r="AU7" s="7" t="s">
        <v>453</v>
      </c>
      <c r="AV7" s="7" t="s">
        <v>434</v>
      </c>
      <c r="AW7" s="8">
        <f t="shared" si="10"/>
        <v>4398046511104</v>
      </c>
      <c r="AX7" s="9">
        <f t="shared" si="11"/>
        <v>8796093022208</v>
      </c>
      <c r="AY7" s="8">
        <v>42</v>
      </c>
      <c r="AZ7" s="8">
        <v>43</v>
      </c>
    </row>
    <row r="8" spans="1:53" ht="128.25" customHeight="1" x14ac:dyDescent="0.25">
      <c r="A8" s="7">
        <v>7</v>
      </c>
      <c r="B8" s="7" t="s">
        <v>7</v>
      </c>
      <c r="C8" s="25" t="s">
        <v>511</v>
      </c>
      <c r="D8" s="7" t="s">
        <v>424</v>
      </c>
      <c r="E8" s="25" t="s">
        <v>454</v>
      </c>
      <c r="F8" s="8">
        <v>8796093022208</v>
      </c>
      <c r="G8" s="8"/>
      <c r="H8" s="8"/>
      <c r="I8" s="8">
        <v>17592186044415</v>
      </c>
      <c r="J8" s="9">
        <f t="shared" si="0"/>
        <v>2187424287345</v>
      </c>
      <c r="K8" s="9">
        <f t="shared" si="1"/>
        <v>6608668734863</v>
      </c>
      <c r="L8" s="9">
        <f t="shared" si="2"/>
        <v>24200854779279</v>
      </c>
      <c r="M8" s="8" t="e">
        <f>U8-#REF!</f>
        <v>#REF!</v>
      </c>
      <c r="N8" s="8" t="e">
        <f>U8/#REF!</f>
        <v>#REF!</v>
      </c>
      <c r="O8" s="8">
        <f>Q8*AI8</f>
        <v>0.85800336792998766</v>
      </c>
      <c r="P8" s="8"/>
      <c r="Q8" s="26">
        <v>0.75131865001628695</v>
      </c>
      <c r="R8" s="8">
        <v>15404761757071</v>
      </c>
      <c r="S8" s="25" t="s">
        <v>541</v>
      </c>
      <c r="T8" s="8">
        <f t="shared" si="18"/>
        <v>0.88157894736842102</v>
      </c>
      <c r="U8" s="16">
        <f t="shared" si="3"/>
        <v>1.2980702591793309</v>
      </c>
      <c r="V8" s="33">
        <f t="shared" si="12"/>
        <v>2.2839932641400238</v>
      </c>
      <c r="W8" s="33">
        <f t="shared" si="13"/>
        <v>1.3041563076592502</v>
      </c>
      <c r="X8" s="33">
        <f t="shared" si="16"/>
        <v>0.97983695648077362</v>
      </c>
      <c r="Y8" s="33">
        <f t="shared" si="17"/>
        <v>0.55948525213938716</v>
      </c>
      <c r="Z8" s="27">
        <f t="shared" ref="Z8:Z18" si="20">U8-U9</f>
        <v>-1.2728179086921969</v>
      </c>
      <c r="AA8" s="21">
        <f t="shared" ref="AA8:AA37" si="21">V8-AB8</f>
        <v>-1880.3835555033688</v>
      </c>
      <c r="AB8" s="29">
        <f t="shared" si="19"/>
        <v>1882.6675487675088</v>
      </c>
      <c r="AC8" s="24">
        <f t="shared" si="4"/>
        <v>8.9117778256896624E-2</v>
      </c>
      <c r="AD8" s="17">
        <f t="shared" si="5"/>
        <v>0.15607362710931905</v>
      </c>
      <c r="AE8" s="8" t="e">
        <f>#REF!/U8</f>
        <v>#REF!</v>
      </c>
      <c r="AF8" s="8" t="e">
        <f>R8/#REF!</f>
        <v>#REF!</v>
      </c>
      <c r="AG8" s="8" t="e">
        <f>#REF!/R8</f>
        <v>#REF!</v>
      </c>
      <c r="AH8" s="8" t="e">
        <f t="shared" si="15"/>
        <v>#REF!</v>
      </c>
      <c r="AI8" s="19">
        <f t="shared" si="6"/>
        <v>1.1419966320700119</v>
      </c>
      <c r="AJ8" s="19">
        <f t="shared" si="7"/>
        <v>0.57099831603500595</v>
      </c>
      <c r="AK8" s="23">
        <f t="shared" si="8"/>
        <v>1.7513186500162874</v>
      </c>
      <c r="AL8" s="23">
        <f t="shared" si="9"/>
        <v>350108221751.61365</v>
      </c>
      <c r="AM8" s="17" t="e">
        <f>AX8/#REF!</f>
        <v>#REF!</v>
      </c>
      <c r="AN8" s="17" t="e">
        <f>AW8/#REF!</f>
        <v>#REF!</v>
      </c>
      <c r="AO8" s="8" t="e">
        <f>#REF!/AW8</f>
        <v>#REF!</v>
      </c>
      <c r="AP8" s="8" t="e">
        <f>#REF!/AZ8</f>
        <v>#REF!</v>
      </c>
      <c r="AQ8" s="8" t="e">
        <f>(#REF!+R8)/AW8</f>
        <v>#REF!</v>
      </c>
      <c r="AR8" s="8" t="e">
        <f>(#REF!+R8)/AX8</f>
        <v>#REF!</v>
      </c>
      <c r="AS8" s="8"/>
      <c r="AT8" s="8"/>
      <c r="AU8" s="7" t="s">
        <v>454</v>
      </c>
      <c r="AV8" s="7" t="s">
        <v>440</v>
      </c>
      <c r="AW8" s="8">
        <f t="shared" si="10"/>
        <v>8796093022208</v>
      </c>
      <c r="AX8" s="9">
        <f t="shared" si="11"/>
        <v>17592186044416</v>
      </c>
      <c r="AY8" s="8">
        <v>43</v>
      </c>
      <c r="AZ8" s="8">
        <v>44</v>
      </c>
    </row>
    <row r="9" spans="1:53" ht="126" customHeight="1" x14ac:dyDescent="0.25">
      <c r="A9" s="7">
        <v>8</v>
      </c>
      <c r="B9" s="7" t="s">
        <v>8</v>
      </c>
      <c r="C9" s="25" t="s">
        <v>512</v>
      </c>
      <c r="D9" s="7" t="s">
        <v>425</v>
      </c>
      <c r="E9" s="25" t="s">
        <v>455</v>
      </c>
      <c r="F9" s="8">
        <v>17592186044416</v>
      </c>
      <c r="G9" s="8"/>
      <c r="H9" s="8"/>
      <c r="I9" s="8">
        <v>35184372088831</v>
      </c>
      <c r="J9" s="9">
        <f t="shared" si="0"/>
        <v>15187909002235</v>
      </c>
      <c r="K9" s="9">
        <f t="shared" si="1"/>
        <v>2404277042181</v>
      </c>
      <c r="L9" s="9">
        <f t="shared" si="2"/>
        <v>37588649131013</v>
      </c>
      <c r="M9" s="8" t="e">
        <f>U9-#REF!</f>
        <v>#REF!</v>
      </c>
      <c r="N9" s="8" t="e">
        <f>U9/#REF!</f>
        <v>#REF!</v>
      </c>
      <c r="O9" s="8" t="e">
        <f t="shared" ref="O9:O20" si="22">AF9/M9</f>
        <v>#REF!</v>
      </c>
      <c r="P9" s="8"/>
      <c r="Q9" s="26">
        <v>0.136667326966119</v>
      </c>
      <c r="R9" s="8">
        <v>19996463086597</v>
      </c>
      <c r="S9" s="25" t="s">
        <v>535</v>
      </c>
      <c r="T9" s="8">
        <f t="shared" si="18"/>
        <v>1.2238805970149254</v>
      </c>
      <c r="U9" s="16">
        <f t="shared" si="3"/>
        <v>2.5708881678715279</v>
      </c>
      <c r="V9" s="33">
        <f t="shared" si="12"/>
        <v>3.5190595393257298</v>
      </c>
      <c r="W9" s="33">
        <f t="shared" si="13"/>
        <v>3.0959450103298543</v>
      </c>
      <c r="X9" s="33">
        <f t="shared" si="16"/>
        <v>0.42311452899587554</v>
      </c>
      <c r="Y9" s="33">
        <f t="shared" si="17"/>
        <v>0.37224130487256224</v>
      </c>
      <c r="Z9" s="27">
        <f t="shared" si="20"/>
        <v>0.24313570310853061</v>
      </c>
      <c r="AA9" s="21">
        <f t="shared" si="21"/>
        <v>-1246.8150001234053</v>
      </c>
      <c r="AB9" s="29">
        <f t="shared" si="19"/>
        <v>1250.3340596627311</v>
      </c>
      <c r="AC9" s="24">
        <f t="shared" si="4"/>
        <v>0.71380462775705988</v>
      </c>
      <c r="AD9" s="17">
        <f t="shared" si="5"/>
        <v>0.81135839820866296</v>
      </c>
      <c r="AE9" s="8" t="e">
        <f>#REF!/U9</f>
        <v>#REF!</v>
      </c>
      <c r="AF9" s="8" t="e">
        <f>R9/#REF!</f>
        <v>#REF!</v>
      </c>
      <c r="AG9" s="8" t="e">
        <f>#REF!/R9</f>
        <v>#REF!</v>
      </c>
      <c r="AH9" s="8" t="e">
        <f t="shared" si="15"/>
        <v>#REF!</v>
      </c>
      <c r="AI9" s="19">
        <f t="shared" si="6"/>
        <v>1.7595297696628649</v>
      </c>
      <c r="AJ9" s="19">
        <f t="shared" si="7"/>
        <v>0.87976488483143245</v>
      </c>
      <c r="AK9" s="23">
        <f t="shared" si="8"/>
        <v>1.1366673269661192</v>
      </c>
      <c r="AL9" s="23">
        <f t="shared" si="9"/>
        <v>444365846368.8222</v>
      </c>
      <c r="AM9" s="17" t="e">
        <f>AX9/#REF!</f>
        <v>#REF!</v>
      </c>
      <c r="AN9" s="17" t="e">
        <f>AW9/#REF!</f>
        <v>#REF!</v>
      </c>
      <c r="AO9" s="8" t="e">
        <f>#REF!/AW9</f>
        <v>#REF!</v>
      </c>
      <c r="AP9" s="8" t="e">
        <f>#REF!/AZ9</f>
        <v>#REF!</v>
      </c>
      <c r="AQ9" s="8" t="e">
        <f>(#REF!+R9)/AW9</f>
        <v>#REF!</v>
      </c>
      <c r="AR9" s="8" t="e">
        <f>(#REF!+R9)/AX9</f>
        <v>#REF!</v>
      </c>
      <c r="AS9" s="8"/>
      <c r="AT9" s="8"/>
      <c r="AU9" s="7" t="s">
        <v>455</v>
      </c>
      <c r="AV9" s="7" t="s">
        <v>441</v>
      </c>
      <c r="AW9" s="8">
        <f t="shared" si="10"/>
        <v>17592186044416</v>
      </c>
      <c r="AX9" s="9">
        <f t="shared" si="11"/>
        <v>35184372088832</v>
      </c>
      <c r="AY9" s="8">
        <v>44</v>
      </c>
      <c r="AZ9" s="8">
        <v>45</v>
      </c>
    </row>
    <row r="10" spans="1:53" ht="114" x14ac:dyDescent="0.25">
      <c r="A10" s="7">
        <v>9</v>
      </c>
      <c r="B10" s="7" t="s">
        <v>9</v>
      </c>
      <c r="C10" s="25" t="s">
        <v>513</v>
      </c>
      <c r="D10" s="7" t="s">
        <v>426</v>
      </c>
      <c r="E10" s="25" t="s">
        <v>456</v>
      </c>
      <c r="F10" s="8">
        <v>35184372088832</v>
      </c>
      <c r="G10" s="8"/>
      <c r="H10" s="8"/>
      <c r="I10" s="8">
        <v>70368744177663</v>
      </c>
      <c r="J10" s="9">
        <f t="shared" si="0"/>
        <v>18960073829052</v>
      </c>
      <c r="K10" s="9">
        <f t="shared" si="1"/>
        <v>16224298259780</v>
      </c>
      <c r="L10" s="9">
        <f t="shared" si="2"/>
        <v>86593042437444</v>
      </c>
      <c r="M10" s="8" t="e">
        <f>U10-#REF!</f>
        <v>#REF!</v>
      </c>
      <c r="N10" s="8" t="e">
        <f>U10/#REF!</f>
        <v>#REF!</v>
      </c>
      <c r="O10" s="8" t="e">
        <f t="shared" si="22"/>
        <v>#REF!</v>
      </c>
      <c r="P10" s="8"/>
      <c r="Q10" s="26" t="s">
        <v>533</v>
      </c>
      <c r="R10" s="8">
        <v>51408670348612</v>
      </c>
      <c r="S10" s="25" t="s">
        <v>538</v>
      </c>
      <c r="T10" s="8">
        <f t="shared" si="18"/>
        <v>1.6097560975609757</v>
      </c>
      <c r="U10" s="16">
        <f t="shared" si="3"/>
        <v>2.3277524647629972</v>
      </c>
      <c r="V10" s="33">
        <f t="shared" si="12"/>
        <v>2.7376216385477439</v>
      </c>
      <c r="W10" s="33">
        <f t="shared" si="13"/>
        <v>1.8736430589612085</v>
      </c>
      <c r="X10" s="33">
        <f t="shared" si="16"/>
        <v>0.86397857958653534</v>
      </c>
      <c r="Y10" s="33">
        <f t="shared" si="17"/>
        <v>0.59131161367946083</v>
      </c>
      <c r="Z10" s="27">
        <f t="shared" si="20"/>
        <v>2.3277524647629972</v>
      </c>
      <c r="AA10" s="21">
        <f t="shared" si="21"/>
        <v>-1641.0249555695882</v>
      </c>
      <c r="AB10" s="29">
        <f t="shared" si="19"/>
        <v>1643.762577208136</v>
      </c>
      <c r="AC10" s="24">
        <f t="shared" si="4"/>
        <v>0.65630484969890224</v>
      </c>
      <c r="AD10" s="17">
        <f t="shared" si="5"/>
        <v>0.9589416454891253</v>
      </c>
      <c r="AE10" s="8" t="e">
        <f>#REF!/U10</f>
        <v>#REF!</v>
      </c>
      <c r="AF10" s="8" t="e">
        <f>R10/#REF!</f>
        <v>#REF!</v>
      </c>
      <c r="AG10" s="8" t="e">
        <f>#REF!/R10</f>
        <v>#REF!</v>
      </c>
      <c r="AH10" s="8" t="e">
        <f t="shared" si="15"/>
        <v>#REF!</v>
      </c>
      <c r="AI10" s="19">
        <f t="shared" si="6"/>
        <v>1.3688108192738719</v>
      </c>
      <c r="AJ10" s="19">
        <f t="shared" si="7"/>
        <v>0.68440540963693597</v>
      </c>
      <c r="AK10" s="23">
        <f t="shared" si="8"/>
        <v>1.4611222908516766</v>
      </c>
      <c r="AL10" s="23">
        <f t="shared" si="9"/>
        <v>1117579790187.2173</v>
      </c>
      <c r="AM10" s="17" t="e">
        <f>AX10/#REF!</f>
        <v>#REF!</v>
      </c>
      <c r="AN10" s="17" t="e">
        <f>AW10/#REF!</f>
        <v>#REF!</v>
      </c>
      <c r="AO10" s="8" t="e">
        <f>#REF!/AW10</f>
        <v>#REF!</v>
      </c>
      <c r="AP10" s="8" t="e">
        <f>#REF!/AZ10</f>
        <v>#REF!</v>
      </c>
      <c r="AQ10" s="8" t="e">
        <f>(#REF!+R10)/AW10</f>
        <v>#REF!</v>
      </c>
      <c r="AR10" s="8" t="e">
        <f>(#REF!+R10)/AX10</f>
        <v>#REF!</v>
      </c>
      <c r="AS10" s="8"/>
      <c r="AT10" s="8"/>
      <c r="AU10" s="7" t="s">
        <v>456</v>
      </c>
      <c r="AV10" s="7" t="s">
        <v>442</v>
      </c>
      <c r="AW10" s="8">
        <f t="shared" si="10"/>
        <v>35184372088832</v>
      </c>
      <c r="AX10" s="9">
        <f t="shared" si="11"/>
        <v>70368744177664</v>
      </c>
      <c r="AY10" s="8">
        <v>45</v>
      </c>
      <c r="AZ10" s="8">
        <v>46</v>
      </c>
    </row>
    <row r="11" spans="1:53" ht="114" x14ac:dyDescent="0.25">
      <c r="A11" s="7">
        <v>10</v>
      </c>
      <c r="B11" s="7" t="s">
        <v>10</v>
      </c>
      <c r="C11" s="25" t="s">
        <v>514</v>
      </c>
      <c r="D11" s="7" t="s">
        <v>427</v>
      </c>
      <c r="E11" s="25"/>
      <c r="F11" s="8">
        <v>70368744177664</v>
      </c>
      <c r="G11" s="8"/>
      <c r="H11" s="8"/>
      <c r="I11" s="8">
        <v>140737488355327</v>
      </c>
      <c r="J11" s="9">
        <f t="shared" si="0"/>
        <v>21070829241158</v>
      </c>
      <c r="K11" s="9">
        <f t="shared" ref="K11:K23" si="23">R11/AX11</f>
        <v>0.85028275346253679</v>
      </c>
      <c r="L11" s="9">
        <f t="shared" si="2"/>
        <v>190035403291834</v>
      </c>
      <c r="M11" s="8" t="e">
        <f>U11-#REF!</f>
        <v>#REF!</v>
      </c>
      <c r="N11" s="8" t="e">
        <f>U11/#REF!</f>
        <v>#REF!</v>
      </c>
      <c r="O11" s="8" t="e">
        <f t="shared" si="22"/>
        <v>#REF!</v>
      </c>
      <c r="P11" s="8"/>
      <c r="Q11" s="26"/>
      <c r="R11" s="8">
        <v>119666659114170</v>
      </c>
      <c r="S11" s="25" t="s">
        <v>542</v>
      </c>
      <c r="T11" s="8">
        <f>S12/S11</f>
        <v>0</v>
      </c>
      <c r="U11" s="16">
        <f t="shared" si="3"/>
        <v>0</v>
      </c>
      <c r="V11" s="33">
        <f t="shared" si="12"/>
        <v>8.3565464884077114E-15</v>
      </c>
      <c r="W11" s="33">
        <f t="shared" si="13"/>
        <v>4.9139809400920057E-15</v>
      </c>
      <c r="X11" s="33">
        <f t="shared" si="16"/>
        <v>3.4425655483157057E-15</v>
      </c>
      <c r="Y11" s="33">
        <f t="shared" si="17"/>
        <v>2.0243651504730798E-15</v>
      </c>
      <c r="Z11" s="27" t="e">
        <f t="shared" si="20"/>
        <v>#DIV/0!</v>
      </c>
      <c r="AA11" s="21">
        <f t="shared" si="21"/>
        <v>-5.5046663192518202E+17</v>
      </c>
      <c r="AB11" s="29">
        <f t="shared" si="19"/>
        <v>5.5046663192518202E+17</v>
      </c>
      <c r="AC11" s="24">
        <f t="shared" si="4"/>
        <v>-0.69158133533450239</v>
      </c>
      <c r="AD11" s="17">
        <f t="shared" si="5"/>
        <v>-1.1760793641030374</v>
      </c>
      <c r="AE11" s="8" t="e">
        <f>#REF!/U11</f>
        <v>#REF!</v>
      </c>
      <c r="AF11" s="8" t="e">
        <f>R11/#REF!</f>
        <v>#REF!</v>
      </c>
      <c r="AG11" s="8" t="e">
        <f>#REF!/R11</f>
        <v>#REF!</v>
      </c>
      <c r="AH11" s="8" t="e">
        <f t="shared" si="15"/>
        <v>#REF!</v>
      </c>
      <c r="AI11" s="19">
        <f t="shared" si="6"/>
        <v>1.1760793641030374</v>
      </c>
      <c r="AJ11" s="19">
        <f t="shared" si="7"/>
        <v>0.58803968205151869</v>
      </c>
      <c r="AK11" s="23">
        <f t="shared" si="8"/>
        <v>1.7005655069250736</v>
      </c>
      <c r="AL11" s="23">
        <f t="shared" si="9"/>
        <v>2546099130088.7236</v>
      </c>
      <c r="AM11" s="17" t="e">
        <f>AX11/#REF!</f>
        <v>#REF!</v>
      </c>
      <c r="AN11" s="17" t="e">
        <f>AW11/#REF!</f>
        <v>#REF!</v>
      </c>
      <c r="AO11" s="8" t="e">
        <f>#REF!/AW11</f>
        <v>#REF!</v>
      </c>
      <c r="AP11" s="8" t="e">
        <f>#REF!/AZ11</f>
        <v>#REF!</v>
      </c>
      <c r="AQ11" s="8" t="e">
        <f>(#REF!+R11)/AW11</f>
        <v>#REF!</v>
      </c>
      <c r="AR11" s="8" t="e">
        <f>(#REF!+R11)/AX11</f>
        <v>#REF!</v>
      </c>
      <c r="AS11" s="8"/>
      <c r="AT11" s="8"/>
      <c r="AU11" s="7" t="s">
        <v>457</v>
      </c>
      <c r="AV11" s="7" t="s">
        <v>443</v>
      </c>
      <c r="AW11" s="8">
        <f t="shared" si="10"/>
        <v>70368744177664</v>
      </c>
      <c r="AX11" s="9">
        <f t="shared" si="11"/>
        <v>140737488355328</v>
      </c>
      <c r="AY11" s="8">
        <v>46</v>
      </c>
      <c r="AZ11" s="8">
        <v>47</v>
      </c>
    </row>
    <row r="12" spans="1:53" x14ac:dyDescent="0.25">
      <c r="A12" s="7"/>
      <c r="B12" s="7"/>
      <c r="C12" s="25"/>
      <c r="D12" s="7"/>
      <c r="E12" s="25"/>
      <c r="F12" s="8"/>
      <c r="G12" s="8"/>
      <c r="H12" s="8"/>
      <c r="I12" s="8"/>
      <c r="J12" s="9">
        <f t="shared" si="0"/>
        <v>1</v>
      </c>
      <c r="K12" s="9">
        <f t="shared" si="23"/>
        <v>0</v>
      </c>
      <c r="L12" s="9"/>
      <c r="M12" s="8"/>
      <c r="N12" s="8"/>
      <c r="O12" s="8" t="e">
        <f t="shared" si="22"/>
        <v>#DIV/0!</v>
      </c>
      <c r="P12" s="8"/>
      <c r="Q12" s="26"/>
      <c r="R12" s="8"/>
      <c r="S12" s="25"/>
      <c r="T12" s="8" t="e">
        <f t="shared" si="18"/>
        <v>#DIV/0!</v>
      </c>
      <c r="U12" s="16" t="e">
        <f t="shared" si="3"/>
        <v>#DIV/0!</v>
      </c>
      <c r="V12" s="33" t="e">
        <f t="shared" si="12"/>
        <v>#DIV/0!</v>
      </c>
      <c r="W12" s="33" t="e">
        <f t="shared" si="13"/>
        <v>#DIV/0!</v>
      </c>
      <c r="X12" s="33" t="e">
        <f t="shared" si="16"/>
        <v>#DIV/0!</v>
      </c>
      <c r="Y12" s="33" t="e">
        <f t="shared" si="17"/>
        <v>#DIV/0!</v>
      </c>
      <c r="Z12" s="27" t="e">
        <f t="shared" si="20"/>
        <v>#DIV/0!</v>
      </c>
      <c r="AA12" s="21" t="e">
        <f t="shared" si="21"/>
        <v>#DIV/0!</v>
      </c>
      <c r="AB12" s="29" t="e">
        <f t="shared" si="19"/>
        <v>#DIV/0!</v>
      </c>
      <c r="AC12" s="24" t="e">
        <f t="shared" si="4"/>
        <v>#DIV/0!</v>
      </c>
      <c r="AD12" s="17" t="e">
        <f t="shared" si="5"/>
        <v>#DIV/0!</v>
      </c>
      <c r="AE12" s="8"/>
      <c r="AF12" s="8"/>
      <c r="AG12" s="8"/>
      <c r="AH12" s="8"/>
      <c r="AI12" s="19" t="e">
        <f t="shared" si="6"/>
        <v>#DIV/0!</v>
      </c>
      <c r="AJ12" s="19" t="e">
        <f t="shared" si="7"/>
        <v>#DIV/0!</v>
      </c>
      <c r="AK12" s="23">
        <f t="shared" si="8"/>
        <v>0</v>
      </c>
      <c r="AL12" s="23" t="e">
        <f t="shared" si="9"/>
        <v>#DIV/0!</v>
      </c>
      <c r="AM12" s="17" t="e">
        <f>AX12/#REF!</f>
        <v>#REF!</v>
      </c>
      <c r="AN12" s="17" t="e">
        <f>AW12/#REF!</f>
        <v>#REF!</v>
      </c>
      <c r="AO12" s="8"/>
      <c r="AP12" s="8"/>
      <c r="AQ12" s="8"/>
      <c r="AR12" s="8"/>
      <c r="AS12" s="8"/>
      <c r="AT12" s="8"/>
      <c r="AU12" s="7"/>
      <c r="AV12" s="7"/>
      <c r="AW12" s="8">
        <f t="shared" si="10"/>
        <v>1</v>
      </c>
      <c r="AX12" s="9">
        <f t="shared" si="11"/>
        <v>1</v>
      </c>
      <c r="AY12" s="8"/>
      <c r="AZ12" s="8"/>
    </row>
    <row r="13" spans="1:53" ht="117" customHeight="1" x14ac:dyDescent="0.25">
      <c r="A13" s="7">
        <v>11</v>
      </c>
      <c r="B13" s="7" t="s">
        <v>477</v>
      </c>
      <c r="C13" s="25" t="s">
        <v>515</v>
      </c>
      <c r="D13" s="7" t="s">
        <v>478</v>
      </c>
      <c r="E13" s="25"/>
      <c r="F13" s="8"/>
      <c r="G13" s="8"/>
      <c r="H13" s="8"/>
      <c r="I13" s="8">
        <v>7.2057594037927904E+16</v>
      </c>
      <c r="J13" s="9">
        <f t="shared" si="0"/>
        <v>2.783885174525144E+16</v>
      </c>
      <c r="K13" s="9">
        <f t="shared" si="23"/>
        <v>0.61365832266619535</v>
      </c>
      <c r="L13" s="9"/>
      <c r="M13" s="8"/>
      <c r="N13" s="8"/>
      <c r="O13" s="8" t="e">
        <f t="shared" si="22"/>
        <v>#DIV/0!</v>
      </c>
      <c r="P13" s="8"/>
      <c r="Q13" s="26"/>
      <c r="R13" s="8">
        <v>4.4218742292676496E+16</v>
      </c>
      <c r="S13" s="25" t="s">
        <v>542</v>
      </c>
      <c r="T13" s="8">
        <f t="shared" si="18"/>
        <v>0.71212121212121215</v>
      </c>
      <c r="U13" s="16">
        <f t="shared" si="3"/>
        <v>3.1264064001599214</v>
      </c>
      <c r="V13" s="33">
        <f t="shared" si="12"/>
        <v>3.2591426305610733</v>
      </c>
      <c r="W13" s="33">
        <f t="shared" si="13"/>
        <v>2.6555026715851384</v>
      </c>
      <c r="X13" s="33">
        <f t="shared" si="16"/>
        <v>0.60363995897593492</v>
      </c>
      <c r="Y13" s="33">
        <f t="shared" si="17"/>
        <v>0.49183718095215173</v>
      </c>
      <c r="Z13" s="27">
        <f t="shared" si="20"/>
        <v>1.6798761807026579</v>
      </c>
      <c r="AA13" s="21">
        <f t="shared" si="21"/>
        <v>-1684.3012447014764</v>
      </c>
      <c r="AB13" s="29">
        <f t="shared" si="19"/>
        <v>1687.5603873320374</v>
      </c>
      <c r="AC13" s="24">
        <f t="shared" si="4"/>
        <v>1.2195997590124763</v>
      </c>
      <c r="AD13" s="17">
        <f t="shared" si="5"/>
        <v>1.4968350848793848</v>
      </c>
      <c r="AE13" s="8"/>
      <c r="AF13" s="8"/>
      <c r="AG13" s="8"/>
      <c r="AH13" s="8"/>
      <c r="AI13" s="19">
        <f t="shared" si="6"/>
        <v>1.6295713152805367</v>
      </c>
      <c r="AJ13" s="19">
        <f t="shared" si="7"/>
        <v>0.81478565764026833</v>
      </c>
      <c r="AK13" s="23">
        <f t="shared" si="8"/>
        <v>1.2273166453323907</v>
      </c>
      <c r="AL13" s="23">
        <f t="shared" si="9"/>
        <v>789620398083508.88</v>
      </c>
      <c r="AM13" s="17" t="e">
        <f>AX13/#REF!</f>
        <v>#REF!</v>
      </c>
      <c r="AN13" s="17" t="e">
        <f>AW13/#REF!</f>
        <v>#REF!</v>
      </c>
      <c r="AO13" s="8"/>
      <c r="AP13" s="8"/>
      <c r="AQ13" s="8"/>
      <c r="AR13" s="8"/>
      <c r="AS13" s="8"/>
      <c r="AT13" s="8"/>
      <c r="AU13" s="7"/>
      <c r="AV13" s="7"/>
      <c r="AW13" s="8">
        <f t="shared" si="10"/>
        <v>3.6028797018963968E+16</v>
      </c>
      <c r="AX13" s="9">
        <f t="shared" si="11"/>
        <v>7.2057594037927936E+16</v>
      </c>
      <c r="AY13" s="8">
        <v>55</v>
      </c>
      <c r="AZ13" s="8">
        <v>56</v>
      </c>
    </row>
    <row r="14" spans="1:53" ht="117" customHeight="1" x14ac:dyDescent="0.25">
      <c r="A14" s="7">
        <v>12</v>
      </c>
      <c r="B14" s="7" t="s">
        <v>479</v>
      </c>
      <c r="C14" s="25" t="s">
        <v>516</v>
      </c>
      <c r="D14" s="7" t="s">
        <v>480</v>
      </c>
      <c r="E14" s="25"/>
      <c r="F14" s="8"/>
      <c r="G14" s="8"/>
      <c r="H14" s="8"/>
      <c r="I14" s="8">
        <v>1.4411518807585501E+17</v>
      </c>
      <c r="J14" s="9">
        <f t="shared" si="0"/>
        <v>5869429165009872</v>
      </c>
      <c r="K14" s="9">
        <f t="shared" si="23"/>
        <v>0.95927265374749771</v>
      </c>
      <c r="L14" s="9"/>
      <c r="M14" s="8"/>
      <c r="N14" s="8"/>
      <c r="O14" s="8" t="e">
        <f t="shared" si="22"/>
        <v>#DIV/0!</v>
      </c>
      <c r="P14" s="8"/>
      <c r="Q14" s="26"/>
      <c r="R14" s="8">
        <v>1.38245758910846E+17</v>
      </c>
      <c r="S14" s="25" t="s">
        <v>543</v>
      </c>
      <c r="T14" s="8">
        <f>S15/S14</f>
        <v>0.81914893617021278</v>
      </c>
      <c r="U14" s="16">
        <f t="shared" si="3"/>
        <v>1.4465302194572636</v>
      </c>
      <c r="V14" s="33">
        <f t="shared" si="12"/>
        <v>2.0849129725389268</v>
      </c>
      <c r="W14" s="33">
        <f t="shared" si="13"/>
        <v>1.0867155257652759</v>
      </c>
      <c r="X14" s="33">
        <f t="shared" si="16"/>
        <v>0.99819744677365096</v>
      </c>
      <c r="Y14" s="33">
        <f t="shared" si="17"/>
        <v>0.520288701483405</v>
      </c>
      <c r="Z14" s="27">
        <f t="shared" si="20"/>
        <v>-1.1791280114338711</v>
      </c>
      <c r="AA14" s="21">
        <f t="shared" si="21"/>
        <v>-2683.8785175204548</v>
      </c>
      <c r="AB14" s="29">
        <f t="shared" si="19"/>
        <v>2685.9634304929937</v>
      </c>
      <c r="AC14" s="24">
        <f t="shared" si="4"/>
        <v>0.2106146420463694</v>
      </c>
      <c r="AD14" s="17">
        <f t="shared" si="5"/>
        <v>0.40407373318780015</v>
      </c>
      <c r="AE14" s="8"/>
      <c r="AF14" s="8"/>
      <c r="AG14" s="8"/>
      <c r="AH14" s="8"/>
      <c r="AI14" s="19">
        <f t="shared" si="6"/>
        <v>1.0424564862694634</v>
      </c>
      <c r="AJ14" s="19">
        <f t="shared" si="7"/>
        <v>0.52122824313473171</v>
      </c>
      <c r="AK14" s="23">
        <f t="shared" si="8"/>
        <v>1.9185453074949954</v>
      </c>
      <c r="AL14" s="23">
        <f t="shared" si="9"/>
        <v>2425364191418351</v>
      </c>
      <c r="AM14" s="17" t="e">
        <f>AX14/#REF!</f>
        <v>#REF!</v>
      </c>
      <c r="AN14" s="17" t="e">
        <f>AW14/#REF!</f>
        <v>#REF!</v>
      </c>
      <c r="AO14" s="8"/>
      <c r="AP14" s="8"/>
      <c r="AQ14" s="8"/>
      <c r="AR14" s="8"/>
      <c r="AS14" s="8"/>
      <c r="AT14" s="8"/>
      <c r="AU14" s="7"/>
      <c r="AV14" s="7"/>
      <c r="AW14" s="8">
        <f t="shared" si="10"/>
        <v>7.2057594037927936E+16</v>
      </c>
      <c r="AX14" s="9">
        <f t="shared" si="11"/>
        <v>1.4411518807585587E+17</v>
      </c>
      <c r="AY14" s="8">
        <v>56</v>
      </c>
      <c r="AZ14" s="8">
        <v>57</v>
      </c>
    </row>
    <row r="15" spans="1:53" ht="117" customHeight="1" x14ac:dyDescent="0.25">
      <c r="A15" s="7">
        <v>13</v>
      </c>
      <c r="B15" s="7" t="s">
        <v>481</v>
      </c>
      <c r="C15" s="25" t="s">
        <v>517</v>
      </c>
      <c r="D15" s="7" t="s">
        <v>482</v>
      </c>
      <c r="E15" s="25"/>
      <c r="F15" s="8"/>
      <c r="G15" s="8"/>
      <c r="H15" s="8"/>
      <c r="I15" s="8">
        <v>2.8823037615171101E+17</v>
      </c>
      <c r="J15" s="9">
        <f t="shared" si="0"/>
        <v>8.8253708175369728E+16</v>
      </c>
      <c r="K15" s="9">
        <f t="shared" si="23"/>
        <v>0.69380844117235974</v>
      </c>
      <c r="L15" s="9"/>
      <c r="M15" s="8"/>
      <c r="N15" s="8"/>
      <c r="O15" s="8" t="e">
        <f t="shared" si="22"/>
        <v>#DIV/0!</v>
      </c>
      <c r="P15" s="8"/>
      <c r="Q15" s="26"/>
      <c r="R15" s="8">
        <v>1.9997666797634202E+17</v>
      </c>
      <c r="S15" s="25" t="s">
        <v>544</v>
      </c>
      <c r="T15" s="8">
        <f t="shared" si="18"/>
        <v>1.4415584415584415</v>
      </c>
      <c r="U15" s="16">
        <f t="shared" si="3"/>
        <v>2.6256582308911347</v>
      </c>
      <c r="V15" s="33">
        <f t="shared" si="12"/>
        <v>2.8826400506464132</v>
      </c>
      <c r="W15" s="33">
        <f t="shared" si="13"/>
        <v>2.077403415397689</v>
      </c>
      <c r="X15" s="33">
        <f t="shared" si="16"/>
        <v>0.80523663524872413</v>
      </c>
      <c r="Y15" s="33">
        <f t="shared" si="17"/>
        <v>0.58030184375393234</v>
      </c>
      <c r="Z15" s="27">
        <f t="shared" si="20"/>
        <v>0.46396451468032263</v>
      </c>
      <c r="AA15" s="21">
        <f t="shared" si="21"/>
        <v>-1974.4714172905788</v>
      </c>
      <c r="AB15" s="29">
        <f t="shared" si="19"/>
        <v>1977.3540573412251</v>
      </c>
      <c r="AC15" s="24">
        <f t="shared" si="4"/>
        <v>0.85350518622020355</v>
      </c>
      <c r="AD15" s="17">
        <f t="shared" si="5"/>
        <v>1.1843382055679281</v>
      </c>
      <c r="AE15" s="8"/>
      <c r="AF15" s="8"/>
      <c r="AG15" s="8"/>
      <c r="AH15" s="8"/>
      <c r="AI15" s="19">
        <f t="shared" si="6"/>
        <v>1.4413200253232066</v>
      </c>
      <c r="AJ15" s="19">
        <f t="shared" si="7"/>
        <v>0.72066001266160329</v>
      </c>
      <c r="AK15" s="23">
        <f t="shared" si="8"/>
        <v>1.3876168823447195</v>
      </c>
      <c r="AL15" s="23">
        <f t="shared" si="9"/>
        <v>3447873585799000.5</v>
      </c>
      <c r="AM15" s="17" t="e">
        <f>AX15/#REF!</f>
        <v>#REF!</v>
      </c>
      <c r="AN15" s="17" t="e">
        <f>AW15/#REF!</f>
        <v>#REF!</v>
      </c>
      <c r="AO15" s="8"/>
      <c r="AP15" s="8"/>
      <c r="AQ15" s="8"/>
      <c r="AR15" s="8"/>
      <c r="AS15" s="8"/>
      <c r="AT15" s="8"/>
      <c r="AU15" s="7"/>
      <c r="AV15" s="7"/>
      <c r="AW15" s="8">
        <f t="shared" si="10"/>
        <v>1.4411518807585587E+17</v>
      </c>
      <c r="AX15" s="9">
        <f t="shared" si="11"/>
        <v>2.8823037615171174E+17</v>
      </c>
      <c r="AY15" s="8">
        <v>57</v>
      </c>
      <c r="AZ15" s="8">
        <v>58</v>
      </c>
    </row>
    <row r="16" spans="1:53" ht="117" customHeight="1" x14ac:dyDescent="0.25">
      <c r="A16" s="7">
        <v>14</v>
      </c>
      <c r="B16" s="7" t="s">
        <v>483</v>
      </c>
      <c r="C16" s="25" t="s">
        <v>518</v>
      </c>
      <c r="D16" s="7" t="s">
        <v>484</v>
      </c>
      <c r="E16" s="25"/>
      <c r="F16" s="8"/>
      <c r="G16" s="8"/>
      <c r="H16" s="8"/>
      <c r="I16" s="8">
        <v>5.7646075230342298E+17</v>
      </c>
      <c r="J16" s="9">
        <f t="shared" si="0"/>
        <v>5.1390368045157504E+16</v>
      </c>
      <c r="K16" s="9">
        <f t="shared" si="23"/>
        <v>0.91085192211297694</v>
      </c>
      <c r="L16" s="9"/>
      <c r="M16" s="8"/>
      <c r="N16" s="8"/>
      <c r="O16" s="8" t="e">
        <f t="shared" si="22"/>
        <v>#DIV/0!</v>
      </c>
      <c r="P16" s="8"/>
      <c r="Q16" s="26"/>
      <c r="R16" s="8">
        <v>5.2507038425826598E+17</v>
      </c>
      <c r="S16" s="25" t="s">
        <v>545</v>
      </c>
      <c r="T16" s="8">
        <f t="shared" si="18"/>
        <v>0.90990990990990994</v>
      </c>
      <c r="U16" s="16">
        <f t="shared" si="3"/>
        <v>2.1616937162108121</v>
      </c>
      <c r="V16" s="33">
        <f t="shared" si="12"/>
        <v>2.1957465878322329</v>
      </c>
      <c r="W16" s="33">
        <f t="shared" si="13"/>
        <v>1.2053257694942234</v>
      </c>
      <c r="X16" s="33">
        <f t="shared" si="16"/>
        <v>0.99042081833800943</v>
      </c>
      <c r="Y16" s="33">
        <f t="shared" si="17"/>
        <v>0.54367828309592303</v>
      </c>
      <c r="Z16" s="27">
        <f t="shared" si="20"/>
        <v>0.9055390022500065</v>
      </c>
      <c r="AA16" s="21">
        <f t="shared" si="21"/>
        <v>-2639.2748275398012</v>
      </c>
      <c r="AB16" s="29">
        <f t="shared" si="19"/>
        <v>2641.4705741276334</v>
      </c>
      <c r="AC16" s="24">
        <f t="shared" si="4"/>
        <v>0.58397001557995576</v>
      </c>
      <c r="AD16" s="17">
        <f t="shared" si="5"/>
        <v>1.0638204222946956</v>
      </c>
      <c r="AE16" s="8"/>
      <c r="AF16" s="8"/>
      <c r="AG16" s="8"/>
      <c r="AH16" s="8"/>
      <c r="AI16" s="19">
        <f t="shared" si="6"/>
        <v>1.0978732939161164</v>
      </c>
      <c r="AJ16" s="19">
        <f t="shared" si="7"/>
        <v>0.54893664695805822</v>
      </c>
      <c r="AK16" s="23">
        <f t="shared" si="8"/>
        <v>1.8217038442259539</v>
      </c>
      <c r="AL16" s="23">
        <f t="shared" si="9"/>
        <v>8899498038275695</v>
      </c>
      <c r="AM16" s="17" t="e">
        <f>AX16/#REF!</f>
        <v>#REF!</v>
      </c>
      <c r="AN16" s="17" t="e">
        <f>AW16/#REF!</f>
        <v>#REF!</v>
      </c>
      <c r="AO16" s="8"/>
      <c r="AP16" s="8"/>
      <c r="AQ16" s="8"/>
      <c r="AR16" s="8"/>
      <c r="AS16" s="8"/>
      <c r="AT16" s="8"/>
      <c r="AU16" s="7"/>
      <c r="AV16" s="7"/>
      <c r="AW16" s="8">
        <f t="shared" si="10"/>
        <v>2.8823037615171174E+17</v>
      </c>
      <c r="AX16" s="9">
        <f t="shared" si="11"/>
        <v>5.7646075230342349E+17</v>
      </c>
      <c r="AY16" s="8">
        <v>58</v>
      </c>
      <c r="AZ16" s="8">
        <v>59</v>
      </c>
    </row>
    <row r="17" spans="1:53" ht="117" customHeight="1" x14ac:dyDescent="0.25">
      <c r="A17" s="7">
        <v>15</v>
      </c>
      <c r="B17" s="7" t="s">
        <v>485</v>
      </c>
      <c r="C17" s="25" t="s">
        <v>519</v>
      </c>
      <c r="D17" s="7" t="s">
        <v>486</v>
      </c>
      <c r="E17" s="25"/>
      <c r="F17" s="8"/>
      <c r="G17" s="8"/>
      <c r="H17" s="8"/>
      <c r="I17" s="8">
        <v>1.1529215046068401E+18</v>
      </c>
      <c r="J17" s="9">
        <f t="shared" si="0"/>
        <v>1.7880154387356928E+16</v>
      </c>
      <c r="K17" s="9">
        <f t="shared" si="23"/>
        <v>0.98449143821508112</v>
      </c>
      <c r="L17" s="9"/>
      <c r="M17" s="8"/>
      <c r="N17" s="8"/>
      <c r="O17" s="8" t="e">
        <f t="shared" si="22"/>
        <v>#DIV/0!</v>
      </c>
      <c r="P17" s="8"/>
      <c r="Q17" s="26"/>
      <c r="R17" s="8">
        <v>1.13504135021949E+18</v>
      </c>
      <c r="S17" s="25" t="s">
        <v>546</v>
      </c>
      <c r="T17" s="8">
        <f t="shared" si="18"/>
        <v>0.91089108910891092</v>
      </c>
      <c r="U17" s="16">
        <f t="shared" si="3"/>
        <v>1.2561547139608056</v>
      </c>
      <c r="V17" s="33">
        <f t="shared" si="12"/>
        <v>2.0315057321636774</v>
      </c>
      <c r="W17" s="33">
        <f t="shared" si="13"/>
        <v>1.0317538849534698</v>
      </c>
      <c r="X17" s="33">
        <f t="shared" si="16"/>
        <v>0.9997518472102076</v>
      </c>
      <c r="Y17" s="33">
        <f t="shared" si="17"/>
        <v>0.50775040208719047</v>
      </c>
      <c r="Z17" s="27">
        <f t="shared" si="20"/>
        <v>-1.4850479026152725</v>
      </c>
      <c r="AA17" s="21">
        <f t="shared" si="21"/>
        <v>-2902.2182370023256</v>
      </c>
      <c r="AB17" s="29">
        <f t="shared" si="19"/>
        <v>2904.2497427344892</v>
      </c>
      <c r="AC17" s="24">
        <f t="shared" si="4"/>
        <v>0.12209443299721541</v>
      </c>
      <c r="AD17" s="17">
        <f t="shared" si="5"/>
        <v>0.2404018478789669</v>
      </c>
      <c r="AE17" s="8"/>
      <c r="AF17" s="8"/>
      <c r="AG17" s="8"/>
      <c r="AH17" s="8"/>
      <c r="AI17" s="19">
        <f t="shared" si="6"/>
        <v>1.0157528660818387</v>
      </c>
      <c r="AJ17" s="19">
        <f t="shared" si="7"/>
        <v>0.50787643304091934</v>
      </c>
      <c r="AK17" s="23">
        <f t="shared" si="8"/>
        <v>1.9689828764301622</v>
      </c>
      <c r="AL17" s="23">
        <f t="shared" si="9"/>
        <v>1.89173558369915E+16</v>
      </c>
      <c r="AM17" s="17" t="e">
        <f>AX17/#REF!</f>
        <v>#REF!</v>
      </c>
      <c r="AN17" s="17" t="e">
        <f>AW17/#REF!</f>
        <v>#REF!</v>
      </c>
      <c r="AO17" s="8"/>
      <c r="AP17" s="8"/>
      <c r="AQ17" s="8"/>
      <c r="AR17" s="8"/>
      <c r="AS17" s="8"/>
      <c r="AT17" s="8"/>
      <c r="AU17" s="7"/>
      <c r="AV17" s="7"/>
      <c r="AW17" s="8">
        <f t="shared" si="10"/>
        <v>5.7646075230342349E+17</v>
      </c>
      <c r="AX17" s="9">
        <f t="shared" si="11"/>
        <v>1.152921504606847E+18</v>
      </c>
      <c r="AY17" s="8">
        <v>59</v>
      </c>
      <c r="AZ17" s="8">
        <v>60</v>
      </c>
    </row>
    <row r="18" spans="1:53" ht="117" customHeight="1" x14ac:dyDescent="0.25">
      <c r="A18" s="7">
        <v>16</v>
      </c>
      <c r="B18" s="7" t="s">
        <v>487</v>
      </c>
      <c r="C18" s="25" t="s">
        <v>520</v>
      </c>
      <c r="D18" s="7" t="s">
        <v>488</v>
      </c>
      <c r="E18" s="25"/>
      <c r="F18" s="8"/>
      <c r="G18" s="8"/>
      <c r="H18" s="8"/>
      <c r="I18" s="8">
        <v>2.3058430092136901E+18</v>
      </c>
      <c r="J18" s="9">
        <f t="shared" si="0"/>
        <v>8.8005546659504384E+17</v>
      </c>
      <c r="K18" s="9">
        <f t="shared" si="23"/>
        <v>0.61833678048396368</v>
      </c>
      <c r="L18" s="9"/>
      <c r="M18" s="8"/>
      <c r="N18" s="8"/>
      <c r="O18" s="8" t="e">
        <f t="shared" si="22"/>
        <v>#DIV/0!</v>
      </c>
      <c r="P18" s="8"/>
      <c r="Q18" s="26"/>
      <c r="R18" s="8">
        <v>1.4257875426186501E+18</v>
      </c>
      <c r="S18" s="25" t="s">
        <v>547</v>
      </c>
      <c r="T18" s="8">
        <f t="shared" si="18"/>
        <v>0</v>
      </c>
      <c r="U18" s="16">
        <f t="shared" si="3"/>
        <v>2.7412026165760781</v>
      </c>
      <c r="V18" s="33">
        <f t="shared" si="12"/>
        <v>3.2344833157662523</v>
      </c>
      <c r="W18" s="33">
        <f t="shared" si="13"/>
        <v>2.6154705799925622</v>
      </c>
      <c r="X18" s="33">
        <f t="shared" si="16"/>
        <v>0.61901273577369009</v>
      </c>
      <c r="Y18" s="33">
        <f t="shared" si="17"/>
        <v>0.500546591526706</v>
      </c>
      <c r="Z18" s="27">
        <f t="shared" si="20"/>
        <v>0.44018605489643736</v>
      </c>
      <c r="AA18" s="21">
        <f t="shared" si="21"/>
        <v>-1851.7758581361245</v>
      </c>
      <c r="AB18" s="29">
        <f t="shared" si="19"/>
        <v>1855.0103414518908</v>
      </c>
      <c r="AC18" s="24">
        <f t="shared" si="4"/>
        <v>0.90885824211624877</v>
      </c>
      <c r="AD18" s="17">
        <f t="shared" si="5"/>
        <v>1.123960958692952</v>
      </c>
      <c r="AE18" s="8"/>
      <c r="AF18" s="8"/>
      <c r="AG18" s="8"/>
      <c r="AH18" s="8"/>
      <c r="AI18" s="19">
        <f t="shared" si="6"/>
        <v>1.6172416578831261</v>
      </c>
      <c r="AJ18" s="19">
        <f t="shared" si="7"/>
        <v>0.80862082894156306</v>
      </c>
      <c r="AK18" s="23">
        <f t="shared" si="8"/>
        <v>1.2366735609679274</v>
      </c>
      <c r="AL18" s="23">
        <f t="shared" si="9"/>
        <v>2.3373566272436888E+16</v>
      </c>
      <c r="AM18" s="17" t="e">
        <f>AX18/#REF!</f>
        <v>#REF!</v>
      </c>
      <c r="AN18" s="17" t="e">
        <f>AW18/#REF!</f>
        <v>#REF!</v>
      </c>
      <c r="AO18" s="8"/>
      <c r="AP18" s="8"/>
      <c r="AQ18" s="8"/>
      <c r="AR18" s="8"/>
      <c r="AS18" s="8"/>
      <c r="AT18" s="8"/>
      <c r="AU18" s="7"/>
      <c r="AV18" s="7"/>
      <c r="AW18" s="8">
        <f t="shared" si="10"/>
        <v>1.152921504606847E+18</v>
      </c>
      <c r="AX18" s="9">
        <f t="shared" si="11"/>
        <v>2.305843009213694E+18</v>
      </c>
      <c r="AY18" s="8">
        <v>60</v>
      </c>
      <c r="AZ18" s="8">
        <v>61</v>
      </c>
    </row>
    <row r="19" spans="1:53" ht="117" customHeight="1" x14ac:dyDescent="0.25">
      <c r="A19" s="7">
        <v>17</v>
      </c>
      <c r="B19" s="7" t="s">
        <v>489</v>
      </c>
      <c r="C19" s="25" t="s">
        <v>521</v>
      </c>
      <c r="D19" s="7" t="s">
        <v>490</v>
      </c>
      <c r="E19" s="25"/>
      <c r="F19" s="8"/>
      <c r="G19" s="8"/>
      <c r="H19" s="8"/>
      <c r="I19" s="8">
        <v>4.6116860184273802E+18</v>
      </c>
      <c r="J19" s="9">
        <f t="shared" si="0"/>
        <v>7.0331347591956787E+17</v>
      </c>
      <c r="K19" s="9">
        <f t="shared" si="23"/>
        <v>0.8474932002939346</v>
      </c>
      <c r="L19" s="9"/>
      <c r="M19" s="8"/>
      <c r="N19" s="8"/>
      <c r="O19" s="8" t="e">
        <f t="shared" si="22"/>
        <v>#DIV/0!</v>
      </c>
      <c r="P19" s="8"/>
      <c r="Q19" s="26"/>
      <c r="R19" s="8">
        <v>3.90837254250782E+18</v>
      </c>
      <c r="S19" s="25"/>
      <c r="T19" s="8"/>
      <c r="U19" s="16">
        <f t="shared" si="3"/>
        <v>2.3010165616796407</v>
      </c>
      <c r="V19" s="33">
        <f t="shared" si="12"/>
        <v>2.3599009399796289</v>
      </c>
      <c r="W19" s="33">
        <f t="shared" si="13"/>
        <v>1.3922831116291841</v>
      </c>
      <c r="X19" s="33">
        <f t="shared" si="16"/>
        <v>0.96761782835044485</v>
      </c>
      <c r="Y19" s="33">
        <f t="shared" si="17"/>
        <v>0.5708705556663155</v>
      </c>
      <c r="Z19" s="27"/>
      <c r="AA19" s="21">
        <f t="shared" si="21"/>
        <v>-2582.4943599565208</v>
      </c>
      <c r="AB19" s="29">
        <f t="shared" si="19"/>
        <v>2584.8542608965004</v>
      </c>
      <c r="AC19" s="24">
        <f t="shared" si="4"/>
        <v>0.66140123088952751</v>
      </c>
      <c r="AD19" s="17">
        <f t="shared" si="5"/>
        <v>1.1210660916898263</v>
      </c>
      <c r="AE19" s="8"/>
      <c r="AF19" s="8"/>
      <c r="AG19" s="8"/>
      <c r="AH19" s="8"/>
      <c r="AI19" s="19">
        <f t="shared" si="6"/>
        <v>1.1799504699898145</v>
      </c>
      <c r="AJ19" s="19">
        <f t="shared" si="7"/>
        <v>0.58997523499490723</v>
      </c>
      <c r="AK19" s="23">
        <f t="shared" si="8"/>
        <v>1.6949864005878692</v>
      </c>
      <c r="AL19" s="23">
        <f t="shared" si="9"/>
        <v>6.3038266814642256E+16</v>
      </c>
      <c r="AM19" s="17" t="e">
        <f>AX19/#REF!</f>
        <v>#REF!</v>
      </c>
      <c r="AN19" s="17" t="e">
        <f>AW19/#REF!</f>
        <v>#REF!</v>
      </c>
      <c r="AO19" s="8"/>
      <c r="AP19" s="8"/>
      <c r="AQ19" s="8"/>
      <c r="AR19" s="8"/>
      <c r="AS19" s="8"/>
      <c r="AT19" s="8"/>
      <c r="AU19" s="7"/>
      <c r="AV19" s="7"/>
      <c r="AW19" s="8">
        <f t="shared" si="10"/>
        <v>2.305843009213694E+18</v>
      </c>
      <c r="AX19" s="9">
        <f t="shared" si="11"/>
        <v>4.6116860184273879E+18</v>
      </c>
      <c r="AY19" s="8">
        <v>61</v>
      </c>
      <c r="AZ19" s="8">
        <v>62</v>
      </c>
    </row>
    <row r="20" spans="1:53" ht="117" customHeight="1" x14ac:dyDescent="0.25">
      <c r="A20" s="7">
        <v>18</v>
      </c>
      <c r="B20" s="7" t="s">
        <v>491</v>
      </c>
      <c r="C20" s="25" t="s">
        <v>522</v>
      </c>
      <c r="D20" s="7" t="s">
        <v>492</v>
      </c>
      <c r="E20" s="25"/>
      <c r="F20" s="8"/>
      <c r="G20" s="8"/>
      <c r="H20" s="8"/>
      <c r="I20" s="8">
        <v>9.2233720368547697E+18</v>
      </c>
      <c r="J20" s="9">
        <f t="shared" si="0"/>
        <v>2.3014208733031629E+17</v>
      </c>
      <c r="K20" s="9">
        <f t="shared" si="23"/>
        <v>0.97504794489361224</v>
      </c>
      <c r="L20" s="9"/>
      <c r="M20" s="8"/>
      <c r="N20" s="8"/>
      <c r="O20" s="8" t="e">
        <f t="shared" si="22"/>
        <v>#DIV/0!</v>
      </c>
      <c r="P20" s="8"/>
      <c r="Q20" s="26"/>
      <c r="R20" s="8">
        <v>8.9932299495244595E+18</v>
      </c>
      <c r="S20" s="25"/>
      <c r="T20" s="8"/>
      <c r="U20" s="16">
        <f>R23/R20</f>
        <v>0</v>
      </c>
      <c r="V20" s="33">
        <f t="shared" si="12"/>
        <v>2.0511811859859059</v>
      </c>
      <c r="W20" s="33">
        <f t="shared" si="13"/>
        <v>1.0518360644356368</v>
      </c>
      <c r="X20" s="33">
        <f t="shared" si="16"/>
        <v>0.99934512155026911</v>
      </c>
      <c r="Y20" s="33">
        <f t="shared" si="17"/>
        <v>0.51245947790767754</v>
      </c>
      <c r="Z20" s="27"/>
      <c r="AA20" s="21">
        <f t="shared" si="21"/>
        <v>-3020.5974479842121</v>
      </c>
      <c r="AB20" s="29">
        <f t="shared" si="19"/>
        <v>3022.6486291701981</v>
      </c>
      <c r="AC20" s="24">
        <f t="shared" si="4"/>
        <v>-0.52591803221781841</v>
      </c>
      <c r="AD20" s="17">
        <f t="shared" si="5"/>
        <v>-1.025590592992953</v>
      </c>
      <c r="AE20" s="8"/>
      <c r="AF20" s="8"/>
      <c r="AG20" s="8"/>
      <c r="AH20" s="8"/>
      <c r="AI20" s="19">
        <f t="shared" si="6"/>
        <v>1.025590592992953</v>
      </c>
      <c r="AJ20" s="19">
        <f t="shared" si="7"/>
        <v>0.51279529649647648</v>
      </c>
      <c r="AK20" s="23">
        <f t="shared" si="8"/>
        <v>1.9500958897872245</v>
      </c>
      <c r="AL20" s="23">
        <f t="shared" si="9"/>
        <v>1.4274968173848349E+17</v>
      </c>
      <c r="AM20" s="17" t="e">
        <f>AX20/#REF!</f>
        <v>#REF!</v>
      </c>
      <c r="AN20" s="17" t="e">
        <f>AW20/#REF!</f>
        <v>#REF!</v>
      </c>
      <c r="AO20" s="8"/>
      <c r="AP20" s="8"/>
      <c r="AQ20" s="8"/>
      <c r="AR20" s="8"/>
      <c r="AS20" s="8"/>
      <c r="AT20" s="8"/>
      <c r="AU20" s="7"/>
      <c r="AV20" s="7"/>
      <c r="AW20" s="8">
        <f t="shared" si="10"/>
        <v>4.6116860184273879E+18</v>
      </c>
      <c r="AX20" s="9">
        <f t="shared" si="11"/>
        <v>9.2233720368547758E+18</v>
      </c>
      <c r="AY20" s="8">
        <v>62</v>
      </c>
      <c r="AZ20" s="8">
        <v>63</v>
      </c>
    </row>
    <row r="21" spans="1:53" ht="117" customHeight="1" x14ac:dyDescent="0.25">
      <c r="A21" s="7"/>
      <c r="B21" s="7" t="s">
        <v>498</v>
      </c>
      <c r="C21" s="25" t="s">
        <v>523</v>
      </c>
      <c r="D21" s="7" t="s">
        <v>499</v>
      </c>
      <c r="E21" s="25"/>
      <c r="F21" s="8"/>
      <c r="G21" s="8"/>
      <c r="H21" s="8"/>
      <c r="I21" s="8">
        <v>1.84467440737095E+19</v>
      </c>
      <c r="J21" s="9"/>
      <c r="K21" s="9">
        <f t="shared" si="23"/>
        <v>0</v>
      </c>
      <c r="L21" s="9"/>
      <c r="M21" s="8"/>
      <c r="N21" s="8"/>
      <c r="O21" s="8"/>
      <c r="P21" s="8"/>
      <c r="Q21" s="26"/>
      <c r="R21" s="8"/>
      <c r="S21" s="25"/>
      <c r="T21" s="8"/>
      <c r="U21" s="16"/>
      <c r="V21" s="33" t="e">
        <f t="shared" si="12"/>
        <v>#DIV/0!</v>
      </c>
      <c r="W21" s="33" t="e">
        <f t="shared" si="13"/>
        <v>#DIV/0!</v>
      </c>
      <c r="X21" s="33" t="e">
        <f t="shared" si="16"/>
        <v>#DIV/0!</v>
      </c>
      <c r="Y21" s="33" t="e">
        <f t="shared" si="17"/>
        <v>#DIV/0!</v>
      </c>
      <c r="Z21" s="27"/>
      <c r="AA21" s="21" t="e">
        <f t="shared" si="21"/>
        <v>#DIV/0!</v>
      </c>
      <c r="AB21" s="29" t="e">
        <f t="shared" si="19"/>
        <v>#DIV/0!</v>
      </c>
      <c r="AC21" s="24">
        <f t="shared" si="4"/>
        <v>0</v>
      </c>
      <c r="AD21" s="17"/>
      <c r="AE21" s="8"/>
      <c r="AF21" s="8"/>
      <c r="AG21" s="8"/>
      <c r="AH21" s="8"/>
      <c r="AI21" s="19"/>
      <c r="AJ21" s="19"/>
      <c r="AK21" s="23"/>
      <c r="AL21" s="23"/>
      <c r="AM21" s="17" t="e">
        <f>AX21/#REF!</f>
        <v>#REF!</v>
      </c>
      <c r="AN21" s="17" t="e">
        <f>AW21/#REF!</f>
        <v>#REF!</v>
      </c>
      <c r="AO21" s="8"/>
      <c r="AP21" s="8"/>
      <c r="AQ21" s="8"/>
      <c r="AR21" s="8"/>
      <c r="AS21" s="8"/>
      <c r="AT21" s="8"/>
      <c r="AU21" s="7"/>
      <c r="AV21" s="7"/>
      <c r="AW21" s="8">
        <f t="shared" si="10"/>
        <v>9.2233720368547758E+18</v>
      </c>
      <c r="AX21" s="9">
        <f t="shared" si="11"/>
        <v>1.8446744073709552E+19</v>
      </c>
      <c r="AY21" s="8">
        <v>63</v>
      </c>
      <c r="AZ21" s="8">
        <v>64</v>
      </c>
    </row>
    <row r="22" spans="1:53" ht="117" customHeight="1" x14ac:dyDescent="0.25">
      <c r="A22" s="7">
        <v>19</v>
      </c>
      <c r="B22" s="7" t="s">
        <v>494</v>
      </c>
      <c r="C22" s="25" t="s">
        <v>524</v>
      </c>
      <c r="D22" s="7" t="s">
        <v>495</v>
      </c>
      <c r="E22" s="25"/>
      <c r="F22" s="8"/>
      <c r="G22" s="8"/>
      <c r="H22" s="8"/>
      <c r="I22" s="8">
        <v>3.6893488147419099E+19</v>
      </c>
      <c r="J22" s="9">
        <f>AX22-R22</f>
        <v>6.3251108353549025E+18</v>
      </c>
      <c r="K22" s="9">
        <f t="shared" si="23"/>
        <v>0.82855752727741527</v>
      </c>
      <c r="L22" s="9"/>
      <c r="M22" s="8"/>
      <c r="N22" s="8"/>
      <c r="O22" s="8" t="e">
        <f>AF22/M22</f>
        <v>#DIV/0!</v>
      </c>
      <c r="P22" s="8"/>
      <c r="Q22" s="26"/>
      <c r="R22" s="8">
        <v>3.0568377312064201E+19</v>
      </c>
      <c r="S22" s="25"/>
      <c r="T22" s="8"/>
      <c r="U22" s="16">
        <f>R24/R22</f>
        <v>0</v>
      </c>
      <c r="V22" s="33">
        <f t="shared" si="12"/>
        <v>2.4138336013576107</v>
      </c>
      <c r="W22" s="33">
        <f t="shared" si="13"/>
        <v>1.4566481637607631</v>
      </c>
      <c r="X22" s="33">
        <f t="shared" si="16"/>
        <v>0.9571854375968476</v>
      </c>
      <c r="Y22" s="33">
        <f t="shared" si="17"/>
        <v>0.57762159300036475</v>
      </c>
      <c r="Z22" s="27"/>
      <c r="AA22" s="21">
        <f t="shared" si="21"/>
        <v>-2648.9702536863711</v>
      </c>
      <c r="AB22" s="29">
        <f t="shared" si="19"/>
        <v>2651.3840872877286</v>
      </c>
      <c r="AC22" s="24">
        <f t="shared" si="4"/>
        <v>-0.72832408188038156</v>
      </c>
      <c r="AD22" s="17">
        <f>U22-AI22</f>
        <v>-1.2069168006788054</v>
      </c>
      <c r="AE22" s="8"/>
      <c r="AF22" s="8"/>
      <c r="AG22" s="8"/>
      <c r="AH22" s="8"/>
      <c r="AI22" s="19">
        <f>AX22/R22</f>
        <v>1.2069168006788054</v>
      </c>
      <c r="AJ22" s="19">
        <f>AW22/R22</f>
        <v>0.60345840033940268</v>
      </c>
      <c r="AK22" s="23">
        <f>R22/AW22</f>
        <v>1.6571150545548305</v>
      </c>
      <c r="AL22" s="23">
        <f>R22/AZ22</f>
        <v>4.7028272787791078E+17</v>
      </c>
      <c r="AM22" s="17" t="e">
        <f>AX22/#REF!</f>
        <v>#REF!</v>
      </c>
      <c r="AN22" s="17" t="e">
        <f>AW22/#REF!</f>
        <v>#REF!</v>
      </c>
      <c r="AO22" s="8"/>
      <c r="AP22" s="8"/>
      <c r="AQ22" s="8"/>
      <c r="AR22" s="8"/>
      <c r="AS22" s="8"/>
      <c r="AT22" s="8"/>
      <c r="AU22" s="7"/>
      <c r="AV22" s="7"/>
      <c r="AW22" s="8">
        <f t="shared" si="10"/>
        <v>1.8446744073709552E+19</v>
      </c>
      <c r="AX22" s="9">
        <f t="shared" si="11"/>
        <v>3.6893488147419103E+19</v>
      </c>
      <c r="AY22" s="8">
        <v>64</v>
      </c>
      <c r="AZ22" s="8">
        <v>65</v>
      </c>
      <c r="BA22" s="5">
        <f>18446744073709600000/30568377312064200000</f>
        <v>0.60345840033940423</v>
      </c>
    </row>
    <row r="23" spans="1:53" ht="117" customHeight="1" x14ac:dyDescent="0.25">
      <c r="A23" s="7">
        <v>20</v>
      </c>
      <c r="B23" s="7" t="s">
        <v>493</v>
      </c>
      <c r="C23" s="25" t="s">
        <v>525</v>
      </c>
      <c r="D23" s="7" t="s">
        <v>496</v>
      </c>
      <c r="E23" s="25"/>
      <c r="F23" s="8"/>
      <c r="G23" s="8"/>
      <c r="H23" s="8"/>
      <c r="I23" s="8"/>
      <c r="J23" s="9">
        <f>AX23-R23</f>
        <v>7.3786976294838206E+19</v>
      </c>
      <c r="K23" s="9">
        <f t="shared" si="23"/>
        <v>0</v>
      </c>
      <c r="L23" s="9"/>
      <c r="M23" s="8"/>
      <c r="N23" s="8"/>
      <c r="O23" s="8" t="e">
        <f>AF23/M23</f>
        <v>#DIV/0!</v>
      </c>
      <c r="P23" s="8"/>
      <c r="Q23" s="26"/>
      <c r="R23" s="8"/>
      <c r="S23" s="25"/>
      <c r="T23" s="8"/>
      <c r="U23" s="16" t="e">
        <f>R22/R23</f>
        <v>#DIV/0!</v>
      </c>
      <c r="V23" s="33" t="e">
        <f t="shared" si="12"/>
        <v>#DIV/0!</v>
      </c>
      <c r="W23" s="33" t="e">
        <f t="shared" si="13"/>
        <v>#DIV/0!</v>
      </c>
      <c r="X23" s="33" t="e">
        <f t="shared" si="16"/>
        <v>#DIV/0!</v>
      </c>
      <c r="Y23" s="33" t="e">
        <f t="shared" si="17"/>
        <v>#DIV/0!</v>
      </c>
      <c r="Z23" s="27"/>
      <c r="AA23" s="21" t="e">
        <f t="shared" si="21"/>
        <v>#DIV/0!</v>
      </c>
      <c r="AB23" s="29" t="e">
        <f t="shared" si="19"/>
        <v>#DIV/0!</v>
      </c>
      <c r="AC23" s="24" t="e">
        <f t="shared" si="4"/>
        <v>#DIV/0!</v>
      </c>
      <c r="AD23" s="17" t="e">
        <f>U23-AI23</f>
        <v>#DIV/0!</v>
      </c>
      <c r="AE23" s="8"/>
      <c r="AF23" s="8"/>
      <c r="AG23" s="8"/>
      <c r="AH23" s="8"/>
      <c r="AI23" s="19" t="e">
        <f>AX23/R23</f>
        <v>#DIV/0!</v>
      </c>
      <c r="AJ23" s="19">
        <f>AX23/AX23</f>
        <v>1</v>
      </c>
      <c r="AK23" s="23">
        <f>R23/AW23</f>
        <v>0</v>
      </c>
      <c r="AL23" s="23">
        <f>R23/AZ23</f>
        <v>0</v>
      </c>
      <c r="AM23" s="17" t="e">
        <f>AX23/#REF!</f>
        <v>#REF!</v>
      </c>
      <c r="AN23" s="17" t="e">
        <f>AW23/#REF!</f>
        <v>#REF!</v>
      </c>
      <c r="AO23" s="8"/>
      <c r="AP23" s="8"/>
      <c r="AQ23" s="8"/>
      <c r="AR23" s="8"/>
      <c r="AS23" s="8"/>
      <c r="AT23" s="8"/>
      <c r="AU23" s="7"/>
      <c r="AV23" s="7"/>
      <c r="AW23" s="8">
        <f t="shared" si="10"/>
        <v>3.6893488147419103E+19</v>
      </c>
      <c r="AX23" s="9">
        <f t="shared" si="11"/>
        <v>7.3786976294838206E+19</v>
      </c>
      <c r="AY23" s="8">
        <v>65</v>
      </c>
      <c r="AZ23" s="8">
        <v>66</v>
      </c>
      <c r="BA23" s="5">
        <f>73786976294838200000/0.6034584</f>
        <v>1.22273509317027E+20</v>
      </c>
    </row>
    <row r="24" spans="1:53" s="28" customFormat="1" ht="117" customHeight="1" x14ac:dyDescent="0.25">
      <c r="A24" s="30">
        <v>21</v>
      </c>
      <c r="B24" s="30" t="s">
        <v>493</v>
      </c>
      <c r="C24" s="31" t="s">
        <v>526</v>
      </c>
      <c r="D24" s="30" t="s">
        <v>527</v>
      </c>
      <c r="E24" s="31"/>
      <c r="F24" s="21"/>
      <c r="G24" s="21"/>
      <c r="H24" s="21"/>
      <c r="I24" s="21">
        <v>7.3786976294838198E+19</v>
      </c>
      <c r="J24" s="27">
        <f>AX24-R24</f>
        <v>1.4757395258967641E+20</v>
      </c>
      <c r="K24" s="27"/>
      <c r="L24" s="27"/>
      <c r="M24" s="21"/>
      <c r="N24" s="21"/>
      <c r="O24" s="21" t="e">
        <f>AF24/M24</f>
        <v>#DIV/0!</v>
      </c>
      <c r="P24" s="21"/>
      <c r="Q24" s="32"/>
      <c r="R24" s="21"/>
      <c r="S24" s="31"/>
      <c r="T24" s="21"/>
      <c r="U24" s="27" t="e">
        <f>R25/R24</f>
        <v>#DIV/0!</v>
      </c>
      <c r="V24" s="33" t="e">
        <f t="shared" si="12"/>
        <v>#DIV/0!</v>
      </c>
      <c r="W24" s="33" t="e">
        <f t="shared" si="13"/>
        <v>#DIV/0!</v>
      </c>
      <c r="X24" s="33"/>
      <c r="Y24" s="33" t="e">
        <f t="shared" si="17"/>
        <v>#DIV/0!</v>
      </c>
      <c r="Z24" s="27"/>
      <c r="AA24" s="21" t="e">
        <f t="shared" si="21"/>
        <v>#DIV/0!</v>
      </c>
      <c r="AB24" s="29" t="e">
        <f t="shared" si="19"/>
        <v>#DIV/0!</v>
      </c>
      <c r="AC24" s="27" t="e">
        <f t="shared" si="4"/>
        <v>#DIV/0!</v>
      </c>
      <c r="AD24" s="21" t="e">
        <f>U24-AI24</f>
        <v>#DIV/0!</v>
      </c>
      <c r="AE24" s="21"/>
      <c r="AF24" s="21"/>
      <c r="AG24" s="21"/>
      <c r="AH24" s="21"/>
      <c r="AI24" s="21" t="e">
        <f>AX24/R24</f>
        <v>#DIV/0!</v>
      </c>
      <c r="AJ24" s="21" t="e">
        <f>AW24/R24</f>
        <v>#DIV/0!</v>
      </c>
      <c r="AK24" s="21">
        <f>R24/AW24</f>
        <v>0</v>
      </c>
      <c r="AL24" s="21">
        <f>R24/AZ24</f>
        <v>0</v>
      </c>
      <c r="AM24" s="21" t="e">
        <f>AX24/#REF!</f>
        <v>#REF!</v>
      </c>
      <c r="AN24" s="21" t="e">
        <f>AW24/#REF!</f>
        <v>#REF!</v>
      </c>
      <c r="AO24" s="21"/>
      <c r="AP24" s="21"/>
      <c r="AQ24" s="21"/>
      <c r="AR24" s="21"/>
      <c r="AS24" s="21"/>
      <c r="AT24" s="21"/>
      <c r="AU24" s="30"/>
      <c r="AV24" s="30"/>
      <c r="AW24" s="21">
        <f t="shared" si="10"/>
        <v>7.3786976294838206E+19</v>
      </c>
      <c r="AX24" s="27">
        <f t="shared" si="11"/>
        <v>1.4757395258967641E+20</v>
      </c>
      <c r="AY24" s="21">
        <v>66</v>
      </c>
      <c r="AZ24" s="21">
        <v>67</v>
      </c>
    </row>
    <row r="25" spans="1:53" ht="117" customHeight="1" x14ac:dyDescent="0.25">
      <c r="A25" s="7">
        <v>22</v>
      </c>
      <c r="B25" s="7"/>
      <c r="C25" s="25"/>
      <c r="D25" s="7"/>
      <c r="E25" s="25"/>
      <c r="F25" s="8"/>
      <c r="G25" s="8"/>
      <c r="H25" s="8"/>
      <c r="I25" s="8"/>
      <c r="J25" s="9">
        <f>AX25-R25</f>
        <v>2.9514790517935283E+20</v>
      </c>
      <c r="K25" s="9"/>
      <c r="L25" s="9"/>
      <c r="M25" s="8"/>
      <c r="N25" s="8"/>
      <c r="O25" s="8"/>
      <c r="P25" s="8"/>
      <c r="Q25" s="26"/>
      <c r="R25" s="8"/>
      <c r="S25" s="25"/>
      <c r="T25" s="8"/>
      <c r="U25" s="16" t="e">
        <f>R26/R25</f>
        <v>#DIV/0!</v>
      </c>
      <c r="V25" s="33">
        <f t="shared" ref="V25:V31" si="24">AK25-AJ25</f>
        <v>0</v>
      </c>
      <c r="W25" s="33">
        <f t="shared" si="13"/>
        <v>0</v>
      </c>
      <c r="X25" s="33"/>
      <c r="Y25" s="33">
        <f t="shared" si="17"/>
        <v>0</v>
      </c>
      <c r="Z25" s="27"/>
      <c r="AA25" s="21" t="e">
        <f t="shared" si="21"/>
        <v>#DIV/0!</v>
      </c>
      <c r="AB25" s="29" t="e">
        <f t="shared" si="19"/>
        <v>#DIV/0!</v>
      </c>
      <c r="AC25" s="24">
        <f t="shared" si="4"/>
        <v>0</v>
      </c>
      <c r="AD25" s="17"/>
      <c r="AE25" s="8"/>
      <c r="AF25" s="8"/>
      <c r="AG25" s="8"/>
      <c r="AH25" s="8"/>
      <c r="AI25" s="19"/>
      <c r="AJ25" s="19"/>
      <c r="AK25" s="23"/>
      <c r="AL25" s="23"/>
      <c r="AM25" s="17"/>
      <c r="AN25" s="17"/>
      <c r="AO25" s="8"/>
      <c r="AP25" s="8"/>
      <c r="AQ25" s="8"/>
      <c r="AR25" s="8"/>
      <c r="AS25" s="8"/>
      <c r="AT25" s="8"/>
      <c r="AU25" s="7"/>
      <c r="AV25" s="7"/>
      <c r="AW25" s="8">
        <f t="shared" si="10"/>
        <v>1.4757395258967641E+20</v>
      </c>
      <c r="AX25" s="9">
        <f t="shared" si="11"/>
        <v>2.9514790517935283E+20</v>
      </c>
      <c r="AY25" s="8">
        <v>67</v>
      </c>
      <c r="AZ25" s="8">
        <v>68</v>
      </c>
    </row>
    <row r="26" spans="1:53" ht="117" customHeight="1" x14ac:dyDescent="0.25">
      <c r="A26" s="7">
        <v>10</v>
      </c>
      <c r="B26" s="7"/>
      <c r="C26" s="25"/>
      <c r="D26" s="7"/>
      <c r="E26" s="25"/>
      <c r="F26" s="8"/>
      <c r="G26" s="8"/>
      <c r="H26" s="8"/>
      <c r="I26" s="8"/>
      <c r="J26" s="9"/>
      <c r="K26" s="9"/>
      <c r="L26" s="9"/>
      <c r="M26" s="8"/>
      <c r="N26" s="8"/>
      <c r="O26" s="8"/>
      <c r="P26" s="8"/>
      <c r="Q26" s="26"/>
      <c r="R26" s="8"/>
      <c r="S26" s="25"/>
      <c r="T26" s="8"/>
      <c r="U26" s="16" t="e">
        <f>R27/R26</f>
        <v>#DIV/0!</v>
      </c>
      <c r="V26" s="33">
        <f t="shared" si="24"/>
        <v>0</v>
      </c>
      <c r="W26" s="33">
        <f t="shared" si="13"/>
        <v>0</v>
      </c>
      <c r="X26" s="33"/>
      <c r="Y26" s="33">
        <f t="shared" si="17"/>
        <v>0</v>
      </c>
      <c r="Z26" s="27"/>
      <c r="AA26" s="21">
        <f t="shared" si="21"/>
        <v>0</v>
      </c>
      <c r="AB26" s="29">
        <f t="shared" ref="AB26:AB33" si="25">AY26*V26%</f>
        <v>0</v>
      </c>
      <c r="AC26" s="24">
        <f t="shared" si="4"/>
        <v>0</v>
      </c>
      <c r="AD26" s="17"/>
      <c r="AE26" s="8"/>
      <c r="AF26" s="8"/>
      <c r="AG26" s="8"/>
      <c r="AH26" s="8"/>
      <c r="AI26" s="19"/>
      <c r="AJ26" s="19"/>
      <c r="AK26" s="23"/>
      <c r="AL26" s="23"/>
      <c r="AM26" s="17"/>
      <c r="AN26" s="17"/>
      <c r="AO26" s="8"/>
      <c r="AP26" s="8"/>
      <c r="AQ26" s="8"/>
      <c r="AR26" s="8"/>
      <c r="AS26" s="8"/>
      <c r="AT26" s="8"/>
      <c r="AU26" s="7"/>
      <c r="AV26" s="7"/>
      <c r="AW26" s="8"/>
      <c r="AX26" s="9"/>
      <c r="AY26" s="8"/>
      <c r="AZ26" s="8"/>
    </row>
    <row r="27" spans="1:53" ht="117" customHeight="1" x14ac:dyDescent="0.25">
      <c r="A27" s="7">
        <v>10</v>
      </c>
      <c r="B27" s="7"/>
      <c r="C27" s="8"/>
      <c r="D27" s="7"/>
      <c r="E27" s="8"/>
      <c r="F27" s="8"/>
      <c r="G27" s="8"/>
      <c r="H27" s="8"/>
      <c r="I27" s="8"/>
      <c r="J27" s="9"/>
      <c r="K27" s="9"/>
      <c r="L27" s="9"/>
      <c r="M27" s="8"/>
      <c r="N27" s="8"/>
      <c r="O27" s="8"/>
      <c r="P27" s="8"/>
      <c r="Q27" s="26"/>
      <c r="R27" s="8"/>
      <c r="S27" s="8"/>
      <c r="T27" s="8"/>
      <c r="U27" s="16" t="e">
        <f>R28/R27</f>
        <v>#DIV/0!</v>
      </c>
      <c r="V27" s="33">
        <f t="shared" si="24"/>
        <v>0</v>
      </c>
      <c r="W27" s="33">
        <f t="shared" si="13"/>
        <v>0</v>
      </c>
      <c r="X27" s="33"/>
      <c r="Y27" s="33">
        <f t="shared" si="17"/>
        <v>0</v>
      </c>
      <c r="Z27" s="27"/>
      <c r="AA27" s="21">
        <f t="shared" si="21"/>
        <v>0</v>
      </c>
      <c r="AB27" s="29">
        <f t="shared" si="25"/>
        <v>0</v>
      </c>
      <c r="AC27" s="24">
        <f t="shared" si="4"/>
        <v>0</v>
      </c>
      <c r="AD27" s="17"/>
      <c r="AE27" s="8"/>
      <c r="AF27" s="8"/>
      <c r="AG27" s="8"/>
      <c r="AH27" s="8"/>
      <c r="AI27" s="19"/>
      <c r="AJ27" s="19"/>
      <c r="AK27" s="23"/>
      <c r="AL27" s="23"/>
      <c r="AM27" s="17"/>
      <c r="AN27" s="17"/>
      <c r="AO27" s="8"/>
      <c r="AP27" s="8"/>
      <c r="AQ27" s="8"/>
      <c r="AR27" s="8"/>
      <c r="AS27" s="8"/>
      <c r="AT27" s="8"/>
      <c r="AU27" s="7"/>
      <c r="AV27" s="7"/>
      <c r="AW27" s="8"/>
      <c r="AX27" s="9"/>
      <c r="AY27" s="8"/>
      <c r="AZ27" s="8"/>
    </row>
    <row r="28" spans="1:53" ht="117" customHeight="1" x14ac:dyDescent="0.25">
      <c r="A28" s="7">
        <v>10</v>
      </c>
      <c r="B28" s="7"/>
      <c r="C28" s="8"/>
      <c r="D28" s="7"/>
      <c r="E28" s="8"/>
      <c r="F28" s="8"/>
      <c r="G28" s="8"/>
      <c r="H28" s="8"/>
      <c r="I28" s="8"/>
      <c r="J28" s="9"/>
      <c r="K28" s="9"/>
      <c r="L28" s="9"/>
      <c r="M28" s="8"/>
      <c r="N28" s="8"/>
      <c r="O28" s="8"/>
      <c r="P28" s="8"/>
      <c r="Q28" s="26"/>
      <c r="R28" s="8"/>
      <c r="S28" s="8"/>
      <c r="T28" s="8"/>
      <c r="U28" s="16" t="e">
        <f>R29/R28</f>
        <v>#DIV/0!</v>
      </c>
      <c r="V28" s="33">
        <f t="shared" si="24"/>
        <v>0</v>
      </c>
      <c r="W28" s="33"/>
      <c r="X28" s="33"/>
      <c r="Y28" s="33">
        <f t="shared" si="17"/>
        <v>0</v>
      </c>
      <c r="Z28" s="27"/>
      <c r="AA28" s="21">
        <f t="shared" si="21"/>
        <v>0</v>
      </c>
      <c r="AB28" s="29">
        <f t="shared" si="25"/>
        <v>0</v>
      </c>
      <c r="AC28" s="24">
        <f t="shared" si="4"/>
        <v>0</v>
      </c>
      <c r="AD28" s="17"/>
      <c r="AE28" s="8"/>
      <c r="AF28" s="8"/>
      <c r="AG28" s="8"/>
      <c r="AH28" s="8"/>
      <c r="AI28" s="19"/>
      <c r="AJ28" s="19"/>
      <c r="AK28" s="23"/>
      <c r="AL28" s="23"/>
      <c r="AM28" s="17"/>
      <c r="AN28" s="17"/>
      <c r="AO28" s="8"/>
      <c r="AP28" s="8"/>
      <c r="AQ28" s="8"/>
      <c r="AR28" s="8"/>
      <c r="AS28" s="8"/>
      <c r="AT28" s="8"/>
      <c r="AU28" s="7"/>
      <c r="AV28" s="7"/>
      <c r="AW28" s="8"/>
      <c r="AX28" s="9"/>
      <c r="AY28" s="8"/>
      <c r="AZ28" s="8"/>
    </row>
    <row r="29" spans="1:53" ht="117" customHeight="1" x14ac:dyDescent="0.25">
      <c r="A29" s="7">
        <v>10</v>
      </c>
      <c r="B29" s="7"/>
      <c r="C29" s="8"/>
      <c r="D29" s="7"/>
      <c r="E29" s="8"/>
      <c r="F29" s="8"/>
      <c r="G29" s="8"/>
      <c r="H29" s="8"/>
      <c r="I29" s="8"/>
      <c r="J29" s="9"/>
      <c r="K29" s="9"/>
      <c r="L29" s="9"/>
      <c r="M29" s="8"/>
      <c r="N29" s="8"/>
      <c r="O29" s="8"/>
      <c r="P29" s="8"/>
      <c r="Q29" s="26"/>
      <c r="R29" s="8"/>
      <c r="S29" s="8"/>
      <c r="T29" s="8"/>
      <c r="U29" s="16"/>
      <c r="V29" s="33">
        <f t="shared" si="24"/>
        <v>0</v>
      </c>
      <c r="W29" s="33"/>
      <c r="X29" s="33"/>
      <c r="Y29" s="33"/>
      <c r="Z29" s="27"/>
      <c r="AA29" s="21">
        <f t="shared" si="21"/>
        <v>0</v>
      </c>
      <c r="AB29" s="29">
        <f t="shared" si="25"/>
        <v>0</v>
      </c>
      <c r="AC29" s="24"/>
      <c r="AD29" s="17"/>
      <c r="AE29" s="8"/>
      <c r="AF29" s="8"/>
      <c r="AG29" s="8"/>
      <c r="AH29" s="8"/>
      <c r="AI29" s="19"/>
      <c r="AJ29" s="19"/>
      <c r="AK29" s="23"/>
      <c r="AL29" s="23"/>
      <c r="AM29" s="17"/>
      <c r="AN29" s="17"/>
      <c r="AO29" s="8"/>
      <c r="AP29" s="8"/>
      <c r="AQ29" s="8"/>
      <c r="AR29" s="8"/>
      <c r="AS29" s="8"/>
      <c r="AT29" s="8"/>
      <c r="AU29" s="7"/>
      <c r="AV29" s="7"/>
      <c r="AW29" s="8"/>
      <c r="AX29" s="9"/>
      <c r="AY29" s="8"/>
      <c r="AZ29" s="8"/>
    </row>
    <row r="30" spans="1:53" ht="117" customHeight="1" x14ac:dyDescent="0.25">
      <c r="A30" s="7">
        <v>10</v>
      </c>
      <c r="B30" s="7"/>
      <c r="C30" s="8"/>
      <c r="D30" s="7"/>
      <c r="E30" s="8"/>
      <c r="F30" s="8"/>
      <c r="G30" s="8"/>
      <c r="H30" s="8"/>
      <c r="I30" s="8"/>
      <c r="J30" s="9"/>
      <c r="K30" s="9"/>
      <c r="L30" s="9"/>
      <c r="M30" s="8"/>
      <c r="N30" s="8"/>
      <c r="O30" s="8"/>
      <c r="P30" s="8"/>
      <c r="Q30" s="26"/>
      <c r="R30" s="8"/>
      <c r="S30" s="8"/>
      <c r="T30" s="8"/>
      <c r="U30" s="16"/>
      <c r="V30" s="33">
        <f t="shared" si="24"/>
        <v>0</v>
      </c>
      <c r="W30" s="33"/>
      <c r="X30" s="33"/>
      <c r="Y30" s="33"/>
      <c r="Z30" s="27"/>
      <c r="AA30" s="21">
        <f t="shared" si="21"/>
        <v>0</v>
      </c>
      <c r="AB30" s="29">
        <f t="shared" si="25"/>
        <v>0</v>
      </c>
      <c r="AC30" s="24"/>
      <c r="AD30" s="17"/>
      <c r="AE30" s="8"/>
      <c r="AF30" s="8"/>
      <c r="AG30" s="8"/>
      <c r="AH30" s="8"/>
      <c r="AI30" s="19"/>
      <c r="AJ30" s="19"/>
      <c r="AK30" s="23"/>
      <c r="AL30" s="23"/>
      <c r="AM30" s="17"/>
      <c r="AN30" s="17"/>
      <c r="AO30" s="8"/>
      <c r="AP30" s="8"/>
      <c r="AQ30" s="8"/>
      <c r="AR30" s="8"/>
      <c r="AS30" s="8"/>
      <c r="AT30" s="8"/>
      <c r="AU30" s="7"/>
      <c r="AV30" s="7"/>
      <c r="AW30" s="8"/>
      <c r="AX30" s="9"/>
      <c r="AY30" s="8"/>
      <c r="AZ30" s="8"/>
    </row>
    <row r="31" spans="1:53" ht="117" customHeight="1" x14ac:dyDescent="0.25">
      <c r="A31" s="7">
        <v>10</v>
      </c>
      <c r="B31" s="7"/>
      <c r="C31" s="7"/>
      <c r="D31" s="7"/>
      <c r="E31" s="7"/>
      <c r="F31" s="8"/>
      <c r="G31" s="8"/>
      <c r="H31" s="8"/>
      <c r="I31" s="8"/>
      <c r="J31" s="9"/>
      <c r="K31" s="9"/>
      <c r="L31" s="9"/>
      <c r="M31" s="8"/>
      <c r="N31" s="8"/>
      <c r="O31" s="8"/>
      <c r="P31" s="8"/>
      <c r="Q31" s="26"/>
      <c r="R31" s="8"/>
      <c r="S31" s="7"/>
      <c r="T31" s="8"/>
      <c r="U31" s="16"/>
      <c r="V31" s="33">
        <f t="shared" si="24"/>
        <v>0</v>
      </c>
      <c r="W31" s="33"/>
      <c r="X31" s="33"/>
      <c r="Y31" s="33"/>
      <c r="Z31" s="27"/>
      <c r="AA31" s="21">
        <f t="shared" si="21"/>
        <v>0</v>
      </c>
      <c r="AB31" s="29">
        <f t="shared" si="25"/>
        <v>0</v>
      </c>
      <c r="AC31" s="24"/>
      <c r="AD31" s="17"/>
      <c r="AE31" s="8"/>
      <c r="AF31" s="8"/>
      <c r="AG31" s="8"/>
      <c r="AH31" s="8"/>
      <c r="AI31" s="19"/>
      <c r="AJ31" s="19"/>
      <c r="AK31" s="23"/>
      <c r="AL31" s="23"/>
      <c r="AM31" s="17"/>
      <c r="AN31" s="17"/>
      <c r="AO31" s="8"/>
      <c r="AP31" s="8"/>
      <c r="AQ31" s="8"/>
      <c r="AR31" s="8"/>
      <c r="AS31" s="8"/>
      <c r="AT31" s="8"/>
      <c r="AU31" s="7"/>
      <c r="AV31" s="7"/>
      <c r="AW31" s="8"/>
      <c r="AX31" s="9"/>
      <c r="AY31" s="8"/>
      <c r="AZ31" s="8"/>
    </row>
    <row r="32" spans="1:53" ht="117" customHeight="1" x14ac:dyDescent="0.25">
      <c r="A32" s="7">
        <v>10</v>
      </c>
      <c r="B32" s="7"/>
      <c r="C32" s="7"/>
      <c r="D32" s="7"/>
      <c r="E32" s="7"/>
      <c r="F32" s="8"/>
      <c r="G32" s="8"/>
      <c r="H32" s="8"/>
      <c r="I32" s="8"/>
      <c r="J32" s="9"/>
      <c r="K32" s="9"/>
      <c r="L32" s="9"/>
      <c r="M32" s="8"/>
      <c r="N32" s="8"/>
      <c r="O32" s="8"/>
      <c r="P32" s="8"/>
      <c r="Q32" s="26"/>
      <c r="R32" s="8"/>
      <c r="S32" s="7"/>
      <c r="T32" s="8"/>
      <c r="U32" s="16"/>
      <c r="V32" s="16">
        <f>AC32*1.07</f>
        <v>0</v>
      </c>
      <c r="W32" s="16"/>
      <c r="X32" s="16"/>
      <c r="Y32" s="16"/>
      <c r="Z32" s="27"/>
      <c r="AA32" s="21">
        <f t="shared" si="21"/>
        <v>0</v>
      </c>
      <c r="AB32" s="29">
        <f t="shared" si="25"/>
        <v>0</v>
      </c>
      <c r="AC32" s="24"/>
      <c r="AD32" s="17"/>
      <c r="AE32" s="8"/>
      <c r="AF32" s="8"/>
      <c r="AG32" s="8"/>
      <c r="AH32" s="8"/>
      <c r="AI32" s="19"/>
      <c r="AJ32" s="19"/>
      <c r="AK32" s="23"/>
      <c r="AL32" s="23"/>
      <c r="AM32" s="17"/>
      <c r="AN32" s="17"/>
      <c r="AO32" s="8"/>
      <c r="AP32" s="8"/>
      <c r="AQ32" s="8"/>
      <c r="AR32" s="8"/>
      <c r="AS32" s="8"/>
      <c r="AT32" s="8"/>
      <c r="AU32" s="7"/>
      <c r="AV32" s="7"/>
      <c r="AW32" s="8"/>
      <c r="AX32" s="9"/>
      <c r="AY32" s="8"/>
      <c r="AZ32" s="8"/>
    </row>
    <row r="33" spans="1:52" ht="117" customHeight="1" x14ac:dyDescent="0.25">
      <c r="A33" s="7">
        <v>10</v>
      </c>
      <c r="B33" s="7"/>
      <c r="C33" s="7"/>
      <c r="D33" s="7"/>
      <c r="E33" s="7"/>
      <c r="F33" s="8"/>
      <c r="G33" s="8"/>
      <c r="H33" s="8"/>
      <c r="I33" s="8"/>
      <c r="J33" s="9"/>
      <c r="K33" s="9"/>
      <c r="L33" s="9"/>
      <c r="M33" s="8"/>
      <c r="N33" s="8"/>
      <c r="O33" s="8"/>
      <c r="P33" s="8"/>
      <c r="Q33" s="26"/>
      <c r="R33" s="8"/>
      <c r="S33" s="7"/>
      <c r="T33" s="8"/>
      <c r="U33" s="16"/>
      <c r="V33" s="16">
        <f>AC33*1.07</f>
        <v>0</v>
      </c>
      <c r="W33" s="16"/>
      <c r="X33" s="16"/>
      <c r="Y33" s="16"/>
      <c r="Z33" s="27"/>
      <c r="AA33" s="21">
        <f t="shared" si="21"/>
        <v>0</v>
      </c>
      <c r="AB33" s="29">
        <f t="shared" si="25"/>
        <v>0</v>
      </c>
      <c r="AC33" s="24"/>
      <c r="AD33" s="17"/>
      <c r="AE33" s="8"/>
      <c r="AF33" s="8"/>
      <c r="AG33" s="8"/>
      <c r="AH33" s="8"/>
      <c r="AI33" s="19"/>
      <c r="AJ33" s="19"/>
      <c r="AK33" s="23"/>
      <c r="AL33" s="23"/>
      <c r="AM33" s="17"/>
      <c r="AN33" s="17"/>
      <c r="AO33" s="8"/>
      <c r="AP33" s="8"/>
      <c r="AQ33" s="8"/>
      <c r="AR33" s="8"/>
      <c r="AS33" s="8"/>
      <c r="AT33" s="8"/>
      <c r="AU33" s="7"/>
      <c r="AV33" s="7"/>
      <c r="AW33" s="8"/>
      <c r="AX33" s="9"/>
      <c r="AY33" s="8"/>
      <c r="AZ33" s="8"/>
    </row>
    <row r="34" spans="1:52" ht="117" customHeight="1" x14ac:dyDescent="0.25">
      <c r="A34" s="7">
        <v>10</v>
      </c>
      <c r="B34" s="7"/>
      <c r="C34" s="7"/>
      <c r="D34" s="7"/>
      <c r="E34" s="7"/>
      <c r="F34" s="8"/>
      <c r="G34" s="8"/>
      <c r="H34" s="8"/>
      <c r="I34" s="8"/>
      <c r="J34" s="9"/>
      <c r="K34" s="9"/>
      <c r="L34" s="9"/>
      <c r="M34" s="8"/>
      <c r="N34" s="8"/>
      <c r="O34" s="8"/>
      <c r="P34" s="8"/>
      <c r="Q34" s="8"/>
      <c r="R34" s="8"/>
      <c r="S34" s="7"/>
      <c r="T34" s="8"/>
      <c r="U34" s="16"/>
      <c r="V34" s="16">
        <f>AC34*1.07</f>
        <v>0</v>
      </c>
      <c r="W34" s="16"/>
      <c r="X34" s="16"/>
      <c r="Y34" s="16"/>
      <c r="Z34" s="27"/>
      <c r="AA34" s="21">
        <f t="shared" si="21"/>
        <v>0</v>
      </c>
      <c r="AB34" s="21"/>
      <c r="AC34" s="24"/>
      <c r="AD34" s="17"/>
      <c r="AE34" s="8"/>
      <c r="AF34" s="8"/>
      <c r="AG34" s="8"/>
      <c r="AH34" s="8"/>
      <c r="AI34" s="19"/>
      <c r="AJ34" s="19"/>
      <c r="AK34" s="23"/>
      <c r="AL34" s="23"/>
      <c r="AM34" s="17"/>
      <c r="AN34" s="17"/>
      <c r="AO34" s="8"/>
      <c r="AP34" s="8"/>
      <c r="AQ34" s="8"/>
      <c r="AR34" s="8"/>
      <c r="AS34" s="8"/>
      <c r="AT34" s="8"/>
      <c r="AU34" s="7"/>
      <c r="AV34" s="7"/>
      <c r="AW34" s="8"/>
      <c r="AX34" s="9"/>
      <c r="AY34" s="8"/>
      <c r="AZ34" s="8"/>
    </row>
    <row r="35" spans="1:52" ht="117" customHeight="1" x14ac:dyDescent="0.25">
      <c r="A35" s="7">
        <v>10</v>
      </c>
      <c r="B35" s="7"/>
      <c r="C35" s="7"/>
      <c r="D35" s="7"/>
      <c r="E35" s="7"/>
      <c r="F35" s="8"/>
      <c r="G35" s="8"/>
      <c r="H35" s="8"/>
      <c r="I35" s="8"/>
      <c r="J35" s="9"/>
      <c r="K35" s="9"/>
      <c r="L35" s="9"/>
      <c r="M35" s="8"/>
      <c r="N35" s="8"/>
      <c r="O35" s="8"/>
      <c r="P35" s="8"/>
      <c r="Q35" s="8"/>
      <c r="R35" s="8"/>
      <c r="S35" s="7"/>
      <c r="T35" s="8"/>
      <c r="U35" s="16"/>
      <c r="V35" s="16">
        <f>AC35*1.07</f>
        <v>0</v>
      </c>
      <c r="W35" s="16"/>
      <c r="X35" s="16"/>
      <c r="Y35" s="16"/>
      <c r="Z35" s="27"/>
      <c r="AA35" s="21">
        <f t="shared" si="21"/>
        <v>0</v>
      </c>
      <c r="AB35" s="21"/>
      <c r="AC35" s="24"/>
      <c r="AD35" s="17"/>
      <c r="AE35" s="8"/>
      <c r="AF35" s="8"/>
      <c r="AG35" s="8"/>
      <c r="AH35" s="8"/>
      <c r="AI35" s="19"/>
      <c r="AJ35" s="19"/>
      <c r="AK35" s="23"/>
      <c r="AL35" s="23"/>
      <c r="AM35" s="17"/>
      <c r="AN35" s="17"/>
      <c r="AO35" s="8"/>
      <c r="AP35" s="8"/>
      <c r="AQ35" s="8"/>
      <c r="AR35" s="8"/>
      <c r="AS35" s="8"/>
      <c r="AT35" s="8"/>
      <c r="AU35" s="7"/>
      <c r="AV35" s="7"/>
      <c r="AW35" s="8"/>
      <c r="AX35" s="9"/>
      <c r="AY35" s="8"/>
      <c r="AZ35" s="8"/>
    </row>
    <row r="36" spans="1:52" ht="117" customHeight="1" x14ac:dyDescent="0.25">
      <c r="A36" s="7">
        <v>10</v>
      </c>
      <c r="B36" s="7"/>
      <c r="C36" s="7"/>
      <c r="D36" s="7"/>
      <c r="E36" s="7"/>
      <c r="F36" s="8"/>
      <c r="G36" s="8"/>
      <c r="H36" s="8"/>
      <c r="I36" s="8"/>
      <c r="J36" s="9"/>
      <c r="K36" s="9"/>
      <c r="L36" s="9"/>
      <c r="M36" s="8"/>
      <c r="N36" s="8"/>
      <c r="O36" s="8"/>
      <c r="P36" s="8"/>
      <c r="Q36" s="8"/>
      <c r="R36" s="8"/>
      <c r="S36" s="7"/>
      <c r="T36" s="8"/>
      <c r="U36" s="16"/>
      <c r="V36" s="16"/>
      <c r="W36" s="16"/>
      <c r="X36" s="16"/>
      <c r="Y36" s="16"/>
      <c r="Z36" s="27"/>
      <c r="AA36" s="21">
        <f t="shared" si="21"/>
        <v>0</v>
      </c>
      <c r="AB36" s="21"/>
      <c r="AC36" s="24"/>
      <c r="AD36" s="17"/>
      <c r="AE36" s="8"/>
      <c r="AF36" s="8"/>
      <c r="AG36" s="8"/>
      <c r="AH36" s="8"/>
      <c r="AI36" s="19"/>
      <c r="AJ36" s="19"/>
      <c r="AK36" s="23"/>
      <c r="AL36" s="23"/>
      <c r="AM36" s="17"/>
      <c r="AN36" s="17"/>
      <c r="AO36" s="8"/>
      <c r="AP36" s="8"/>
      <c r="AQ36" s="8"/>
      <c r="AR36" s="8"/>
      <c r="AS36" s="8"/>
      <c r="AT36" s="8"/>
      <c r="AU36" s="7"/>
      <c r="AV36" s="7"/>
      <c r="AW36" s="8"/>
      <c r="AX36" s="9"/>
      <c r="AY36" s="8"/>
      <c r="AZ36" s="8"/>
    </row>
    <row r="37" spans="1:52" ht="117" customHeight="1" x14ac:dyDescent="0.25">
      <c r="A37" s="7">
        <v>10</v>
      </c>
      <c r="B37" s="7"/>
      <c r="C37" s="7"/>
      <c r="D37" s="7"/>
      <c r="E37" s="7"/>
      <c r="F37" s="8"/>
      <c r="G37" s="8"/>
      <c r="H37" s="8"/>
      <c r="I37" s="7"/>
      <c r="J37" s="9"/>
      <c r="K37" s="9"/>
      <c r="L37" s="9"/>
      <c r="M37" s="8"/>
      <c r="N37" s="8"/>
      <c r="O37" s="8"/>
      <c r="P37" s="8"/>
      <c r="Q37" s="8"/>
      <c r="R37" s="8"/>
      <c r="S37" s="7"/>
      <c r="T37" s="8"/>
      <c r="U37" s="16"/>
      <c r="V37" s="16"/>
      <c r="W37" s="16"/>
      <c r="X37" s="16"/>
      <c r="Y37" s="16"/>
      <c r="Z37" s="27"/>
      <c r="AA37" s="21">
        <f t="shared" si="21"/>
        <v>0</v>
      </c>
      <c r="AB37" s="21"/>
      <c r="AC37" s="24"/>
      <c r="AD37" s="17"/>
      <c r="AE37" s="8"/>
      <c r="AF37" s="8"/>
      <c r="AG37" s="8"/>
      <c r="AH37" s="8"/>
      <c r="AI37" s="19"/>
      <c r="AJ37" s="19"/>
      <c r="AK37" s="23"/>
      <c r="AL37" s="23"/>
      <c r="AM37" s="17"/>
      <c r="AN37" s="17"/>
      <c r="AO37" s="8"/>
      <c r="AP37" s="8"/>
      <c r="AQ37" s="8"/>
      <c r="AR37" s="8"/>
      <c r="AS37" s="8"/>
      <c r="AT37" s="8"/>
      <c r="AU37" s="7"/>
      <c r="AV37" s="7"/>
      <c r="AW37" s="8"/>
      <c r="AX37" s="9"/>
      <c r="AY37" s="8"/>
      <c r="AZ37" s="8"/>
    </row>
    <row r="38" spans="1:52" ht="117" customHeight="1" x14ac:dyDescent="0.25">
      <c r="A38" s="7">
        <v>10</v>
      </c>
      <c r="B38" s="7"/>
      <c r="C38" s="7"/>
      <c r="D38" s="7"/>
      <c r="E38" s="7"/>
      <c r="F38" s="8"/>
      <c r="G38" s="8"/>
      <c r="H38" s="8"/>
      <c r="I38" s="7"/>
      <c r="J38" s="9"/>
      <c r="K38" s="9"/>
      <c r="L38" s="9"/>
      <c r="M38" s="8"/>
      <c r="N38" s="8"/>
      <c r="O38" s="8"/>
      <c r="P38" s="8"/>
      <c r="Q38" s="8"/>
      <c r="R38" s="8"/>
      <c r="S38" s="7"/>
      <c r="T38" s="8"/>
      <c r="U38" s="16"/>
      <c r="V38" s="16"/>
      <c r="W38" s="16"/>
      <c r="X38" s="16"/>
      <c r="Y38" s="16"/>
      <c r="Z38" s="27"/>
      <c r="AA38" s="21">
        <f>AD38+AI38</f>
        <v>0</v>
      </c>
      <c r="AB38" s="21"/>
      <c r="AC38" s="24"/>
      <c r="AD38" s="17"/>
      <c r="AE38" s="8"/>
      <c r="AF38" s="8"/>
      <c r="AG38" s="8"/>
      <c r="AH38" s="8"/>
      <c r="AI38" s="19"/>
      <c r="AJ38" s="19"/>
      <c r="AK38" s="23"/>
      <c r="AL38" s="23"/>
      <c r="AM38" s="17"/>
      <c r="AN38" s="17"/>
      <c r="AO38" s="8"/>
      <c r="AP38" s="8"/>
      <c r="AQ38" s="8"/>
      <c r="AR38" s="8"/>
      <c r="AS38" s="8"/>
      <c r="AT38" s="8"/>
      <c r="AU38" s="7"/>
      <c r="AV38" s="7"/>
      <c r="AW38" s="8"/>
      <c r="AX38" s="9"/>
      <c r="AY38" s="8"/>
      <c r="AZ38" s="8"/>
    </row>
    <row r="39" spans="1:52" ht="117" customHeight="1" x14ac:dyDescent="0.25">
      <c r="A39" s="7">
        <v>10</v>
      </c>
      <c r="B39" s="7"/>
      <c r="C39" s="7"/>
      <c r="D39" s="7"/>
      <c r="E39" s="7"/>
      <c r="F39" s="8"/>
      <c r="G39" s="8"/>
      <c r="H39" s="8"/>
      <c r="I39" s="7"/>
      <c r="J39" s="9"/>
      <c r="K39" s="9"/>
      <c r="L39" s="9"/>
      <c r="M39" s="8"/>
      <c r="N39" s="8"/>
      <c r="O39" s="8"/>
      <c r="P39" s="8"/>
      <c r="Q39" s="8"/>
      <c r="R39" s="8"/>
      <c r="S39" s="7"/>
      <c r="T39" s="8"/>
      <c r="U39" s="16"/>
      <c r="V39" s="16"/>
      <c r="W39" s="16"/>
      <c r="X39" s="16"/>
      <c r="Y39" s="16"/>
      <c r="Z39" s="27"/>
      <c r="AA39" s="21">
        <f>AD39+AI39</f>
        <v>0</v>
      </c>
      <c r="AB39" s="21"/>
      <c r="AC39" s="24"/>
      <c r="AD39" s="17"/>
      <c r="AE39" s="8"/>
      <c r="AF39" s="8"/>
      <c r="AG39" s="8"/>
      <c r="AH39" s="8"/>
      <c r="AI39" s="19"/>
      <c r="AJ39" s="19"/>
      <c r="AK39" s="23"/>
      <c r="AL39" s="23"/>
      <c r="AM39" s="17"/>
      <c r="AN39" s="17"/>
      <c r="AO39" s="8"/>
      <c r="AP39" s="8"/>
      <c r="AQ39" s="8"/>
      <c r="AR39" s="8"/>
      <c r="AS39" s="8"/>
      <c r="AT39" s="8"/>
      <c r="AU39" s="7"/>
      <c r="AV39" s="7"/>
      <c r="AW39" s="8"/>
      <c r="AX39" s="9"/>
      <c r="AY39" s="8"/>
      <c r="AZ39" s="8"/>
    </row>
    <row r="40" spans="1:52" ht="117" customHeight="1" x14ac:dyDescent="0.25">
      <c r="A40" s="7">
        <v>10</v>
      </c>
      <c r="B40" s="7"/>
      <c r="C40" s="7"/>
      <c r="D40" s="7"/>
      <c r="E40" s="7"/>
      <c r="F40" s="8"/>
      <c r="G40" s="8"/>
      <c r="H40" s="8"/>
      <c r="I40" s="7"/>
      <c r="J40" s="9"/>
      <c r="K40" s="9"/>
      <c r="L40" s="9"/>
      <c r="M40" s="8"/>
      <c r="N40" s="8"/>
      <c r="O40" s="8"/>
      <c r="P40" s="8"/>
      <c r="Q40" s="8"/>
      <c r="R40" s="8"/>
      <c r="S40" s="7"/>
      <c r="T40" s="8"/>
      <c r="U40" s="16"/>
      <c r="V40" s="16"/>
      <c r="W40" s="16"/>
      <c r="X40" s="16"/>
      <c r="Y40" s="16"/>
      <c r="Z40" s="27"/>
      <c r="AA40" s="21">
        <f>AD40+AI40</f>
        <v>0</v>
      </c>
      <c r="AB40" s="21"/>
      <c r="AC40" s="24"/>
      <c r="AD40" s="17"/>
      <c r="AE40" s="8"/>
      <c r="AF40" s="8"/>
      <c r="AG40" s="8"/>
      <c r="AH40" s="8"/>
      <c r="AI40" s="19"/>
      <c r="AJ40" s="19"/>
      <c r="AK40" s="23"/>
      <c r="AL40" s="23"/>
      <c r="AM40" s="17"/>
      <c r="AN40" s="17"/>
      <c r="AO40" s="8"/>
      <c r="AP40" s="8"/>
      <c r="AQ40" s="8"/>
      <c r="AR40" s="8"/>
      <c r="AS40" s="8"/>
      <c r="AT40" s="8"/>
      <c r="AU40" s="7"/>
      <c r="AV40" s="7"/>
      <c r="AW40" s="8"/>
      <c r="AX40" s="9"/>
      <c r="AY40" s="8"/>
      <c r="AZ40" s="8"/>
    </row>
    <row r="41" spans="1:52" ht="117" customHeight="1" x14ac:dyDescent="0.25">
      <c r="A41" s="7">
        <v>10</v>
      </c>
      <c r="B41" s="7"/>
      <c r="C41" s="7"/>
      <c r="D41" s="7"/>
      <c r="E41" s="7"/>
      <c r="F41" s="7"/>
      <c r="G41" s="7"/>
      <c r="H41" s="7"/>
      <c r="I41" s="7"/>
      <c r="J41" s="9"/>
      <c r="K41" s="9"/>
      <c r="L41" s="9"/>
      <c r="M41" s="8"/>
      <c r="N41" s="8"/>
      <c r="O41" s="8"/>
      <c r="P41" s="8"/>
      <c r="Q41" s="7"/>
      <c r="R41" s="8"/>
      <c r="S41" s="7"/>
      <c r="T41" s="8"/>
      <c r="U41" s="16"/>
      <c r="V41" s="16"/>
      <c r="W41" s="16"/>
      <c r="X41" s="16"/>
      <c r="Y41" s="16"/>
      <c r="Z41" s="27"/>
      <c r="AA41" s="21">
        <f>AD41+AI41</f>
        <v>0</v>
      </c>
      <c r="AB41" s="21"/>
      <c r="AC41" s="24"/>
      <c r="AD41" s="17"/>
      <c r="AE41" s="8"/>
      <c r="AF41" s="8"/>
      <c r="AG41" s="8"/>
      <c r="AH41" s="8"/>
      <c r="AI41" s="19"/>
      <c r="AJ41" s="19"/>
      <c r="AK41" s="23"/>
      <c r="AL41" s="23"/>
      <c r="AM41" s="17"/>
      <c r="AN41" s="17"/>
      <c r="AO41" s="8"/>
      <c r="AP41" s="8"/>
      <c r="AQ41" s="8"/>
      <c r="AR41" s="8"/>
      <c r="AS41" s="8"/>
      <c r="AT41" s="8"/>
      <c r="AU41" s="7"/>
      <c r="AV41" s="7"/>
      <c r="AW41" s="8"/>
      <c r="AX41" s="9"/>
      <c r="AY41" s="8"/>
      <c r="AZ41" s="8"/>
    </row>
    <row r="42" spans="1:52" ht="117" customHeight="1" x14ac:dyDescent="0.25">
      <c r="A42" s="7">
        <v>10</v>
      </c>
      <c r="B42" s="7"/>
      <c r="C42" s="7"/>
      <c r="D42" s="7"/>
      <c r="E42" s="7"/>
      <c r="F42" s="7"/>
      <c r="G42" s="7"/>
      <c r="H42" s="7"/>
      <c r="I42" s="7"/>
      <c r="J42" s="9"/>
      <c r="K42" s="9"/>
      <c r="L42" s="9"/>
      <c r="M42" s="8"/>
      <c r="N42" s="8"/>
      <c r="O42" s="8"/>
      <c r="P42" s="8"/>
      <c r="Q42" s="7"/>
      <c r="R42" s="8"/>
      <c r="S42" s="7"/>
      <c r="T42" s="8"/>
      <c r="U42" s="16"/>
      <c r="V42" s="16"/>
      <c r="W42" s="16"/>
      <c r="X42" s="16"/>
      <c r="Y42" s="16"/>
      <c r="Z42" s="27"/>
      <c r="AA42" s="21"/>
      <c r="AB42" s="21"/>
      <c r="AC42" s="24"/>
      <c r="AD42" s="17"/>
      <c r="AE42" s="8"/>
      <c r="AF42" s="8"/>
      <c r="AG42" s="8"/>
      <c r="AH42" s="8"/>
      <c r="AI42" s="19"/>
      <c r="AJ42" s="19"/>
      <c r="AK42" s="23"/>
      <c r="AL42" s="23"/>
      <c r="AM42" s="17"/>
      <c r="AN42" s="17"/>
      <c r="AO42" s="8"/>
      <c r="AP42" s="8"/>
      <c r="AQ42" s="8"/>
      <c r="AR42" s="8"/>
      <c r="AS42" s="8"/>
      <c r="AT42" s="8"/>
      <c r="AU42" s="7"/>
      <c r="AV42" s="7"/>
      <c r="AW42" s="8"/>
      <c r="AX42" s="9"/>
      <c r="AY42" s="8"/>
      <c r="AZ42" s="8"/>
    </row>
    <row r="43" spans="1:52" ht="117" customHeight="1" x14ac:dyDescent="0.25">
      <c r="A43" s="7">
        <v>10</v>
      </c>
      <c r="B43" s="7"/>
      <c r="C43" s="7"/>
      <c r="D43" s="7"/>
      <c r="E43" s="7"/>
      <c r="F43" s="7"/>
      <c r="G43" s="7"/>
      <c r="H43" s="7"/>
      <c r="I43" s="7"/>
      <c r="J43" s="9"/>
      <c r="K43" s="9"/>
      <c r="L43" s="9"/>
      <c r="M43" s="8"/>
      <c r="N43" s="8"/>
      <c r="O43" s="8"/>
      <c r="P43" s="8"/>
      <c r="Q43" s="7"/>
      <c r="R43" s="8"/>
      <c r="S43" s="7"/>
      <c r="T43" s="8"/>
      <c r="U43" s="16"/>
      <c r="V43" s="16"/>
      <c r="W43" s="16"/>
      <c r="X43" s="16"/>
      <c r="Y43" s="16"/>
      <c r="Z43" s="27"/>
      <c r="AA43" s="21"/>
      <c r="AB43" s="21"/>
      <c r="AC43" s="24"/>
      <c r="AD43" s="17"/>
      <c r="AE43" s="8"/>
      <c r="AF43" s="8"/>
      <c r="AG43" s="8"/>
      <c r="AH43" s="8"/>
      <c r="AI43" s="19"/>
      <c r="AJ43" s="19"/>
      <c r="AK43" s="23"/>
      <c r="AL43" s="23"/>
      <c r="AM43" s="17"/>
      <c r="AN43" s="17"/>
      <c r="AO43" s="8"/>
      <c r="AP43" s="8"/>
      <c r="AQ43" s="8"/>
      <c r="AR43" s="8"/>
      <c r="AS43" s="8"/>
      <c r="AT43" s="8"/>
      <c r="AU43" s="7"/>
      <c r="AV43" s="7"/>
      <c r="AW43" s="8"/>
      <c r="AX43" s="9"/>
      <c r="AY43" s="8"/>
      <c r="AZ43" s="8"/>
    </row>
    <row r="44" spans="1:52" ht="117" customHeight="1" x14ac:dyDescent="0.25">
      <c r="A44" s="7">
        <v>10</v>
      </c>
      <c r="B44" s="7"/>
      <c r="C44" s="7"/>
      <c r="D44" s="7"/>
      <c r="E44" s="7"/>
      <c r="F44" s="7"/>
      <c r="G44" s="7"/>
      <c r="H44" s="7"/>
      <c r="I44" s="7"/>
      <c r="J44" s="9"/>
      <c r="K44" s="9"/>
      <c r="L44" s="9"/>
      <c r="M44" s="8"/>
      <c r="N44" s="8"/>
      <c r="O44" s="8"/>
      <c r="P44" s="8"/>
      <c r="Q44" s="7"/>
      <c r="R44" s="8"/>
      <c r="S44" s="7"/>
      <c r="T44" s="8"/>
      <c r="U44" s="16"/>
      <c r="V44" s="16"/>
      <c r="W44" s="16"/>
      <c r="X44" s="16"/>
      <c r="Y44" s="16"/>
      <c r="Z44" s="27"/>
      <c r="AA44" s="21"/>
      <c r="AB44" s="21"/>
      <c r="AC44" s="24"/>
      <c r="AD44" s="17"/>
      <c r="AE44" s="8"/>
      <c r="AF44" s="8"/>
      <c r="AG44" s="8"/>
      <c r="AH44" s="8"/>
      <c r="AI44" s="19"/>
      <c r="AJ44" s="19"/>
      <c r="AK44" s="23"/>
      <c r="AL44" s="23"/>
      <c r="AM44" s="17"/>
      <c r="AN44" s="17"/>
      <c r="AO44" s="8"/>
      <c r="AP44" s="8"/>
      <c r="AQ44" s="8"/>
      <c r="AR44" s="8"/>
      <c r="AS44" s="8"/>
      <c r="AT44" s="8"/>
      <c r="AU44" s="7"/>
      <c r="AV44" s="7"/>
      <c r="AW44" s="8"/>
      <c r="AX44" s="9"/>
      <c r="AY44" s="8"/>
      <c r="AZ44" s="8"/>
    </row>
    <row r="45" spans="1:52" ht="117" customHeight="1" x14ac:dyDescent="0.25">
      <c r="A45" s="7">
        <v>10</v>
      </c>
      <c r="B45" s="7"/>
      <c r="C45" s="7"/>
      <c r="D45" s="7"/>
      <c r="E45" s="7"/>
      <c r="F45" s="7"/>
      <c r="G45" s="7"/>
      <c r="H45" s="7"/>
      <c r="I45" s="7"/>
      <c r="J45" s="9"/>
      <c r="K45" s="9"/>
      <c r="L45" s="9"/>
      <c r="M45" s="8"/>
      <c r="N45" s="8"/>
      <c r="O45" s="8"/>
      <c r="P45" s="8"/>
      <c r="Q45" s="7"/>
      <c r="R45" s="8"/>
      <c r="S45" s="7"/>
      <c r="T45" s="8"/>
      <c r="U45" s="16"/>
      <c r="V45" s="16"/>
      <c r="W45" s="16"/>
      <c r="X45" s="16"/>
      <c r="Y45" s="16"/>
      <c r="Z45" s="27"/>
      <c r="AA45" s="21"/>
      <c r="AB45" s="21"/>
      <c r="AC45" s="24"/>
      <c r="AD45" s="17"/>
      <c r="AE45" s="8"/>
      <c r="AF45" s="8"/>
      <c r="AG45" s="8"/>
      <c r="AH45" s="8"/>
      <c r="AI45" s="19"/>
      <c r="AJ45" s="19"/>
      <c r="AK45" s="23"/>
      <c r="AL45" s="23"/>
      <c r="AM45" s="17"/>
      <c r="AN45" s="17"/>
      <c r="AO45" s="8"/>
      <c r="AP45" s="8"/>
      <c r="AQ45" s="8"/>
      <c r="AR45" s="8"/>
      <c r="AS45" s="8"/>
      <c r="AT45" s="8"/>
      <c r="AU45" s="7"/>
      <c r="AV45" s="7"/>
      <c r="AW45" s="8"/>
      <c r="AX45" s="9"/>
      <c r="AY45" s="8"/>
      <c r="AZ45" s="8"/>
    </row>
    <row r="46" spans="1:52" ht="117" customHeight="1" x14ac:dyDescent="0.25">
      <c r="A46" s="7">
        <v>10</v>
      </c>
      <c r="B46" s="7"/>
      <c r="C46" s="7"/>
      <c r="D46" s="7"/>
      <c r="E46" s="7"/>
      <c r="F46" s="7"/>
      <c r="G46" s="7"/>
      <c r="H46" s="7"/>
      <c r="I46" s="7"/>
      <c r="J46" s="9"/>
      <c r="K46" s="9"/>
      <c r="L46" s="9"/>
      <c r="M46" s="8"/>
      <c r="N46" s="8"/>
      <c r="O46" s="8"/>
      <c r="P46" s="8"/>
      <c r="Q46" s="7"/>
      <c r="R46" s="8"/>
      <c r="S46" s="7"/>
      <c r="T46" s="8"/>
      <c r="U46" s="16"/>
      <c r="V46" s="16"/>
      <c r="W46" s="16"/>
      <c r="X46" s="16"/>
      <c r="Y46" s="16"/>
      <c r="Z46" s="27"/>
      <c r="AA46" s="21"/>
      <c r="AB46" s="21"/>
      <c r="AC46" s="24"/>
      <c r="AD46" s="17"/>
      <c r="AE46" s="8"/>
      <c r="AF46" s="8"/>
      <c r="AG46" s="8"/>
      <c r="AH46" s="8"/>
      <c r="AI46" s="19"/>
      <c r="AJ46" s="19"/>
      <c r="AK46" s="23"/>
      <c r="AL46" s="23"/>
      <c r="AM46" s="17"/>
      <c r="AN46" s="17"/>
      <c r="AO46" s="8"/>
      <c r="AP46" s="8"/>
      <c r="AQ46" s="8"/>
      <c r="AR46" s="8"/>
      <c r="AS46" s="8"/>
      <c r="AT46" s="8"/>
      <c r="AU46" s="7"/>
      <c r="AV46" s="7"/>
      <c r="AW46" s="8"/>
      <c r="AX46" s="9"/>
      <c r="AY46" s="8"/>
      <c r="AZ46" s="8"/>
    </row>
    <row r="47" spans="1:52" ht="117" customHeight="1" x14ac:dyDescent="0.25">
      <c r="A47" s="7">
        <v>10</v>
      </c>
      <c r="B47" s="7"/>
      <c r="C47" s="7"/>
      <c r="D47" s="7"/>
      <c r="E47" s="7"/>
      <c r="F47" s="7"/>
      <c r="G47" s="7"/>
      <c r="H47" s="7"/>
      <c r="I47" s="7"/>
      <c r="J47" s="9"/>
      <c r="K47" s="9"/>
      <c r="L47" s="9"/>
      <c r="M47" s="8"/>
      <c r="N47" s="8"/>
      <c r="O47" s="8"/>
      <c r="P47" s="8"/>
      <c r="Q47" s="7"/>
      <c r="R47" s="8"/>
      <c r="S47" s="7"/>
      <c r="T47" s="8"/>
      <c r="U47" s="16"/>
      <c r="V47" s="16"/>
      <c r="W47" s="16"/>
      <c r="X47" s="16"/>
      <c r="Y47" s="16"/>
      <c r="Z47" s="27"/>
      <c r="AA47" s="21"/>
      <c r="AB47" s="21"/>
      <c r="AC47" s="24"/>
      <c r="AD47" s="17"/>
      <c r="AE47" s="8"/>
      <c r="AF47" s="8"/>
      <c r="AG47" s="8"/>
      <c r="AH47" s="8"/>
      <c r="AI47" s="19"/>
      <c r="AJ47" s="19"/>
      <c r="AK47" s="23"/>
      <c r="AL47" s="23"/>
      <c r="AM47" s="17"/>
      <c r="AN47" s="17"/>
      <c r="AO47" s="8"/>
      <c r="AP47" s="8"/>
      <c r="AQ47" s="8"/>
      <c r="AR47" s="8"/>
      <c r="AS47" s="8"/>
      <c r="AT47" s="8"/>
      <c r="AU47" s="7"/>
      <c r="AV47" s="7"/>
      <c r="AW47" s="8"/>
      <c r="AX47" s="9"/>
      <c r="AY47" s="8"/>
      <c r="AZ47" s="8"/>
    </row>
    <row r="48" spans="1:52" ht="117" customHeight="1" x14ac:dyDescent="0.25">
      <c r="A48" s="7">
        <v>10</v>
      </c>
      <c r="B48" s="7"/>
      <c r="C48" s="7"/>
      <c r="D48" s="7"/>
      <c r="E48" s="7"/>
      <c r="F48" s="7"/>
      <c r="G48" s="7"/>
      <c r="H48" s="7"/>
      <c r="I48" s="7"/>
      <c r="J48" s="9"/>
      <c r="K48" s="9"/>
      <c r="L48" s="9"/>
      <c r="M48" s="8"/>
      <c r="N48" s="8"/>
      <c r="O48" s="8"/>
      <c r="P48" s="8"/>
      <c r="Q48" s="7"/>
      <c r="R48" s="8"/>
      <c r="S48" s="7"/>
      <c r="T48" s="8"/>
      <c r="U48" s="16"/>
      <c r="V48" s="16"/>
      <c r="W48" s="16"/>
      <c r="X48" s="16"/>
      <c r="Y48" s="16"/>
      <c r="Z48" s="27"/>
      <c r="AA48" s="21"/>
      <c r="AB48" s="21"/>
      <c r="AC48" s="24"/>
      <c r="AD48" s="17"/>
      <c r="AE48" s="8"/>
      <c r="AF48" s="8"/>
      <c r="AG48" s="8"/>
      <c r="AH48" s="8"/>
      <c r="AI48" s="19"/>
      <c r="AJ48" s="19"/>
      <c r="AK48" s="23"/>
      <c r="AL48" s="23"/>
      <c r="AM48" s="17"/>
      <c r="AN48" s="17"/>
      <c r="AO48" s="8"/>
      <c r="AP48" s="8"/>
      <c r="AQ48" s="8"/>
      <c r="AR48" s="8"/>
      <c r="AS48" s="8"/>
      <c r="AT48" s="8"/>
      <c r="AU48" s="7"/>
      <c r="AV48" s="7"/>
      <c r="AW48" s="8"/>
      <c r="AX48" s="9"/>
      <c r="AY48" s="8"/>
      <c r="AZ48" s="8"/>
    </row>
    <row r="49" spans="1:52" ht="117" customHeight="1" x14ac:dyDescent="0.25">
      <c r="A49" s="7">
        <v>10</v>
      </c>
      <c r="B49" s="7"/>
      <c r="C49" s="7"/>
      <c r="D49" s="7"/>
      <c r="E49" s="7"/>
      <c r="F49" s="7"/>
      <c r="G49" s="7"/>
      <c r="H49" s="7"/>
      <c r="I49" s="7"/>
      <c r="J49" s="9"/>
      <c r="K49" s="9"/>
      <c r="L49" s="9"/>
      <c r="M49" s="8"/>
      <c r="N49" s="8"/>
      <c r="O49" s="8"/>
      <c r="P49" s="8"/>
      <c r="Q49" s="7"/>
      <c r="R49" s="8"/>
      <c r="S49" s="7"/>
      <c r="T49" s="8"/>
      <c r="U49" s="16"/>
      <c r="V49" s="16"/>
      <c r="W49" s="16"/>
      <c r="X49" s="16"/>
      <c r="Y49" s="16"/>
      <c r="Z49" s="27"/>
      <c r="AA49" s="21"/>
      <c r="AB49" s="21"/>
      <c r="AC49" s="24"/>
      <c r="AD49" s="17"/>
      <c r="AE49" s="8"/>
      <c r="AF49" s="8"/>
      <c r="AG49" s="8"/>
      <c r="AH49" s="8"/>
      <c r="AI49" s="19"/>
      <c r="AJ49" s="19"/>
      <c r="AK49" s="23"/>
      <c r="AL49" s="23"/>
      <c r="AM49" s="17"/>
      <c r="AN49" s="17"/>
      <c r="AO49" s="8"/>
      <c r="AP49" s="8"/>
      <c r="AQ49" s="8"/>
      <c r="AR49" s="8"/>
      <c r="AS49" s="8"/>
      <c r="AT49" s="8"/>
      <c r="AU49" s="7"/>
      <c r="AV49" s="7"/>
      <c r="AW49" s="8"/>
      <c r="AX49" s="9"/>
      <c r="AY49" s="8"/>
      <c r="AZ49" s="8"/>
    </row>
    <row r="50" spans="1:52" ht="117" customHeight="1" x14ac:dyDescent="0.25">
      <c r="A50" s="7">
        <v>10</v>
      </c>
      <c r="B50" s="7"/>
      <c r="C50" s="7"/>
      <c r="D50" s="7"/>
      <c r="E50" s="7"/>
      <c r="F50" s="7"/>
      <c r="G50" s="7"/>
      <c r="H50" s="7"/>
      <c r="I50" s="7"/>
      <c r="J50" s="9"/>
      <c r="K50" s="9"/>
      <c r="L50" s="9"/>
      <c r="M50" s="8"/>
      <c r="N50" s="8"/>
      <c r="O50" s="8"/>
      <c r="P50" s="8"/>
      <c r="Q50" s="7"/>
      <c r="R50" s="8"/>
      <c r="S50" s="7"/>
      <c r="T50" s="8"/>
      <c r="U50" s="16"/>
      <c r="V50" s="16"/>
      <c r="W50" s="16"/>
      <c r="X50" s="16"/>
      <c r="Y50" s="16"/>
      <c r="Z50" s="27"/>
      <c r="AA50" s="21"/>
      <c r="AB50" s="21"/>
      <c r="AC50" s="24"/>
      <c r="AD50" s="17"/>
      <c r="AE50" s="8"/>
      <c r="AF50" s="8"/>
      <c r="AG50" s="8"/>
      <c r="AH50" s="8"/>
      <c r="AI50" s="19"/>
      <c r="AJ50" s="19"/>
      <c r="AK50" s="23"/>
      <c r="AL50" s="23"/>
      <c r="AM50" s="17"/>
      <c r="AN50" s="17"/>
      <c r="AO50" s="8"/>
      <c r="AP50" s="8"/>
      <c r="AQ50" s="8"/>
      <c r="AR50" s="8"/>
      <c r="AS50" s="8"/>
      <c r="AT50" s="8"/>
      <c r="AU50" s="7"/>
      <c r="AV50" s="7"/>
      <c r="AW50" s="8"/>
      <c r="AX50" s="9"/>
      <c r="AY50" s="8"/>
      <c r="AZ50" s="8"/>
    </row>
    <row r="51" spans="1:52" ht="117" customHeight="1" x14ac:dyDescent="0.25">
      <c r="A51" s="7">
        <v>10</v>
      </c>
      <c r="B51" s="7"/>
      <c r="C51" s="7"/>
      <c r="D51" s="7"/>
      <c r="E51" s="7"/>
      <c r="F51" s="7"/>
      <c r="G51" s="7"/>
      <c r="H51" s="7"/>
      <c r="I51" s="7"/>
      <c r="J51" s="9"/>
      <c r="K51" s="9"/>
      <c r="L51" s="9"/>
      <c r="M51" s="8"/>
      <c r="N51" s="8"/>
      <c r="O51" s="8"/>
      <c r="P51" s="8"/>
      <c r="Q51" s="7"/>
      <c r="R51" s="8"/>
      <c r="S51" s="7"/>
      <c r="T51" s="8"/>
      <c r="U51" s="16"/>
      <c r="V51" s="16"/>
      <c r="W51" s="16"/>
      <c r="X51" s="16"/>
      <c r="Y51" s="16"/>
      <c r="Z51" s="27"/>
      <c r="AA51" s="21"/>
      <c r="AB51" s="21"/>
      <c r="AC51" s="24"/>
      <c r="AD51" s="17"/>
      <c r="AE51" s="8"/>
      <c r="AF51" s="8"/>
      <c r="AG51" s="8"/>
      <c r="AH51" s="8"/>
      <c r="AI51" s="19"/>
      <c r="AJ51" s="19"/>
      <c r="AK51" s="23"/>
      <c r="AL51" s="23"/>
      <c r="AM51" s="17"/>
      <c r="AN51" s="17"/>
      <c r="AO51" s="8"/>
      <c r="AP51" s="8"/>
      <c r="AQ51" s="8"/>
      <c r="AR51" s="8"/>
      <c r="AS51" s="8"/>
      <c r="AT51" s="8"/>
      <c r="AU51" s="7"/>
      <c r="AV51" s="7"/>
      <c r="AW51" s="8"/>
      <c r="AX51" s="9"/>
      <c r="AY51" s="8"/>
      <c r="AZ51" s="8"/>
    </row>
    <row r="52" spans="1:52" ht="117" customHeight="1" x14ac:dyDescent="0.25">
      <c r="A52" s="7">
        <v>10</v>
      </c>
      <c r="B52" s="7"/>
      <c r="C52" s="7"/>
      <c r="D52" s="7"/>
      <c r="E52" s="7"/>
      <c r="F52" s="7"/>
      <c r="G52" s="7"/>
      <c r="H52" s="7"/>
      <c r="I52" s="7"/>
      <c r="J52" s="9"/>
      <c r="K52" s="9"/>
      <c r="L52" s="9"/>
      <c r="M52" s="8"/>
      <c r="N52" s="8"/>
      <c r="O52" s="8"/>
      <c r="P52" s="8"/>
      <c r="Q52" s="7"/>
      <c r="R52" s="8"/>
      <c r="S52" s="7"/>
      <c r="T52" s="8"/>
      <c r="U52" s="16"/>
      <c r="V52" s="16"/>
      <c r="W52" s="16"/>
      <c r="X52" s="16"/>
      <c r="Y52" s="16"/>
      <c r="Z52" s="27"/>
      <c r="AA52" s="21"/>
      <c r="AB52" s="21"/>
      <c r="AC52" s="24"/>
      <c r="AD52" s="17"/>
      <c r="AE52" s="8"/>
      <c r="AF52" s="8"/>
      <c r="AG52" s="8"/>
      <c r="AH52" s="8"/>
      <c r="AI52" s="19"/>
      <c r="AJ52" s="19"/>
      <c r="AK52" s="23"/>
      <c r="AL52" s="23"/>
      <c r="AM52" s="17"/>
      <c r="AN52" s="17"/>
      <c r="AO52" s="8"/>
      <c r="AP52" s="8"/>
      <c r="AQ52" s="8"/>
      <c r="AR52" s="8"/>
      <c r="AS52" s="8"/>
      <c r="AT52" s="8"/>
      <c r="AU52" s="7"/>
      <c r="AV52" s="7"/>
      <c r="AW52" s="8"/>
      <c r="AX52" s="9"/>
      <c r="AY52" s="8"/>
      <c r="AZ52" s="8"/>
    </row>
    <row r="53" spans="1:52" ht="117" customHeight="1" x14ac:dyDescent="0.25">
      <c r="A53" s="7">
        <v>10</v>
      </c>
      <c r="B53" s="7"/>
      <c r="C53" s="7"/>
      <c r="D53" s="7"/>
      <c r="E53" s="7"/>
      <c r="F53" s="7"/>
      <c r="G53" s="7"/>
      <c r="H53" s="7"/>
      <c r="I53" s="7"/>
      <c r="J53" s="9"/>
      <c r="K53" s="9"/>
      <c r="L53" s="9"/>
      <c r="M53" s="8"/>
      <c r="N53" s="8"/>
      <c r="O53" s="8"/>
      <c r="P53" s="8"/>
      <c r="Q53" s="7"/>
      <c r="R53" s="8"/>
      <c r="S53" s="7"/>
      <c r="T53" s="8"/>
      <c r="U53" s="16"/>
      <c r="V53" s="16"/>
      <c r="W53" s="16"/>
      <c r="X53" s="16"/>
      <c r="Y53" s="16"/>
      <c r="Z53" s="27"/>
      <c r="AA53" s="21"/>
      <c r="AB53" s="21"/>
      <c r="AC53" s="24"/>
      <c r="AD53" s="17"/>
      <c r="AE53" s="8"/>
      <c r="AF53" s="8"/>
      <c r="AG53" s="8"/>
      <c r="AH53" s="8"/>
      <c r="AI53" s="19"/>
      <c r="AJ53" s="19"/>
      <c r="AK53" s="23"/>
      <c r="AL53" s="23"/>
      <c r="AM53" s="17"/>
      <c r="AN53" s="17"/>
      <c r="AO53" s="8"/>
      <c r="AP53" s="8"/>
      <c r="AQ53" s="8"/>
      <c r="AR53" s="8"/>
      <c r="AS53" s="8"/>
      <c r="AT53" s="8"/>
      <c r="AU53" s="7"/>
      <c r="AV53" s="7"/>
      <c r="AW53" s="8"/>
      <c r="AX53" s="9"/>
      <c r="AY53" s="8"/>
      <c r="AZ53" s="8"/>
    </row>
    <row r="54" spans="1:52" ht="117" customHeight="1" x14ac:dyDescent="0.25">
      <c r="A54" s="7">
        <v>10</v>
      </c>
      <c r="B54" s="7"/>
      <c r="C54" s="7"/>
      <c r="D54" s="7"/>
      <c r="E54" s="7"/>
      <c r="F54" s="7"/>
      <c r="G54" s="7"/>
      <c r="H54" s="7"/>
      <c r="I54" s="7"/>
      <c r="J54" s="9"/>
      <c r="K54" s="9"/>
      <c r="L54" s="9"/>
      <c r="M54" s="8"/>
      <c r="N54" s="8"/>
      <c r="O54" s="8"/>
      <c r="P54" s="8"/>
      <c r="Q54" s="7"/>
      <c r="R54" s="8"/>
      <c r="S54" s="7"/>
      <c r="T54" s="8"/>
      <c r="U54" s="16"/>
      <c r="V54" s="16"/>
      <c r="W54" s="16"/>
      <c r="X54" s="16"/>
      <c r="Y54" s="16"/>
      <c r="Z54" s="27"/>
      <c r="AA54" s="21"/>
      <c r="AB54" s="21"/>
      <c r="AC54" s="24"/>
      <c r="AD54" s="17"/>
      <c r="AE54" s="8"/>
      <c r="AF54" s="8"/>
      <c r="AG54" s="8"/>
      <c r="AH54" s="8"/>
      <c r="AI54" s="19"/>
      <c r="AJ54" s="19"/>
      <c r="AK54" s="23"/>
      <c r="AL54" s="23"/>
      <c r="AM54" s="17"/>
      <c r="AN54" s="17"/>
      <c r="AO54" s="8"/>
      <c r="AP54" s="8"/>
      <c r="AQ54" s="8"/>
      <c r="AR54" s="8"/>
      <c r="AS54" s="8"/>
      <c r="AT54" s="8"/>
      <c r="AU54" s="7"/>
      <c r="AV54" s="7"/>
      <c r="AW54" s="8"/>
      <c r="AX54" s="9"/>
      <c r="AY54" s="8"/>
      <c r="AZ54" s="8"/>
    </row>
    <row r="55" spans="1:52" ht="117" customHeight="1" x14ac:dyDescent="0.25">
      <c r="A55" s="7">
        <v>10</v>
      </c>
      <c r="B55" s="7"/>
      <c r="C55" s="7"/>
      <c r="D55" s="7"/>
      <c r="E55" s="7"/>
      <c r="F55" s="7"/>
      <c r="G55" s="7"/>
      <c r="H55" s="7"/>
      <c r="I55" s="7"/>
      <c r="J55" s="9"/>
      <c r="K55" s="9"/>
      <c r="L55" s="9"/>
      <c r="M55" s="8"/>
      <c r="N55" s="8"/>
      <c r="O55" s="8"/>
      <c r="P55" s="8"/>
      <c r="Q55" s="7"/>
      <c r="R55" s="8"/>
      <c r="S55" s="7"/>
      <c r="T55" s="8"/>
      <c r="U55" s="16"/>
      <c r="V55" s="16"/>
      <c r="W55" s="16"/>
      <c r="X55" s="16"/>
      <c r="Y55" s="16"/>
      <c r="Z55" s="27"/>
      <c r="AA55" s="21"/>
      <c r="AB55" s="21"/>
      <c r="AC55" s="24"/>
      <c r="AD55" s="17"/>
      <c r="AE55" s="8"/>
      <c r="AF55" s="8"/>
      <c r="AG55" s="8"/>
      <c r="AH55" s="8"/>
      <c r="AI55" s="19"/>
      <c r="AJ55" s="19"/>
      <c r="AK55" s="23"/>
      <c r="AL55" s="23"/>
      <c r="AM55" s="17"/>
      <c r="AN55" s="17"/>
      <c r="AO55" s="8"/>
      <c r="AP55" s="8"/>
      <c r="AQ55" s="8"/>
      <c r="AR55" s="8"/>
      <c r="AS55" s="8"/>
      <c r="AT55" s="8"/>
      <c r="AU55" s="7"/>
      <c r="AV55" s="7"/>
      <c r="AW55" s="8"/>
      <c r="AX55" s="9"/>
      <c r="AY55" s="8"/>
      <c r="AZ55" s="8"/>
    </row>
    <row r="56" spans="1:52" ht="117" customHeight="1" x14ac:dyDescent="0.25">
      <c r="A56" s="7">
        <v>10</v>
      </c>
      <c r="B56" s="7"/>
      <c r="C56" s="7"/>
      <c r="D56" s="7"/>
      <c r="E56" s="7"/>
      <c r="F56" s="7"/>
      <c r="G56" s="7"/>
      <c r="H56" s="7"/>
      <c r="I56" s="7"/>
      <c r="J56" s="9"/>
      <c r="K56" s="9"/>
      <c r="L56" s="9"/>
      <c r="M56" s="8"/>
      <c r="N56" s="8"/>
      <c r="O56" s="8"/>
      <c r="P56" s="8"/>
      <c r="Q56" s="7"/>
      <c r="R56" s="8"/>
      <c r="S56" s="7"/>
      <c r="T56" s="8"/>
      <c r="U56" s="16"/>
      <c r="V56" s="16"/>
      <c r="W56" s="16"/>
      <c r="X56" s="16"/>
      <c r="Y56" s="16"/>
      <c r="Z56" s="27"/>
      <c r="AA56" s="21"/>
      <c r="AB56" s="21"/>
      <c r="AC56" s="24"/>
      <c r="AD56" s="17"/>
      <c r="AE56" s="8"/>
      <c r="AF56" s="8"/>
      <c r="AG56" s="8"/>
      <c r="AH56" s="8"/>
      <c r="AI56" s="19"/>
      <c r="AJ56" s="19"/>
      <c r="AK56" s="23"/>
      <c r="AL56" s="23"/>
      <c r="AM56" s="17"/>
      <c r="AN56" s="17"/>
      <c r="AO56" s="8"/>
      <c r="AP56" s="8"/>
      <c r="AQ56" s="8"/>
      <c r="AR56" s="8"/>
      <c r="AS56" s="8"/>
      <c r="AT56" s="8"/>
      <c r="AU56" s="7"/>
      <c r="AV56" s="7"/>
      <c r="AW56" s="8"/>
      <c r="AX56" s="9"/>
      <c r="AY56" s="8"/>
      <c r="AZ56" s="8"/>
    </row>
    <row r="57" spans="1:52" ht="117" customHeight="1" x14ac:dyDescent="0.25">
      <c r="A57" s="7">
        <v>10</v>
      </c>
      <c r="B57" s="7"/>
      <c r="C57" s="7"/>
      <c r="D57" s="7"/>
      <c r="E57" s="7"/>
      <c r="F57" s="7"/>
      <c r="G57" s="7"/>
      <c r="H57" s="7"/>
      <c r="I57" s="7"/>
      <c r="J57" s="9"/>
      <c r="K57" s="9"/>
      <c r="L57" s="9"/>
      <c r="M57" s="8"/>
      <c r="N57" s="8"/>
      <c r="O57" s="8"/>
      <c r="P57" s="8"/>
      <c r="Q57" s="7"/>
      <c r="R57" s="8"/>
      <c r="S57" s="7"/>
      <c r="T57" s="8"/>
      <c r="U57" s="16"/>
      <c r="V57" s="16"/>
      <c r="W57" s="16"/>
      <c r="X57" s="16"/>
      <c r="Y57" s="16"/>
      <c r="Z57" s="27"/>
      <c r="AA57" s="21"/>
      <c r="AB57" s="21"/>
      <c r="AC57" s="24"/>
      <c r="AD57" s="17"/>
      <c r="AE57" s="8"/>
      <c r="AF57" s="8"/>
      <c r="AG57" s="8"/>
      <c r="AH57" s="8"/>
      <c r="AI57" s="19"/>
      <c r="AJ57" s="19"/>
      <c r="AK57" s="23"/>
      <c r="AL57" s="23"/>
      <c r="AM57" s="17"/>
      <c r="AN57" s="17"/>
      <c r="AO57" s="8"/>
      <c r="AP57" s="8"/>
      <c r="AQ57" s="8"/>
      <c r="AR57" s="8"/>
      <c r="AS57" s="8"/>
      <c r="AT57" s="8"/>
      <c r="AU57" s="7"/>
      <c r="AV57" s="7"/>
      <c r="AW57" s="8"/>
      <c r="AX57" s="9"/>
      <c r="AY57" s="8"/>
      <c r="AZ57" s="8"/>
    </row>
    <row r="58" spans="1:52" ht="117" customHeight="1" x14ac:dyDescent="0.25">
      <c r="A58" s="7">
        <v>10</v>
      </c>
      <c r="B58" s="7"/>
      <c r="C58" s="7"/>
      <c r="D58" s="7"/>
      <c r="E58" s="7"/>
      <c r="F58" s="7"/>
      <c r="G58" s="7"/>
      <c r="H58" s="7"/>
      <c r="I58" s="7"/>
      <c r="J58" s="9"/>
      <c r="K58" s="9"/>
      <c r="L58" s="9"/>
      <c r="M58" s="8"/>
      <c r="N58" s="8"/>
      <c r="O58" s="8"/>
      <c r="P58" s="8"/>
      <c r="Q58" s="7"/>
      <c r="R58" s="8"/>
      <c r="S58" s="7"/>
      <c r="T58" s="8"/>
      <c r="U58" s="16"/>
      <c r="V58" s="16"/>
      <c r="W58" s="16"/>
      <c r="X58" s="16"/>
      <c r="Y58" s="16"/>
      <c r="Z58" s="27"/>
      <c r="AA58" s="21"/>
      <c r="AB58" s="21"/>
      <c r="AC58" s="24"/>
      <c r="AD58" s="17"/>
      <c r="AE58" s="8"/>
      <c r="AF58" s="8"/>
      <c r="AG58" s="8"/>
      <c r="AH58" s="8"/>
      <c r="AI58" s="19"/>
      <c r="AJ58" s="19"/>
      <c r="AK58" s="23"/>
      <c r="AL58" s="23"/>
      <c r="AM58" s="17"/>
      <c r="AN58" s="17"/>
      <c r="AO58" s="8"/>
      <c r="AP58" s="8"/>
      <c r="AQ58" s="8"/>
      <c r="AR58" s="8"/>
      <c r="AS58" s="8"/>
      <c r="AT58" s="8"/>
      <c r="AU58" s="7"/>
      <c r="AV58" s="7"/>
      <c r="AW58" s="8"/>
      <c r="AX58" s="9"/>
      <c r="AY58" s="8"/>
      <c r="AZ58" s="8"/>
    </row>
    <row r="59" spans="1:52" ht="117" customHeight="1" x14ac:dyDescent="0.25">
      <c r="A59" s="7">
        <v>10</v>
      </c>
      <c r="B59" s="7"/>
      <c r="C59" s="7"/>
      <c r="D59" s="7"/>
      <c r="E59" s="7"/>
      <c r="F59" s="7"/>
      <c r="G59" s="7"/>
      <c r="H59" s="7"/>
      <c r="I59" s="7"/>
      <c r="J59" s="9"/>
      <c r="K59" s="9"/>
      <c r="L59" s="9"/>
      <c r="M59" s="8"/>
      <c r="N59" s="8"/>
      <c r="O59" s="8"/>
      <c r="P59" s="8"/>
      <c r="Q59" s="7"/>
      <c r="R59" s="8"/>
      <c r="S59" s="7"/>
      <c r="T59" s="8"/>
      <c r="U59" s="16"/>
      <c r="V59" s="16"/>
      <c r="W59" s="16"/>
      <c r="X59" s="16"/>
      <c r="Y59" s="16"/>
      <c r="Z59" s="27"/>
      <c r="AA59" s="21"/>
      <c r="AB59" s="21"/>
      <c r="AC59" s="24"/>
      <c r="AD59" s="17"/>
      <c r="AE59" s="8"/>
      <c r="AF59" s="8"/>
      <c r="AG59" s="8"/>
      <c r="AH59" s="8"/>
      <c r="AI59" s="19"/>
      <c r="AJ59" s="19"/>
      <c r="AK59" s="23"/>
      <c r="AL59" s="23"/>
      <c r="AM59" s="17"/>
      <c r="AN59" s="17"/>
      <c r="AO59" s="8"/>
      <c r="AP59" s="8"/>
      <c r="AQ59" s="8"/>
      <c r="AR59" s="8"/>
      <c r="AS59" s="8"/>
      <c r="AT59" s="8"/>
      <c r="AU59" s="7"/>
      <c r="AV59" s="7"/>
      <c r="AW59" s="8"/>
      <c r="AX59" s="9"/>
      <c r="AY59" s="8"/>
      <c r="AZ59" s="8"/>
    </row>
    <row r="60" spans="1:52" ht="117" customHeight="1" x14ac:dyDescent="0.25">
      <c r="A60" s="7">
        <v>10</v>
      </c>
      <c r="B60" s="7"/>
      <c r="C60" s="7"/>
      <c r="D60" s="7"/>
      <c r="E60" s="7"/>
      <c r="F60" s="7"/>
      <c r="G60" s="7"/>
      <c r="H60" s="7"/>
      <c r="I60" s="7"/>
      <c r="J60" s="9"/>
      <c r="K60" s="9"/>
      <c r="L60" s="9"/>
      <c r="M60" s="8"/>
      <c r="N60" s="8"/>
      <c r="O60" s="8"/>
      <c r="P60" s="8"/>
      <c r="Q60" s="7"/>
      <c r="R60" s="8"/>
      <c r="S60" s="7"/>
      <c r="T60" s="8"/>
      <c r="U60" s="16"/>
      <c r="V60" s="16"/>
      <c r="W60" s="16"/>
      <c r="X60" s="16"/>
      <c r="Y60" s="16"/>
      <c r="Z60" s="27"/>
      <c r="AA60" s="21"/>
      <c r="AB60" s="21"/>
      <c r="AC60" s="24"/>
      <c r="AD60" s="17"/>
      <c r="AE60" s="8"/>
      <c r="AF60" s="8"/>
      <c r="AG60" s="8"/>
      <c r="AH60" s="8"/>
      <c r="AI60" s="19"/>
      <c r="AJ60" s="19"/>
      <c r="AK60" s="23"/>
      <c r="AL60" s="23"/>
      <c r="AM60" s="17"/>
      <c r="AN60" s="17"/>
      <c r="AO60" s="8"/>
      <c r="AP60" s="8"/>
      <c r="AQ60" s="8"/>
      <c r="AR60" s="8"/>
      <c r="AS60" s="8"/>
      <c r="AT60" s="8"/>
      <c r="AU60" s="7"/>
      <c r="AV60" s="7"/>
      <c r="AW60" s="8"/>
      <c r="AX60" s="9"/>
      <c r="AY60" s="8"/>
      <c r="AZ60" s="8"/>
    </row>
    <row r="61" spans="1:52" ht="117" customHeight="1" x14ac:dyDescent="0.25">
      <c r="A61" s="7">
        <v>10</v>
      </c>
      <c r="B61" s="7"/>
      <c r="C61" s="7"/>
      <c r="D61" s="7"/>
      <c r="E61" s="7"/>
      <c r="F61" s="7"/>
      <c r="G61" s="7"/>
      <c r="H61" s="7"/>
      <c r="I61" s="7"/>
      <c r="J61" s="9"/>
      <c r="K61" s="9"/>
      <c r="L61" s="9"/>
      <c r="M61" s="8"/>
      <c r="N61" s="8"/>
      <c r="O61" s="8"/>
      <c r="P61" s="8"/>
      <c r="Q61" s="7"/>
      <c r="R61" s="8"/>
      <c r="S61" s="7"/>
      <c r="T61" s="8"/>
      <c r="U61" s="16"/>
      <c r="V61" s="16"/>
      <c r="W61" s="16"/>
      <c r="X61" s="16"/>
      <c r="Y61" s="16"/>
      <c r="Z61" s="27"/>
      <c r="AA61" s="21"/>
      <c r="AB61" s="21"/>
      <c r="AC61" s="24"/>
      <c r="AD61" s="17"/>
      <c r="AE61" s="8"/>
      <c r="AF61" s="8"/>
      <c r="AG61" s="8"/>
      <c r="AH61" s="8"/>
      <c r="AI61" s="19"/>
      <c r="AJ61" s="19"/>
      <c r="AK61" s="23"/>
      <c r="AL61" s="23"/>
      <c r="AM61" s="17"/>
      <c r="AN61" s="17"/>
      <c r="AO61" s="8"/>
      <c r="AP61" s="8"/>
      <c r="AQ61" s="8"/>
      <c r="AR61" s="8"/>
      <c r="AS61" s="8"/>
      <c r="AT61" s="8"/>
      <c r="AU61" s="7"/>
      <c r="AV61" s="7"/>
      <c r="AW61" s="8"/>
      <c r="AX61" s="9"/>
      <c r="AY61" s="8"/>
      <c r="AZ61" s="8"/>
    </row>
    <row r="62" spans="1:52" ht="117" customHeight="1" x14ac:dyDescent="0.25">
      <c r="A62" s="7">
        <v>10</v>
      </c>
      <c r="B62" s="7"/>
      <c r="C62" s="7"/>
      <c r="D62" s="7"/>
      <c r="E62" s="7"/>
      <c r="F62" s="7"/>
      <c r="G62" s="7"/>
      <c r="H62" s="7"/>
      <c r="I62" s="7"/>
      <c r="J62" s="9"/>
      <c r="K62" s="9"/>
      <c r="L62" s="9"/>
      <c r="M62" s="8"/>
      <c r="N62" s="8"/>
      <c r="O62" s="8"/>
      <c r="P62" s="8"/>
      <c r="Q62" s="7"/>
      <c r="R62" s="8"/>
      <c r="S62" s="7"/>
      <c r="T62" s="8"/>
      <c r="U62" s="16"/>
      <c r="V62" s="16"/>
      <c r="W62" s="16"/>
      <c r="X62" s="16"/>
      <c r="Y62" s="16"/>
      <c r="Z62" s="27"/>
      <c r="AA62" s="21"/>
      <c r="AB62" s="21"/>
      <c r="AC62" s="24"/>
      <c r="AD62" s="17"/>
      <c r="AE62" s="8"/>
      <c r="AF62" s="8"/>
      <c r="AG62" s="8"/>
      <c r="AH62" s="8"/>
      <c r="AI62" s="19"/>
      <c r="AJ62" s="19"/>
      <c r="AK62" s="23"/>
      <c r="AL62" s="23"/>
      <c r="AM62" s="17"/>
      <c r="AN62" s="17"/>
      <c r="AO62" s="8"/>
      <c r="AP62" s="8"/>
      <c r="AQ62" s="8"/>
      <c r="AR62" s="8"/>
      <c r="AS62" s="8"/>
      <c r="AT62" s="8"/>
      <c r="AU62" s="7"/>
      <c r="AV62" s="7"/>
      <c r="AW62" s="8"/>
      <c r="AX62" s="9"/>
      <c r="AY62" s="8"/>
      <c r="AZ62" s="8"/>
    </row>
    <row r="63" spans="1:52" ht="117" customHeight="1" x14ac:dyDescent="0.25">
      <c r="A63" s="7">
        <v>10</v>
      </c>
      <c r="B63" s="7"/>
      <c r="C63" s="7"/>
      <c r="D63" s="7"/>
      <c r="E63" s="7"/>
      <c r="F63" s="7"/>
      <c r="G63" s="7"/>
      <c r="H63" s="7"/>
      <c r="I63" s="7"/>
      <c r="J63" s="9"/>
      <c r="K63" s="9"/>
      <c r="L63" s="9"/>
      <c r="M63" s="8"/>
      <c r="N63" s="8"/>
      <c r="O63" s="8"/>
      <c r="P63" s="8"/>
      <c r="Q63" s="7"/>
      <c r="R63" s="8"/>
      <c r="S63" s="7"/>
      <c r="T63" s="8"/>
      <c r="U63" s="16"/>
      <c r="V63" s="16"/>
      <c r="W63" s="16"/>
      <c r="X63" s="16"/>
      <c r="Y63" s="16"/>
      <c r="Z63" s="27"/>
      <c r="AA63" s="21"/>
      <c r="AB63" s="21"/>
      <c r="AC63" s="24"/>
      <c r="AD63" s="17"/>
      <c r="AE63" s="8"/>
      <c r="AF63" s="8"/>
      <c r="AG63" s="8"/>
      <c r="AH63" s="8"/>
      <c r="AI63" s="19"/>
      <c r="AJ63" s="19"/>
      <c r="AK63" s="23"/>
      <c r="AL63" s="23"/>
      <c r="AM63" s="17"/>
      <c r="AN63" s="17"/>
      <c r="AO63" s="8"/>
      <c r="AP63" s="8"/>
      <c r="AQ63" s="8"/>
      <c r="AR63" s="8"/>
      <c r="AS63" s="8"/>
      <c r="AT63" s="8"/>
      <c r="AU63" s="7"/>
      <c r="AV63" s="7"/>
      <c r="AW63" s="8"/>
      <c r="AX63" s="9"/>
      <c r="AY63" s="8"/>
      <c r="AZ63" s="8"/>
    </row>
    <row r="64" spans="1:52" ht="117" customHeight="1" x14ac:dyDescent="0.25">
      <c r="A64" s="7">
        <v>10</v>
      </c>
      <c r="B64" s="7"/>
      <c r="C64" s="7"/>
      <c r="D64" s="7"/>
      <c r="E64" s="7"/>
      <c r="F64" s="7"/>
      <c r="G64" s="7"/>
      <c r="H64" s="7"/>
      <c r="I64" s="7"/>
      <c r="J64" s="9"/>
      <c r="K64" s="9"/>
      <c r="L64" s="9"/>
      <c r="M64" s="8"/>
      <c r="N64" s="8"/>
      <c r="O64" s="8"/>
      <c r="P64" s="8"/>
      <c r="Q64" s="7"/>
      <c r="R64" s="8"/>
      <c r="S64" s="7"/>
      <c r="T64" s="8"/>
      <c r="U64" s="16"/>
      <c r="V64" s="16"/>
      <c r="W64" s="16"/>
      <c r="X64" s="16"/>
      <c r="Y64" s="16"/>
      <c r="Z64" s="27"/>
      <c r="AA64" s="21"/>
      <c r="AB64" s="21"/>
      <c r="AC64" s="24"/>
      <c r="AD64" s="17"/>
      <c r="AE64" s="8"/>
      <c r="AF64" s="8"/>
      <c r="AG64" s="8"/>
      <c r="AH64" s="8"/>
      <c r="AI64" s="19"/>
      <c r="AJ64" s="19"/>
      <c r="AK64" s="23"/>
      <c r="AL64" s="23"/>
      <c r="AM64" s="17"/>
      <c r="AN64" s="17"/>
      <c r="AO64" s="8"/>
      <c r="AP64" s="8"/>
      <c r="AQ64" s="8"/>
      <c r="AR64" s="8"/>
      <c r="AS64" s="8"/>
      <c r="AT64" s="8"/>
      <c r="AU64" s="7"/>
      <c r="AV64" s="7"/>
      <c r="AW64" s="8"/>
      <c r="AX64" s="9"/>
      <c r="AY64" s="8"/>
      <c r="AZ64" s="8"/>
    </row>
    <row r="65" spans="1:52" ht="117" customHeight="1" x14ac:dyDescent="0.25">
      <c r="A65" s="7">
        <v>10</v>
      </c>
      <c r="B65" s="7"/>
      <c r="C65" s="7"/>
      <c r="D65" s="7"/>
      <c r="E65" s="7"/>
      <c r="F65" s="7"/>
      <c r="G65" s="7"/>
      <c r="H65" s="7"/>
      <c r="I65" s="7"/>
      <c r="J65" s="9"/>
      <c r="K65" s="9"/>
      <c r="L65" s="9"/>
      <c r="M65" s="8"/>
      <c r="N65" s="8"/>
      <c r="O65" s="8"/>
      <c r="P65" s="8"/>
      <c r="Q65" s="7"/>
      <c r="R65" s="8"/>
      <c r="S65" s="7"/>
      <c r="T65" s="8"/>
      <c r="U65" s="16"/>
      <c r="V65" s="16"/>
      <c r="W65" s="16"/>
      <c r="X65" s="16"/>
      <c r="Y65" s="16"/>
      <c r="Z65" s="27"/>
      <c r="AA65" s="21"/>
      <c r="AB65" s="21"/>
      <c r="AC65" s="24"/>
      <c r="AD65" s="17"/>
      <c r="AE65" s="8"/>
      <c r="AF65" s="8"/>
      <c r="AG65" s="8"/>
      <c r="AH65" s="8"/>
      <c r="AI65" s="19"/>
      <c r="AJ65" s="19"/>
      <c r="AK65" s="23"/>
      <c r="AL65" s="23"/>
      <c r="AM65" s="17"/>
      <c r="AN65" s="17"/>
      <c r="AO65" s="8"/>
      <c r="AP65" s="8"/>
      <c r="AQ65" s="8"/>
      <c r="AR65" s="8"/>
      <c r="AS65" s="8"/>
      <c r="AT65" s="8"/>
      <c r="AU65" s="7"/>
      <c r="AV65" s="7"/>
      <c r="AW65" s="8"/>
      <c r="AX65" s="9"/>
      <c r="AY65" s="8"/>
      <c r="AZ65" s="8"/>
    </row>
    <row r="66" spans="1:52" ht="117" customHeight="1" x14ac:dyDescent="0.25">
      <c r="A66" s="7">
        <v>10</v>
      </c>
      <c r="B66" s="7"/>
      <c r="C66" s="7"/>
      <c r="D66" s="7"/>
      <c r="E66" s="7"/>
      <c r="F66" s="7"/>
      <c r="G66" s="7"/>
      <c r="H66" s="7"/>
      <c r="I66" s="7"/>
      <c r="J66" s="9"/>
      <c r="K66" s="9"/>
      <c r="L66" s="9"/>
      <c r="M66" s="8"/>
      <c r="N66" s="8"/>
      <c r="O66" s="8"/>
      <c r="P66" s="8"/>
      <c r="Q66" s="7"/>
      <c r="R66" s="8"/>
      <c r="S66" s="7"/>
      <c r="T66" s="8"/>
      <c r="U66" s="16"/>
      <c r="V66" s="16"/>
      <c r="W66" s="16"/>
      <c r="X66" s="16"/>
      <c r="Y66" s="16"/>
      <c r="Z66" s="27"/>
      <c r="AA66" s="21"/>
      <c r="AB66" s="21"/>
      <c r="AC66" s="24"/>
      <c r="AD66" s="17"/>
      <c r="AE66" s="8"/>
      <c r="AF66" s="8"/>
      <c r="AG66" s="8"/>
      <c r="AH66" s="8"/>
      <c r="AI66" s="19"/>
      <c r="AJ66" s="19"/>
      <c r="AK66" s="23"/>
      <c r="AL66" s="23"/>
      <c r="AM66" s="17"/>
      <c r="AN66" s="17"/>
      <c r="AO66" s="8"/>
      <c r="AP66" s="8"/>
      <c r="AQ66" s="8"/>
      <c r="AR66" s="8"/>
      <c r="AS66" s="8"/>
      <c r="AT66" s="8"/>
      <c r="AU66" s="7"/>
      <c r="AV66" s="7"/>
      <c r="AW66" s="8"/>
      <c r="AX66" s="9"/>
      <c r="AY66" s="8"/>
      <c r="AZ66" s="8"/>
    </row>
    <row r="67" spans="1:52" ht="117" customHeight="1" x14ac:dyDescent="0.25">
      <c r="A67" s="7">
        <v>10</v>
      </c>
      <c r="B67" s="7"/>
      <c r="C67" s="7"/>
      <c r="D67" s="7"/>
      <c r="E67" s="7"/>
      <c r="F67" s="7"/>
      <c r="G67" s="7"/>
      <c r="H67" s="7"/>
      <c r="I67" s="7"/>
      <c r="J67" s="9"/>
      <c r="K67" s="9"/>
      <c r="L67" s="9"/>
      <c r="M67" s="8"/>
      <c r="N67" s="8"/>
      <c r="O67" s="8"/>
      <c r="P67" s="8"/>
      <c r="Q67" s="7"/>
      <c r="R67" s="8"/>
      <c r="S67" s="7"/>
      <c r="T67" s="8"/>
      <c r="U67" s="16"/>
      <c r="V67" s="16"/>
      <c r="W67" s="16"/>
      <c r="X67" s="16"/>
      <c r="Y67" s="16"/>
      <c r="Z67" s="27"/>
      <c r="AA67" s="21"/>
      <c r="AB67" s="21"/>
      <c r="AC67" s="24"/>
      <c r="AD67" s="17"/>
      <c r="AE67" s="8"/>
      <c r="AF67" s="8"/>
      <c r="AG67" s="8"/>
      <c r="AH67" s="8"/>
      <c r="AI67" s="19"/>
      <c r="AJ67" s="19"/>
      <c r="AK67" s="23"/>
      <c r="AL67" s="23"/>
      <c r="AM67" s="17"/>
      <c r="AN67" s="17"/>
      <c r="AO67" s="8"/>
      <c r="AP67" s="8"/>
      <c r="AQ67" s="8"/>
      <c r="AR67" s="8"/>
      <c r="AS67" s="8"/>
      <c r="AT67" s="8"/>
      <c r="AU67" s="7"/>
      <c r="AV67" s="7"/>
      <c r="AW67" s="8"/>
      <c r="AX67" s="9"/>
      <c r="AY67" s="8"/>
      <c r="AZ67" s="8"/>
    </row>
    <row r="68" spans="1:52" ht="117" customHeight="1" x14ac:dyDescent="0.25">
      <c r="A68" s="7">
        <v>10</v>
      </c>
      <c r="B68" s="7"/>
      <c r="C68" s="7"/>
      <c r="D68" s="7"/>
      <c r="E68" s="7"/>
      <c r="F68" s="7"/>
      <c r="G68" s="7"/>
      <c r="H68" s="7"/>
      <c r="I68" s="7"/>
      <c r="J68" s="9"/>
      <c r="K68" s="9"/>
      <c r="L68" s="9"/>
      <c r="M68" s="8"/>
      <c r="N68" s="8"/>
      <c r="O68" s="8"/>
      <c r="P68" s="8"/>
      <c r="Q68" s="7"/>
      <c r="R68" s="8"/>
      <c r="S68" s="7"/>
      <c r="T68" s="8"/>
      <c r="U68" s="16"/>
      <c r="V68" s="16"/>
      <c r="W68" s="16"/>
      <c r="X68" s="16"/>
      <c r="Y68" s="16"/>
      <c r="Z68" s="27"/>
      <c r="AA68" s="21"/>
      <c r="AB68" s="21"/>
      <c r="AC68" s="24"/>
      <c r="AD68" s="17"/>
      <c r="AE68" s="8"/>
      <c r="AF68" s="8"/>
      <c r="AG68" s="8"/>
      <c r="AH68" s="8"/>
      <c r="AI68" s="19"/>
      <c r="AJ68" s="19"/>
      <c r="AK68" s="23"/>
      <c r="AL68" s="23"/>
      <c r="AM68" s="17"/>
      <c r="AN68" s="17"/>
      <c r="AO68" s="8"/>
      <c r="AP68" s="8"/>
      <c r="AQ68" s="8"/>
      <c r="AR68" s="8"/>
      <c r="AS68" s="8"/>
      <c r="AT68" s="8"/>
      <c r="AU68" s="7"/>
      <c r="AV68" s="7"/>
      <c r="AW68" s="8"/>
      <c r="AX68" s="9"/>
      <c r="AY68" s="8"/>
      <c r="AZ68" s="8"/>
    </row>
    <row r="69" spans="1:52" ht="117" customHeight="1" x14ac:dyDescent="0.25">
      <c r="A69" s="7">
        <v>10</v>
      </c>
      <c r="B69" s="7"/>
      <c r="C69" s="7"/>
      <c r="D69" s="7"/>
      <c r="E69" s="7"/>
      <c r="F69" s="7"/>
      <c r="G69" s="7"/>
      <c r="H69" s="7"/>
      <c r="I69" s="7"/>
      <c r="J69" s="9"/>
      <c r="K69" s="9"/>
      <c r="L69" s="9"/>
      <c r="M69" s="8"/>
      <c r="N69" s="8"/>
      <c r="O69" s="8"/>
      <c r="P69" s="8"/>
      <c r="Q69" s="7"/>
      <c r="R69" s="8"/>
      <c r="S69" s="7"/>
      <c r="T69" s="8"/>
      <c r="U69" s="16"/>
      <c r="V69" s="16"/>
      <c r="W69" s="16"/>
      <c r="X69" s="16"/>
      <c r="Y69" s="16"/>
      <c r="Z69" s="27"/>
      <c r="AA69" s="21"/>
      <c r="AB69" s="21"/>
      <c r="AC69" s="24"/>
      <c r="AD69" s="17"/>
      <c r="AE69" s="8"/>
      <c r="AF69" s="8"/>
      <c r="AG69" s="8"/>
      <c r="AH69" s="8"/>
      <c r="AI69" s="19"/>
      <c r="AJ69" s="19"/>
      <c r="AK69" s="23"/>
      <c r="AL69" s="23"/>
      <c r="AM69" s="17"/>
      <c r="AN69" s="17"/>
      <c r="AO69" s="8"/>
      <c r="AP69" s="8"/>
      <c r="AQ69" s="8"/>
      <c r="AR69" s="8"/>
      <c r="AS69" s="8"/>
      <c r="AT69" s="8"/>
      <c r="AU69" s="7"/>
      <c r="AV69" s="7"/>
      <c r="AW69" s="8"/>
      <c r="AX69" s="9"/>
      <c r="AY69" s="8"/>
      <c r="AZ69" s="8"/>
    </row>
    <row r="70" spans="1:52" ht="117" customHeight="1" x14ac:dyDescent="0.25">
      <c r="A70" s="7">
        <v>10</v>
      </c>
      <c r="B70" s="7"/>
      <c r="C70" s="7"/>
      <c r="D70" s="7"/>
      <c r="E70" s="7"/>
      <c r="F70" s="7"/>
      <c r="G70" s="7"/>
      <c r="H70" s="7"/>
      <c r="I70" s="7"/>
      <c r="J70" s="9"/>
      <c r="K70" s="9"/>
      <c r="L70" s="9"/>
      <c r="M70" s="8"/>
      <c r="N70" s="8"/>
      <c r="O70" s="8"/>
      <c r="P70" s="8"/>
      <c r="Q70" s="7"/>
      <c r="R70" s="8"/>
      <c r="S70" s="7"/>
      <c r="T70" s="8"/>
      <c r="U70" s="16"/>
      <c r="V70" s="16"/>
      <c r="W70" s="16"/>
      <c r="X70" s="16"/>
      <c r="Y70" s="16"/>
      <c r="Z70" s="27"/>
      <c r="AA70" s="21"/>
      <c r="AB70" s="21"/>
      <c r="AC70" s="24"/>
      <c r="AD70" s="17"/>
      <c r="AE70" s="8"/>
      <c r="AF70" s="8"/>
      <c r="AG70" s="8"/>
      <c r="AH70" s="8"/>
      <c r="AI70" s="19"/>
      <c r="AJ70" s="19"/>
      <c r="AK70" s="23"/>
      <c r="AL70" s="23"/>
      <c r="AM70" s="17"/>
      <c r="AN70" s="17"/>
      <c r="AO70" s="8"/>
      <c r="AP70" s="8"/>
      <c r="AQ70" s="8"/>
      <c r="AR70" s="8"/>
      <c r="AS70" s="8"/>
      <c r="AT70" s="8"/>
      <c r="AU70" s="7"/>
      <c r="AV70" s="7"/>
      <c r="AW70" s="8"/>
      <c r="AX70" s="9"/>
      <c r="AY70" s="8"/>
      <c r="AZ70" s="8"/>
    </row>
    <row r="71" spans="1:52" ht="117" customHeight="1" x14ac:dyDescent="0.25">
      <c r="A71" s="7">
        <v>10</v>
      </c>
      <c r="B71" s="7"/>
      <c r="C71" s="7"/>
      <c r="D71" s="7"/>
      <c r="E71" s="7"/>
      <c r="F71" s="7"/>
      <c r="G71" s="7"/>
      <c r="H71" s="7"/>
      <c r="I71" s="7"/>
      <c r="J71" s="9"/>
      <c r="K71" s="9"/>
      <c r="L71" s="9"/>
      <c r="M71" s="8"/>
      <c r="N71" s="8"/>
      <c r="O71" s="8"/>
      <c r="P71" s="8"/>
      <c r="Q71" s="7"/>
      <c r="R71" s="8"/>
      <c r="S71" s="7"/>
      <c r="T71" s="8"/>
      <c r="U71" s="16"/>
      <c r="V71" s="16"/>
      <c r="W71" s="16"/>
      <c r="X71" s="16"/>
      <c r="Y71" s="16"/>
      <c r="Z71" s="27"/>
      <c r="AA71" s="21"/>
      <c r="AB71" s="21"/>
      <c r="AC71" s="24"/>
      <c r="AD71" s="17"/>
      <c r="AE71" s="8"/>
      <c r="AF71" s="8"/>
      <c r="AG71" s="8"/>
      <c r="AH71" s="8"/>
      <c r="AI71" s="19"/>
      <c r="AJ71" s="19"/>
      <c r="AK71" s="23"/>
      <c r="AL71" s="23"/>
      <c r="AM71" s="17"/>
      <c r="AN71" s="17"/>
      <c r="AO71" s="8"/>
      <c r="AP71" s="8"/>
      <c r="AQ71" s="8"/>
      <c r="AR71" s="8"/>
      <c r="AS71" s="8"/>
      <c r="AT71" s="8"/>
      <c r="AU71" s="7"/>
      <c r="AV71" s="7"/>
      <c r="AW71" s="8"/>
      <c r="AX71" s="9"/>
      <c r="AY71" s="8"/>
      <c r="AZ71" s="8"/>
    </row>
    <row r="72" spans="1:52" ht="117" customHeight="1" x14ac:dyDescent="0.25">
      <c r="A72" s="7">
        <v>10</v>
      </c>
      <c r="B72" s="7"/>
      <c r="C72" s="7"/>
      <c r="D72" s="7"/>
      <c r="E72" s="7"/>
      <c r="F72" s="7"/>
      <c r="G72" s="7"/>
      <c r="H72" s="7"/>
      <c r="I72" s="7"/>
      <c r="J72" s="9"/>
      <c r="K72" s="9"/>
      <c r="L72" s="9"/>
      <c r="M72" s="8"/>
      <c r="N72" s="8"/>
      <c r="O72" s="8"/>
      <c r="P72" s="8"/>
      <c r="Q72" s="7"/>
      <c r="R72" s="8"/>
      <c r="S72" s="7"/>
      <c r="T72" s="8"/>
      <c r="U72" s="16"/>
      <c r="V72" s="16"/>
      <c r="W72" s="16"/>
      <c r="X72" s="16"/>
      <c r="Y72" s="16"/>
      <c r="Z72" s="27"/>
      <c r="AA72" s="21"/>
      <c r="AB72" s="21"/>
      <c r="AC72" s="24"/>
      <c r="AD72" s="17"/>
      <c r="AE72" s="8"/>
      <c r="AF72" s="8"/>
      <c r="AG72" s="8"/>
      <c r="AH72" s="8"/>
      <c r="AI72" s="19"/>
      <c r="AJ72" s="19"/>
      <c r="AK72" s="23"/>
      <c r="AL72" s="23"/>
      <c r="AM72" s="17"/>
      <c r="AN72" s="17"/>
      <c r="AO72" s="8"/>
      <c r="AP72" s="8"/>
      <c r="AQ72" s="8"/>
      <c r="AR72" s="8"/>
      <c r="AS72" s="8"/>
      <c r="AT72" s="8"/>
      <c r="AU72" s="7"/>
      <c r="AV72" s="7"/>
      <c r="AW72" s="8"/>
      <c r="AX72" s="9"/>
      <c r="AY72" s="8"/>
      <c r="AZ72" s="8"/>
    </row>
    <row r="73" spans="1:52" ht="117" customHeight="1" x14ac:dyDescent="0.25">
      <c r="A73" s="7">
        <v>10</v>
      </c>
      <c r="B73" s="7"/>
      <c r="C73" s="7"/>
      <c r="D73" s="7"/>
      <c r="E73" s="7"/>
      <c r="F73" s="7"/>
      <c r="G73" s="7"/>
      <c r="H73" s="7"/>
      <c r="I73" s="7"/>
      <c r="J73" s="9"/>
      <c r="K73" s="9"/>
      <c r="L73" s="9"/>
      <c r="M73" s="8"/>
      <c r="N73" s="8"/>
      <c r="O73" s="8"/>
      <c r="P73" s="8"/>
      <c r="Q73" s="7"/>
      <c r="R73" s="8"/>
      <c r="S73" s="7"/>
      <c r="T73" s="8"/>
      <c r="U73" s="16"/>
      <c r="V73" s="16"/>
      <c r="W73" s="16"/>
      <c r="X73" s="16"/>
      <c r="Y73" s="16"/>
      <c r="Z73" s="27"/>
      <c r="AA73" s="21"/>
      <c r="AB73" s="21"/>
      <c r="AC73" s="24"/>
      <c r="AD73" s="17"/>
      <c r="AE73" s="8"/>
      <c r="AF73" s="8"/>
      <c r="AG73" s="8"/>
      <c r="AH73" s="8"/>
      <c r="AI73" s="19"/>
      <c r="AJ73" s="19"/>
      <c r="AK73" s="23"/>
      <c r="AL73" s="23"/>
      <c r="AM73" s="17"/>
      <c r="AN73" s="17"/>
      <c r="AO73" s="8"/>
      <c r="AP73" s="8"/>
      <c r="AQ73" s="8"/>
      <c r="AR73" s="8"/>
      <c r="AS73" s="8"/>
      <c r="AT73" s="8"/>
      <c r="AU73" s="7"/>
      <c r="AV73" s="7"/>
      <c r="AW73" s="8"/>
      <c r="AX73" s="9"/>
      <c r="AY73" s="8"/>
      <c r="AZ73" s="8"/>
    </row>
    <row r="74" spans="1:52" ht="117" customHeight="1" x14ac:dyDescent="0.25">
      <c r="A74" s="7">
        <v>10</v>
      </c>
      <c r="B74" s="7"/>
      <c r="C74" s="7"/>
      <c r="D74" s="7"/>
      <c r="E74" s="7"/>
      <c r="F74" s="7"/>
      <c r="G74" s="7"/>
      <c r="H74" s="7"/>
      <c r="I74" s="7"/>
      <c r="J74" s="9"/>
      <c r="K74" s="9"/>
      <c r="L74" s="9"/>
      <c r="M74" s="8"/>
      <c r="N74" s="8"/>
      <c r="O74" s="8"/>
      <c r="P74" s="8"/>
      <c r="Q74" s="7"/>
      <c r="R74" s="8"/>
      <c r="S74" s="7"/>
      <c r="T74" s="8"/>
      <c r="U74" s="16"/>
      <c r="V74" s="16"/>
      <c r="W74" s="16"/>
      <c r="X74" s="16"/>
      <c r="Y74" s="16"/>
      <c r="Z74" s="27"/>
      <c r="AA74" s="21"/>
      <c r="AB74" s="21"/>
      <c r="AC74" s="24"/>
      <c r="AD74" s="17"/>
      <c r="AE74" s="8"/>
      <c r="AF74" s="8"/>
      <c r="AG74" s="8"/>
      <c r="AH74" s="8"/>
      <c r="AI74" s="19"/>
      <c r="AJ74" s="19"/>
      <c r="AK74" s="23"/>
      <c r="AL74" s="23"/>
      <c r="AM74" s="17"/>
      <c r="AN74" s="17"/>
      <c r="AO74" s="8"/>
      <c r="AP74" s="8"/>
      <c r="AQ74" s="8"/>
      <c r="AR74" s="8"/>
      <c r="AS74" s="8"/>
      <c r="AT74" s="8"/>
      <c r="AU74" s="7"/>
      <c r="AV74" s="7"/>
      <c r="AW74" s="8"/>
      <c r="AX74" s="9"/>
      <c r="AY74" s="8"/>
      <c r="AZ74" s="8"/>
    </row>
    <row r="75" spans="1:52" ht="117" customHeight="1" x14ac:dyDescent="0.25">
      <c r="A75" s="7">
        <v>10</v>
      </c>
      <c r="B75" s="7"/>
      <c r="C75" s="7"/>
      <c r="D75" s="7"/>
      <c r="E75" s="7"/>
      <c r="F75" s="7"/>
      <c r="G75" s="7"/>
      <c r="H75" s="7"/>
      <c r="I75" s="7"/>
      <c r="J75" s="9"/>
      <c r="K75" s="9"/>
      <c r="L75" s="9"/>
      <c r="M75" s="8"/>
      <c r="N75" s="8"/>
      <c r="O75" s="8"/>
      <c r="P75" s="8"/>
      <c r="Q75" s="7"/>
      <c r="R75" s="8"/>
      <c r="S75" s="7"/>
      <c r="T75" s="8"/>
      <c r="U75" s="16"/>
      <c r="V75" s="16"/>
      <c r="W75" s="16"/>
      <c r="X75" s="16"/>
      <c r="Y75" s="16"/>
      <c r="Z75" s="27"/>
      <c r="AA75" s="21"/>
      <c r="AB75" s="21"/>
      <c r="AC75" s="24"/>
      <c r="AD75" s="17"/>
      <c r="AE75" s="8"/>
      <c r="AF75" s="8"/>
      <c r="AG75" s="8"/>
      <c r="AH75" s="8"/>
      <c r="AI75" s="19"/>
      <c r="AJ75" s="19"/>
      <c r="AK75" s="23"/>
      <c r="AL75" s="23"/>
      <c r="AM75" s="17"/>
      <c r="AN75" s="17"/>
      <c r="AO75" s="8"/>
      <c r="AP75" s="8"/>
      <c r="AQ75" s="8"/>
      <c r="AR75" s="8"/>
      <c r="AS75" s="8"/>
      <c r="AT75" s="8"/>
      <c r="AU75" s="7"/>
      <c r="AV75" s="7"/>
      <c r="AW75" s="8"/>
      <c r="AX75" s="9"/>
      <c r="AY75" s="8"/>
      <c r="AZ75" s="8"/>
    </row>
    <row r="76" spans="1:52" ht="117" customHeight="1" x14ac:dyDescent="0.25">
      <c r="A76" s="7">
        <v>10</v>
      </c>
      <c r="B76" s="7"/>
      <c r="C76" s="7"/>
      <c r="D76" s="7"/>
      <c r="E76" s="7"/>
      <c r="F76" s="7"/>
      <c r="G76" s="7"/>
      <c r="H76" s="7"/>
      <c r="I76" s="7"/>
      <c r="J76" s="9"/>
      <c r="K76" s="9"/>
      <c r="L76" s="9"/>
      <c r="M76" s="8"/>
      <c r="N76" s="8"/>
      <c r="O76" s="8"/>
      <c r="P76" s="8"/>
      <c r="Q76" s="7"/>
      <c r="R76" s="8"/>
      <c r="S76" s="7"/>
      <c r="T76" s="8"/>
      <c r="U76" s="16"/>
      <c r="V76" s="16"/>
      <c r="W76" s="16"/>
      <c r="X76" s="16"/>
      <c r="Y76" s="16"/>
      <c r="Z76" s="27"/>
      <c r="AA76" s="21"/>
      <c r="AB76" s="21"/>
      <c r="AC76" s="24"/>
      <c r="AD76" s="17"/>
      <c r="AE76" s="8"/>
      <c r="AF76" s="8"/>
      <c r="AG76" s="8"/>
      <c r="AH76" s="8"/>
      <c r="AI76" s="19"/>
      <c r="AJ76" s="19"/>
      <c r="AK76" s="23"/>
      <c r="AL76" s="23"/>
      <c r="AM76" s="17"/>
      <c r="AN76" s="17"/>
      <c r="AO76" s="8"/>
      <c r="AP76" s="8"/>
      <c r="AQ76" s="8"/>
      <c r="AR76" s="8"/>
      <c r="AS76" s="8"/>
      <c r="AT76" s="8"/>
      <c r="AU76" s="7"/>
      <c r="AV76" s="7"/>
      <c r="AW76" s="8"/>
      <c r="AX76" s="9"/>
      <c r="AY76" s="8"/>
      <c r="AZ76" s="8"/>
    </row>
    <row r="77" spans="1:52" ht="117" customHeight="1" x14ac:dyDescent="0.25">
      <c r="A77" s="7">
        <v>10</v>
      </c>
      <c r="B77" s="7"/>
      <c r="C77" s="7"/>
      <c r="D77" s="7"/>
      <c r="E77" s="7"/>
      <c r="F77" s="7"/>
      <c r="G77" s="7"/>
      <c r="H77" s="7"/>
      <c r="I77" s="7"/>
      <c r="J77" s="9"/>
      <c r="K77" s="9"/>
      <c r="L77" s="9"/>
      <c r="M77" s="8"/>
      <c r="N77" s="8"/>
      <c r="O77" s="8"/>
      <c r="P77" s="8"/>
      <c r="Q77" s="7"/>
      <c r="R77" s="8"/>
      <c r="S77" s="7"/>
      <c r="T77" s="8"/>
      <c r="U77" s="16"/>
      <c r="V77" s="16"/>
      <c r="W77" s="16"/>
      <c r="X77" s="16"/>
      <c r="Y77" s="16"/>
      <c r="Z77" s="27"/>
      <c r="AA77" s="21"/>
      <c r="AB77" s="21"/>
      <c r="AC77" s="24"/>
      <c r="AD77" s="17"/>
      <c r="AE77" s="8"/>
      <c r="AF77" s="8"/>
      <c r="AG77" s="8"/>
      <c r="AH77" s="8"/>
      <c r="AI77" s="19"/>
      <c r="AJ77" s="19"/>
      <c r="AK77" s="23"/>
      <c r="AL77" s="23"/>
      <c r="AM77" s="17"/>
      <c r="AN77" s="17"/>
      <c r="AO77" s="8"/>
      <c r="AP77" s="8"/>
      <c r="AQ77" s="8"/>
      <c r="AR77" s="8"/>
      <c r="AS77" s="8"/>
      <c r="AT77" s="8"/>
      <c r="AU77" s="7"/>
      <c r="AV77" s="7"/>
      <c r="AW77" s="8"/>
      <c r="AX77" s="9"/>
      <c r="AY77" s="8"/>
      <c r="AZ77" s="8"/>
    </row>
    <row r="78" spans="1:52" ht="117" customHeight="1" x14ac:dyDescent="0.25">
      <c r="A78" s="7">
        <v>10</v>
      </c>
      <c r="B78" s="7"/>
      <c r="C78" s="7"/>
      <c r="D78" s="7"/>
      <c r="E78" s="7"/>
      <c r="F78" s="7"/>
      <c r="G78" s="7"/>
      <c r="H78" s="7"/>
      <c r="I78" s="7"/>
      <c r="J78" s="9"/>
      <c r="K78" s="9"/>
      <c r="L78" s="9"/>
      <c r="M78" s="8"/>
      <c r="N78" s="8"/>
      <c r="O78" s="8"/>
      <c r="P78" s="8"/>
      <c r="Q78" s="7"/>
      <c r="R78" s="8"/>
      <c r="S78" s="7"/>
      <c r="T78" s="8"/>
      <c r="U78" s="16"/>
      <c r="V78" s="16"/>
      <c r="W78" s="16"/>
      <c r="X78" s="16"/>
      <c r="Y78" s="16"/>
      <c r="Z78" s="27"/>
      <c r="AA78" s="21"/>
      <c r="AB78" s="21"/>
      <c r="AC78" s="24"/>
      <c r="AD78" s="17"/>
      <c r="AE78" s="8"/>
      <c r="AF78" s="8"/>
      <c r="AG78" s="8"/>
      <c r="AH78" s="8"/>
      <c r="AI78" s="19"/>
      <c r="AJ78" s="19"/>
      <c r="AK78" s="23"/>
      <c r="AL78" s="23"/>
      <c r="AM78" s="17"/>
      <c r="AN78" s="17"/>
      <c r="AO78" s="8"/>
      <c r="AP78" s="8"/>
      <c r="AQ78" s="8"/>
      <c r="AR78" s="8"/>
      <c r="AS78" s="8"/>
      <c r="AT78" s="8"/>
      <c r="AU78" s="7"/>
      <c r="AV78" s="7"/>
      <c r="AW78" s="8"/>
      <c r="AX78" s="9"/>
      <c r="AY78" s="8"/>
      <c r="AZ78" s="8"/>
    </row>
    <row r="79" spans="1:52" ht="117" customHeight="1" x14ac:dyDescent="0.25">
      <c r="A79" s="7">
        <v>10</v>
      </c>
      <c r="B79" s="7"/>
      <c r="C79" s="7"/>
      <c r="D79" s="7"/>
      <c r="E79" s="7"/>
      <c r="F79" s="7"/>
      <c r="G79" s="7"/>
      <c r="H79" s="7"/>
      <c r="I79" s="7"/>
      <c r="J79" s="9"/>
      <c r="K79" s="9"/>
      <c r="L79" s="9"/>
      <c r="M79" s="8"/>
      <c r="N79" s="8"/>
      <c r="O79" s="8"/>
      <c r="P79" s="8"/>
      <c r="Q79" s="7"/>
      <c r="R79" s="8"/>
      <c r="S79" s="7"/>
      <c r="T79" s="8"/>
      <c r="U79" s="16"/>
      <c r="V79" s="16"/>
      <c r="W79" s="16"/>
      <c r="X79" s="16"/>
      <c r="Y79" s="16"/>
      <c r="Z79" s="27"/>
      <c r="AA79" s="21"/>
      <c r="AB79" s="21"/>
      <c r="AC79" s="24"/>
      <c r="AD79" s="17"/>
      <c r="AE79" s="8"/>
      <c r="AF79" s="8"/>
      <c r="AG79" s="8"/>
      <c r="AH79" s="8"/>
      <c r="AI79" s="19"/>
      <c r="AJ79" s="19"/>
      <c r="AK79" s="23"/>
      <c r="AL79" s="23"/>
      <c r="AM79" s="17"/>
      <c r="AN79" s="17"/>
      <c r="AO79" s="8"/>
      <c r="AP79" s="8"/>
      <c r="AQ79" s="8"/>
      <c r="AR79" s="8"/>
      <c r="AS79" s="8"/>
      <c r="AT79" s="8"/>
      <c r="AU79" s="7"/>
      <c r="AV79" s="7"/>
      <c r="AW79" s="8"/>
      <c r="AX79" s="9"/>
      <c r="AY79" s="8"/>
      <c r="AZ79" s="8"/>
    </row>
    <row r="80" spans="1:52" ht="117" customHeight="1" x14ac:dyDescent="0.25">
      <c r="A80" s="7">
        <v>10</v>
      </c>
      <c r="B80" s="7"/>
      <c r="C80" s="7"/>
      <c r="D80" s="7"/>
      <c r="E80" s="7"/>
      <c r="F80" s="7"/>
      <c r="G80" s="7"/>
      <c r="H80" s="7"/>
      <c r="I80" s="7"/>
      <c r="J80" s="9"/>
      <c r="K80" s="9"/>
      <c r="L80" s="9"/>
      <c r="M80" s="8"/>
      <c r="N80" s="8"/>
      <c r="O80" s="8"/>
      <c r="P80" s="8"/>
      <c r="Q80" s="7"/>
      <c r="R80" s="8"/>
      <c r="S80" s="7"/>
      <c r="T80" s="8"/>
      <c r="U80" s="16"/>
      <c r="V80" s="16"/>
      <c r="W80" s="16"/>
      <c r="X80" s="16"/>
      <c r="Y80" s="16"/>
      <c r="Z80" s="27"/>
      <c r="AA80" s="21"/>
      <c r="AB80" s="21"/>
      <c r="AC80" s="24"/>
      <c r="AD80" s="17"/>
      <c r="AE80" s="8"/>
      <c r="AF80" s="8"/>
      <c r="AG80" s="8"/>
      <c r="AH80" s="8"/>
      <c r="AI80" s="19"/>
      <c r="AJ80" s="19"/>
      <c r="AK80" s="23"/>
      <c r="AL80" s="23"/>
      <c r="AM80" s="17"/>
      <c r="AN80" s="17"/>
      <c r="AO80" s="8"/>
      <c r="AP80" s="8"/>
      <c r="AQ80" s="8"/>
      <c r="AR80" s="8"/>
      <c r="AS80" s="8"/>
      <c r="AT80" s="8"/>
      <c r="AU80" s="7"/>
      <c r="AV80" s="7"/>
      <c r="AW80" s="8"/>
      <c r="AX80" s="9"/>
      <c r="AY80" s="8"/>
      <c r="AZ80" s="8"/>
    </row>
    <row r="81" spans="1:52" ht="117" customHeight="1" x14ac:dyDescent="0.25">
      <c r="A81" s="7">
        <v>10</v>
      </c>
      <c r="B81" s="7"/>
      <c r="C81" s="7"/>
      <c r="D81" s="7"/>
      <c r="E81" s="7"/>
      <c r="F81" s="7"/>
      <c r="G81" s="7"/>
      <c r="H81" s="7"/>
      <c r="I81" s="7"/>
      <c r="J81" s="9"/>
      <c r="K81" s="9"/>
      <c r="L81" s="9"/>
      <c r="M81" s="8"/>
      <c r="N81" s="8"/>
      <c r="O81" s="8"/>
      <c r="P81" s="8"/>
      <c r="Q81" s="7"/>
      <c r="R81" s="8"/>
      <c r="S81" s="7"/>
      <c r="T81" s="8"/>
      <c r="U81" s="16"/>
      <c r="V81" s="16"/>
      <c r="W81" s="16"/>
      <c r="X81" s="16"/>
      <c r="Y81" s="16"/>
      <c r="Z81" s="27"/>
      <c r="AA81" s="21"/>
      <c r="AB81" s="21"/>
      <c r="AC81" s="24"/>
      <c r="AD81" s="17"/>
      <c r="AE81" s="8"/>
      <c r="AF81" s="8"/>
      <c r="AG81" s="8"/>
      <c r="AH81" s="8"/>
      <c r="AI81" s="19"/>
      <c r="AJ81" s="19"/>
      <c r="AK81" s="23"/>
      <c r="AL81" s="23"/>
      <c r="AM81" s="17"/>
      <c r="AN81" s="17"/>
      <c r="AO81" s="8"/>
      <c r="AP81" s="8"/>
      <c r="AQ81" s="8"/>
      <c r="AR81" s="8"/>
      <c r="AS81" s="8"/>
      <c r="AT81" s="8"/>
      <c r="AU81" s="7"/>
      <c r="AV81" s="7"/>
      <c r="AW81" s="8"/>
      <c r="AX81" s="9"/>
      <c r="AY81" s="8"/>
      <c r="AZ81" s="8"/>
    </row>
    <row r="82" spans="1:52" ht="117" customHeight="1" x14ac:dyDescent="0.25">
      <c r="A82" s="7">
        <v>10</v>
      </c>
      <c r="B82" s="7"/>
      <c r="C82" s="7"/>
      <c r="D82" s="7"/>
      <c r="E82" s="7"/>
      <c r="F82" s="7"/>
      <c r="G82" s="7"/>
      <c r="H82" s="7"/>
      <c r="I82" s="7"/>
      <c r="J82" s="9"/>
      <c r="K82" s="9"/>
      <c r="L82" s="9"/>
      <c r="M82" s="8"/>
      <c r="N82" s="8"/>
      <c r="O82" s="8"/>
      <c r="P82" s="8"/>
      <c r="Q82" s="7"/>
      <c r="R82" s="8"/>
      <c r="S82" s="7"/>
      <c r="T82" s="8"/>
      <c r="U82" s="16"/>
      <c r="V82" s="16"/>
      <c r="W82" s="16"/>
      <c r="X82" s="16"/>
      <c r="Y82" s="16"/>
      <c r="Z82" s="27"/>
      <c r="AA82" s="21"/>
      <c r="AB82" s="21"/>
      <c r="AC82" s="24"/>
      <c r="AD82" s="17"/>
      <c r="AE82" s="8"/>
      <c r="AF82" s="8"/>
      <c r="AG82" s="8"/>
      <c r="AH82" s="8"/>
      <c r="AI82" s="19"/>
      <c r="AJ82" s="19"/>
      <c r="AK82" s="23"/>
      <c r="AL82" s="23"/>
      <c r="AM82" s="17"/>
      <c r="AN82" s="17"/>
      <c r="AO82" s="8"/>
      <c r="AP82" s="8"/>
      <c r="AQ82" s="8"/>
      <c r="AR82" s="8"/>
      <c r="AS82" s="8"/>
      <c r="AT82" s="8"/>
      <c r="AU82" s="7"/>
      <c r="AV82" s="7"/>
      <c r="AW82" s="8"/>
      <c r="AX82" s="9"/>
      <c r="AY82" s="8"/>
      <c r="AZ82" s="8"/>
    </row>
    <row r="83" spans="1:52" ht="117" customHeight="1" x14ac:dyDescent="0.25">
      <c r="A83" s="7">
        <v>10</v>
      </c>
      <c r="B83" s="7"/>
      <c r="C83" s="7"/>
      <c r="D83" s="7"/>
      <c r="E83" s="7"/>
      <c r="F83" s="7"/>
      <c r="G83" s="7"/>
      <c r="H83" s="7"/>
      <c r="I83" s="7"/>
      <c r="J83" s="9"/>
      <c r="K83" s="9"/>
      <c r="L83" s="9"/>
      <c r="M83" s="8"/>
      <c r="N83" s="8"/>
      <c r="O83" s="8"/>
      <c r="P83" s="8"/>
      <c r="Q83" s="7"/>
      <c r="R83" s="8"/>
      <c r="S83" s="7"/>
      <c r="T83" s="8"/>
      <c r="U83" s="16"/>
      <c r="V83" s="16"/>
      <c r="W83" s="16"/>
      <c r="X83" s="16"/>
      <c r="Y83" s="16"/>
      <c r="Z83" s="27"/>
      <c r="AA83" s="21"/>
      <c r="AB83" s="21"/>
      <c r="AC83" s="24"/>
      <c r="AD83" s="17"/>
      <c r="AE83" s="8"/>
      <c r="AF83" s="8"/>
      <c r="AG83" s="8"/>
      <c r="AH83" s="8"/>
      <c r="AI83" s="19"/>
      <c r="AJ83" s="19"/>
      <c r="AK83" s="23"/>
      <c r="AL83" s="23"/>
      <c r="AM83" s="17"/>
      <c r="AN83" s="17"/>
      <c r="AO83" s="8"/>
      <c r="AP83" s="8"/>
      <c r="AQ83" s="8"/>
      <c r="AR83" s="8"/>
      <c r="AS83" s="8"/>
      <c r="AT83" s="8"/>
      <c r="AU83" s="7"/>
      <c r="AV83" s="7"/>
      <c r="AW83" s="8"/>
      <c r="AX83" s="9"/>
      <c r="AY83" s="8"/>
      <c r="AZ83" s="8"/>
    </row>
    <row r="84" spans="1:52" ht="117" customHeight="1" x14ac:dyDescent="0.25">
      <c r="A84" s="7">
        <v>10</v>
      </c>
      <c r="B84" s="7"/>
      <c r="C84" s="7"/>
      <c r="D84" s="7"/>
      <c r="E84" s="7"/>
      <c r="F84" s="7"/>
      <c r="G84" s="7"/>
      <c r="H84" s="7"/>
      <c r="I84" s="7"/>
      <c r="J84" s="9"/>
      <c r="K84" s="9"/>
      <c r="L84" s="9"/>
      <c r="M84" s="8"/>
      <c r="N84" s="8"/>
      <c r="O84" s="8"/>
      <c r="P84" s="8"/>
      <c r="Q84" s="7"/>
      <c r="R84" s="8"/>
      <c r="S84" s="7"/>
      <c r="T84" s="8"/>
      <c r="U84" s="16"/>
      <c r="V84" s="16"/>
      <c r="W84" s="16"/>
      <c r="X84" s="16"/>
      <c r="Y84" s="16"/>
      <c r="Z84" s="27"/>
      <c r="AA84" s="21"/>
      <c r="AB84" s="21"/>
      <c r="AC84" s="24"/>
      <c r="AD84" s="17"/>
      <c r="AE84" s="8"/>
      <c r="AF84" s="8"/>
      <c r="AG84" s="8"/>
      <c r="AH84" s="8"/>
      <c r="AI84" s="19"/>
      <c r="AJ84" s="19"/>
      <c r="AK84" s="23"/>
      <c r="AL84" s="23"/>
      <c r="AM84" s="17"/>
      <c r="AN84" s="17"/>
      <c r="AO84" s="8"/>
      <c r="AP84" s="8"/>
      <c r="AQ84" s="8"/>
      <c r="AR84" s="8"/>
      <c r="AS84" s="8"/>
      <c r="AT84" s="8"/>
      <c r="AU84" s="7"/>
      <c r="AV84" s="7"/>
      <c r="AW84" s="8"/>
      <c r="AX84" s="9"/>
      <c r="AY84" s="8"/>
      <c r="AZ84" s="8"/>
    </row>
    <row r="85" spans="1:52" ht="117" customHeight="1" x14ac:dyDescent="0.25">
      <c r="A85" s="7">
        <v>10</v>
      </c>
      <c r="B85" s="7"/>
      <c r="C85" s="7"/>
      <c r="D85" s="7"/>
      <c r="E85" s="7"/>
      <c r="F85" s="7"/>
      <c r="G85" s="7"/>
      <c r="H85" s="7"/>
      <c r="I85" s="7"/>
      <c r="J85" s="9"/>
      <c r="K85" s="9"/>
      <c r="L85" s="9"/>
      <c r="M85" s="8"/>
      <c r="N85" s="8"/>
      <c r="O85" s="8"/>
      <c r="P85" s="8"/>
      <c r="Q85" s="7"/>
      <c r="R85" s="8"/>
      <c r="S85" s="7"/>
      <c r="T85" s="8"/>
      <c r="U85" s="16"/>
      <c r="V85" s="16"/>
      <c r="W85" s="16"/>
      <c r="X85" s="16"/>
      <c r="Y85" s="16"/>
      <c r="Z85" s="27"/>
      <c r="AA85" s="21"/>
      <c r="AB85" s="21"/>
      <c r="AC85" s="24"/>
      <c r="AD85" s="17"/>
      <c r="AE85" s="8"/>
      <c r="AF85" s="8"/>
      <c r="AG85" s="8"/>
      <c r="AH85" s="8"/>
      <c r="AI85" s="19"/>
      <c r="AJ85" s="19"/>
      <c r="AK85" s="23"/>
      <c r="AL85" s="23"/>
      <c r="AM85" s="17"/>
      <c r="AN85" s="17"/>
      <c r="AO85" s="8"/>
      <c r="AP85" s="8"/>
      <c r="AQ85" s="8"/>
      <c r="AR85" s="8"/>
      <c r="AS85" s="8"/>
      <c r="AT85" s="8"/>
      <c r="AU85" s="7"/>
      <c r="AV85" s="7"/>
      <c r="AW85" s="8"/>
      <c r="AX85" s="9"/>
      <c r="AY85" s="8"/>
      <c r="AZ85" s="8"/>
    </row>
    <row r="86" spans="1:52" ht="117" customHeight="1" x14ac:dyDescent="0.25">
      <c r="A86" s="7">
        <v>10</v>
      </c>
      <c r="B86" s="7"/>
      <c r="C86" s="7"/>
      <c r="D86" s="7"/>
      <c r="E86" s="7"/>
      <c r="F86" s="7"/>
      <c r="G86" s="7"/>
      <c r="H86" s="7"/>
      <c r="I86" s="7"/>
      <c r="J86" s="9"/>
      <c r="K86" s="9"/>
      <c r="L86" s="9"/>
      <c r="M86" s="8"/>
      <c r="N86" s="8"/>
      <c r="O86" s="8"/>
      <c r="P86" s="8"/>
      <c r="Q86" s="7"/>
      <c r="R86" s="8"/>
      <c r="S86" s="7"/>
      <c r="T86" s="8"/>
      <c r="U86" s="16"/>
      <c r="V86" s="16"/>
      <c r="W86" s="16"/>
      <c r="X86" s="16"/>
      <c r="Y86" s="16"/>
      <c r="Z86" s="27"/>
      <c r="AA86" s="21"/>
      <c r="AB86" s="21"/>
      <c r="AC86" s="24"/>
      <c r="AD86" s="17"/>
      <c r="AE86" s="8"/>
      <c r="AF86" s="8"/>
      <c r="AG86" s="8"/>
      <c r="AH86" s="8"/>
      <c r="AI86" s="19"/>
      <c r="AJ86" s="19"/>
      <c r="AK86" s="23"/>
      <c r="AL86" s="23"/>
      <c r="AM86" s="17"/>
      <c r="AN86" s="17"/>
      <c r="AO86" s="8"/>
      <c r="AP86" s="8"/>
      <c r="AQ86" s="8"/>
      <c r="AR86" s="8"/>
      <c r="AS86" s="8"/>
      <c r="AT86" s="8"/>
      <c r="AU86" s="7"/>
      <c r="AV86" s="7"/>
      <c r="AW86" s="8"/>
      <c r="AX86" s="9"/>
      <c r="AY86" s="8"/>
      <c r="AZ86" s="8"/>
    </row>
    <row r="87" spans="1:52" ht="117" customHeight="1" x14ac:dyDescent="0.25">
      <c r="A87" s="7">
        <v>10</v>
      </c>
      <c r="B87" s="7"/>
      <c r="C87" s="7"/>
      <c r="D87" s="7"/>
      <c r="E87" s="7"/>
      <c r="F87" s="7"/>
      <c r="G87" s="7"/>
      <c r="H87" s="7"/>
      <c r="I87" s="7"/>
      <c r="J87" s="9"/>
      <c r="K87" s="9"/>
      <c r="L87" s="9"/>
      <c r="M87" s="8"/>
      <c r="N87" s="8"/>
      <c r="O87" s="8"/>
      <c r="P87" s="8"/>
      <c r="Q87" s="7"/>
      <c r="R87" s="8"/>
      <c r="S87" s="7"/>
      <c r="T87" s="8"/>
      <c r="U87" s="16"/>
      <c r="V87" s="16"/>
      <c r="W87" s="16"/>
      <c r="X87" s="16"/>
      <c r="Y87" s="16"/>
      <c r="Z87" s="27"/>
      <c r="AA87" s="21"/>
      <c r="AB87" s="21"/>
      <c r="AC87" s="24"/>
      <c r="AD87" s="17"/>
      <c r="AE87" s="8"/>
      <c r="AF87" s="8"/>
      <c r="AG87" s="8"/>
      <c r="AH87" s="8"/>
      <c r="AI87" s="19"/>
      <c r="AJ87" s="19"/>
      <c r="AK87" s="23"/>
      <c r="AL87" s="23"/>
      <c r="AM87" s="17"/>
      <c r="AN87" s="17"/>
      <c r="AO87" s="8"/>
      <c r="AP87" s="8"/>
      <c r="AQ87" s="8"/>
      <c r="AR87" s="8"/>
      <c r="AS87" s="8"/>
      <c r="AT87" s="8"/>
      <c r="AU87" s="7"/>
      <c r="AV87" s="7"/>
      <c r="AW87" s="8"/>
      <c r="AX87" s="9"/>
      <c r="AY87" s="8"/>
      <c r="AZ87" s="8"/>
    </row>
    <row r="88" spans="1:52" ht="117" customHeight="1" x14ac:dyDescent="0.25">
      <c r="A88" s="7">
        <v>10</v>
      </c>
      <c r="B88" s="7"/>
      <c r="C88" s="7"/>
      <c r="D88" s="7"/>
      <c r="E88" s="7"/>
      <c r="F88" s="7"/>
      <c r="G88" s="7"/>
      <c r="H88" s="7"/>
      <c r="I88" s="7"/>
      <c r="J88" s="9"/>
      <c r="K88" s="9"/>
      <c r="L88" s="9"/>
      <c r="M88" s="8"/>
      <c r="N88" s="8"/>
      <c r="O88" s="8"/>
      <c r="P88" s="8"/>
      <c r="Q88" s="7"/>
      <c r="R88" s="8"/>
      <c r="S88" s="7"/>
      <c r="T88" s="8"/>
      <c r="U88" s="16"/>
      <c r="V88" s="16"/>
      <c r="W88" s="16"/>
      <c r="X88" s="16"/>
      <c r="Y88" s="16"/>
      <c r="Z88" s="27"/>
      <c r="AA88" s="21"/>
      <c r="AB88" s="21"/>
      <c r="AC88" s="24"/>
      <c r="AD88" s="17"/>
      <c r="AE88" s="8"/>
      <c r="AF88" s="8"/>
      <c r="AG88" s="8"/>
      <c r="AH88" s="8"/>
      <c r="AI88" s="19"/>
      <c r="AJ88" s="19"/>
      <c r="AK88" s="23"/>
      <c r="AL88" s="23"/>
      <c r="AM88" s="17"/>
      <c r="AN88" s="17"/>
      <c r="AO88" s="8"/>
      <c r="AP88" s="8"/>
      <c r="AQ88" s="8"/>
      <c r="AR88" s="8"/>
      <c r="AS88" s="8"/>
      <c r="AT88" s="8"/>
      <c r="AU88" s="7"/>
      <c r="AV88" s="7"/>
      <c r="AW88" s="8"/>
      <c r="AX88" s="9"/>
      <c r="AY88" s="8"/>
      <c r="AZ88" s="8"/>
    </row>
    <row r="89" spans="1:52" ht="117" customHeight="1" x14ac:dyDescent="0.25">
      <c r="A89" s="7">
        <v>10</v>
      </c>
      <c r="B89" s="7"/>
      <c r="C89" s="7"/>
      <c r="D89" s="7"/>
      <c r="E89" s="7"/>
      <c r="F89" s="7"/>
      <c r="G89" s="7"/>
      <c r="H89" s="7"/>
      <c r="I89" s="7"/>
      <c r="J89" s="9"/>
      <c r="K89" s="9"/>
      <c r="L89" s="9"/>
      <c r="M89" s="8"/>
      <c r="N89" s="8"/>
      <c r="O89" s="8"/>
      <c r="P89" s="8"/>
      <c r="Q89" s="7"/>
      <c r="R89" s="8"/>
      <c r="S89" s="7"/>
      <c r="T89" s="8"/>
      <c r="U89" s="16"/>
      <c r="V89" s="16"/>
      <c r="W89" s="16"/>
      <c r="X89" s="16"/>
      <c r="Y89" s="16"/>
      <c r="Z89" s="27"/>
      <c r="AA89" s="21"/>
      <c r="AB89" s="21"/>
      <c r="AC89" s="24"/>
      <c r="AD89" s="17"/>
      <c r="AE89" s="8"/>
      <c r="AF89" s="8"/>
      <c r="AG89" s="8"/>
      <c r="AH89" s="8"/>
      <c r="AI89" s="19"/>
      <c r="AJ89" s="19"/>
      <c r="AK89" s="23"/>
      <c r="AL89" s="23"/>
      <c r="AM89" s="17"/>
      <c r="AN89" s="17"/>
      <c r="AO89" s="8"/>
      <c r="AP89" s="8"/>
      <c r="AQ89" s="8"/>
      <c r="AR89" s="8"/>
      <c r="AS89" s="8"/>
      <c r="AT89" s="8"/>
      <c r="AU89" s="7"/>
      <c r="AV89" s="7"/>
      <c r="AW89" s="8"/>
      <c r="AX89" s="9"/>
      <c r="AY89" s="8"/>
      <c r="AZ89" s="8"/>
    </row>
    <row r="90" spans="1:52" ht="117" customHeight="1" x14ac:dyDescent="0.25">
      <c r="A90" s="7">
        <v>10</v>
      </c>
      <c r="B90" s="7"/>
      <c r="C90" s="7"/>
      <c r="D90" s="7"/>
      <c r="E90" s="7"/>
      <c r="F90" s="7"/>
      <c r="G90" s="7"/>
      <c r="H90" s="7"/>
      <c r="I90" s="7"/>
      <c r="J90" s="9"/>
      <c r="K90" s="9"/>
      <c r="L90" s="9"/>
      <c r="M90" s="8"/>
      <c r="N90" s="8"/>
      <c r="O90" s="8"/>
      <c r="P90" s="8"/>
      <c r="Q90" s="7"/>
      <c r="R90" s="8"/>
      <c r="S90" s="7"/>
      <c r="T90" s="8"/>
      <c r="U90" s="16"/>
      <c r="V90" s="16"/>
      <c r="W90" s="16"/>
      <c r="X90" s="16"/>
      <c r="Y90" s="16"/>
      <c r="Z90" s="27"/>
      <c r="AA90" s="21"/>
      <c r="AB90" s="21"/>
      <c r="AC90" s="24"/>
      <c r="AD90" s="17"/>
      <c r="AE90" s="8"/>
      <c r="AF90" s="8"/>
      <c r="AG90" s="8"/>
      <c r="AH90" s="8"/>
      <c r="AI90" s="19"/>
      <c r="AJ90" s="19"/>
      <c r="AK90" s="23"/>
      <c r="AL90" s="23"/>
      <c r="AM90" s="17"/>
      <c r="AN90" s="17"/>
      <c r="AO90" s="8"/>
      <c r="AP90" s="8"/>
      <c r="AQ90" s="8"/>
      <c r="AR90" s="8"/>
      <c r="AS90" s="8"/>
      <c r="AT90" s="8"/>
      <c r="AU90" s="7"/>
      <c r="AV90" s="7"/>
      <c r="AW90" s="8"/>
      <c r="AX90" s="9"/>
      <c r="AY90" s="8"/>
      <c r="AZ90" s="8"/>
    </row>
    <row r="91" spans="1:52" ht="117" customHeight="1" x14ac:dyDescent="0.25">
      <c r="A91" s="7">
        <v>10</v>
      </c>
      <c r="B91" s="7"/>
      <c r="C91" s="7"/>
      <c r="D91" s="7"/>
      <c r="E91" s="7"/>
      <c r="F91" s="7"/>
      <c r="G91" s="7"/>
      <c r="H91" s="7"/>
      <c r="I91" s="7"/>
      <c r="J91" s="9"/>
      <c r="K91" s="9"/>
      <c r="L91" s="9"/>
      <c r="M91" s="8"/>
      <c r="N91" s="8"/>
      <c r="O91" s="8"/>
      <c r="P91" s="8"/>
      <c r="Q91" s="7"/>
      <c r="R91" s="8"/>
      <c r="S91" s="7"/>
      <c r="T91" s="8"/>
      <c r="U91" s="16"/>
      <c r="V91" s="16"/>
      <c r="W91" s="16"/>
      <c r="X91" s="16"/>
      <c r="Y91" s="16"/>
      <c r="Z91" s="27"/>
      <c r="AA91" s="21"/>
      <c r="AB91" s="21"/>
      <c r="AC91" s="24"/>
      <c r="AD91" s="17"/>
      <c r="AE91" s="8"/>
      <c r="AF91" s="8"/>
      <c r="AG91" s="8"/>
      <c r="AH91" s="8"/>
      <c r="AI91" s="19"/>
      <c r="AJ91" s="19"/>
      <c r="AK91" s="23"/>
      <c r="AL91" s="23"/>
      <c r="AM91" s="17"/>
      <c r="AN91" s="17"/>
      <c r="AO91" s="8"/>
      <c r="AP91" s="8"/>
      <c r="AQ91" s="8"/>
      <c r="AR91" s="8"/>
      <c r="AS91" s="8"/>
      <c r="AT91" s="8"/>
      <c r="AU91" s="7"/>
      <c r="AV91" s="7"/>
      <c r="AW91" s="8"/>
      <c r="AX91" s="9"/>
      <c r="AY91" s="8"/>
      <c r="AZ91" s="8"/>
    </row>
    <row r="92" spans="1:52" ht="117" customHeight="1" x14ac:dyDescent="0.25">
      <c r="A92" s="7">
        <v>10</v>
      </c>
      <c r="B92" s="7"/>
      <c r="C92" s="7"/>
      <c r="D92" s="7"/>
      <c r="E92" s="7"/>
      <c r="F92" s="7"/>
      <c r="G92" s="7"/>
      <c r="H92" s="7"/>
      <c r="I92" s="7"/>
      <c r="J92" s="9"/>
      <c r="K92" s="9"/>
      <c r="L92" s="9"/>
      <c r="M92" s="8"/>
      <c r="N92" s="8"/>
      <c r="O92" s="8"/>
      <c r="P92" s="8"/>
      <c r="Q92" s="7"/>
      <c r="R92" s="8"/>
      <c r="S92" s="7"/>
      <c r="T92" s="8"/>
      <c r="U92" s="16"/>
      <c r="V92" s="16"/>
      <c r="W92" s="16"/>
      <c r="X92" s="16"/>
      <c r="Y92" s="16"/>
      <c r="Z92" s="27"/>
      <c r="AA92" s="21"/>
      <c r="AB92" s="21"/>
      <c r="AC92" s="24"/>
      <c r="AD92" s="17"/>
      <c r="AE92" s="8"/>
      <c r="AF92" s="8"/>
      <c r="AG92" s="8"/>
      <c r="AH92" s="8"/>
      <c r="AI92" s="19"/>
      <c r="AJ92" s="19"/>
      <c r="AK92" s="23"/>
      <c r="AL92" s="23"/>
      <c r="AM92" s="17"/>
      <c r="AN92" s="17"/>
      <c r="AO92" s="8"/>
      <c r="AP92" s="8"/>
      <c r="AQ92" s="8"/>
      <c r="AR92" s="8"/>
      <c r="AS92" s="8"/>
      <c r="AT92" s="8"/>
      <c r="AU92" s="7"/>
      <c r="AV92" s="7"/>
      <c r="AW92" s="8"/>
      <c r="AX92" s="9"/>
      <c r="AY92" s="8"/>
      <c r="AZ92" s="8"/>
    </row>
    <row r="93" spans="1:52" ht="117" customHeight="1" x14ac:dyDescent="0.25">
      <c r="A93" s="7">
        <v>10</v>
      </c>
      <c r="B93" s="7"/>
      <c r="C93" s="7"/>
      <c r="D93" s="7"/>
      <c r="E93" s="7"/>
      <c r="F93" s="7"/>
      <c r="G93" s="7"/>
      <c r="H93" s="7"/>
      <c r="I93" s="7"/>
      <c r="J93" s="9"/>
      <c r="K93" s="9"/>
      <c r="L93" s="9"/>
      <c r="M93" s="8"/>
      <c r="N93" s="8"/>
      <c r="O93" s="8"/>
      <c r="P93" s="8"/>
      <c r="Q93" s="7"/>
      <c r="R93" s="8"/>
      <c r="S93" s="7"/>
      <c r="T93" s="8"/>
      <c r="U93" s="16"/>
      <c r="V93" s="16"/>
      <c r="W93" s="16"/>
      <c r="X93" s="16"/>
      <c r="Y93" s="16"/>
      <c r="Z93" s="27"/>
      <c r="AA93" s="21"/>
      <c r="AB93" s="21"/>
      <c r="AC93" s="24"/>
      <c r="AD93" s="17"/>
      <c r="AE93" s="8"/>
      <c r="AF93" s="8"/>
      <c r="AG93" s="8"/>
      <c r="AH93" s="8"/>
      <c r="AI93" s="19"/>
      <c r="AJ93" s="19"/>
      <c r="AK93" s="23"/>
      <c r="AL93" s="23"/>
      <c r="AM93" s="17"/>
      <c r="AN93" s="17"/>
      <c r="AO93" s="8"/>
      <c r="AP93" s="8"/>
      <c r="AQ93" s="8"/>
      <c r="AR93" s="8"/>
      <c r="AS93" s="8"/>
      <c r="AT93" s="8"/>
      <c r="AU93" s="7"/>
      <c r="AV93" s="7"/>
      <c r="AW93" s="8"/>
      <c r="AX93" s="9"/>
      <c r="AY93" s="8"/>
      <c r="AZ93" s="8"/>
    </row>
    <row r="94" spans="1:52" ht="117" customHeight="1" x14ac:dyDescent="0.25">
      <c r="A94" s="7">
        <v>10</v>
      </c>
      <c r="B94" s="7"/>
      <c r="C94" s="7"/>
      <c r="D94" s="7"/>
      <c r="E94" s="7"/>
      <c r="F94" s="7"/>
      <c r="G94" s="7"/>
      <c r="H94" s="7"/>
      <c r="I94" s="7"/>
      <c r="J94" s="9"/>
      <c r="K94" s="9"/>
      <c r="L94" s="9"/>
      <c r="M94" s="8"/>
      <c r="N94" s="8"/>
      <c r="O94" s="8"/>
      <c r="P94" s="8"/>
      <c r="Q94" s="7"/>
      <c r="R94" s="8"/>
      <c r="S94" s="7"/>
      <c r="T94" s="8"/>
      <c r="U94" s="16"/>
      <c r="V94" s="16"/>
      <c r="W94" s="16"/>
      <c r="X94" s="16"/>
      <c r="Y94" s="16"/>
      <c r="Z94" s="27"/>
      <c r="AA94" s="21"/>
      <c r="AB94" s="21"/>
      <c r="AC94" s="24"/>
      <c r="AD94" s="17"/>
      <c r="AE94" s="8"/>
      <c r="AF94" s="8"/>
      <c r="AG94" s="8"/>
      <c r="AH94" s="8"/>
      <c r="AI94" s="19"/>
      <c r="AJ94" s="19"/>
      <c r="AK94" s="23"/>
      <c r="AL94" s="23"/>
      <c r="AM94" s="17"/>
      <c r="AN94" s="17"/>
      <c r="AO94" s="8"/>
      <c r="AP94" s="8"/>
      <c r="AQ94" s="8"/>
      <c r="AR94" s="8"/>
      <c r="AS94" s="8"/>
      <c r="AT94" s="8"/>
      <c r="AU94" s="7"/>
      <c r="AV94" s="7"/>
      <c r="AW94" s="8"/>
      <c r="AX94" s="9"/>
      <c r="AY94" s="8"/>
      <c r="AZ94" s="8"/>
    </row>
    <row r="95" spans="1:52" ht="117" customHeight="1" x14ac:dyDescent="0.25">
      <c r="A95" s="7">
        <v>10</v>
      </c>
      <c r="B95" s="7"/>
      <c r="C95" s="7"/>
      <c r="D95" s="7"/>
      <c r="E95" s="7"/>
      <c r="F95" s="7"/>
      <c r="G95" s="7"/>
      <c r="H95" s="7"/>
      <c r="I95" s="7"/>
      <c r="J95" s="9"/>
      <c r="K95" s="9"/>
      <c r="L95" s="9"/>
      <c r="M95" s="8"/>
      <c r="N95" s="8"/>
      <c r="O95" s="8"/>
      <c r="P95" s="8"/>
      <c r="Q95" s="7"/>
      <c r="R95" s="8"/>
      <c r="S95" s="7"/>
      <c r="T95" s="8"/>
      <c r="U95" s="16"/>
      <c r="V95" s="16"/>
      <c r="W95" s="16"/>
      <c r="X95" s="16"/>
      <c r="Y95" s="16"/>
      <c r="Z95" s="27"/>
      <c r="AA95" s="21"/>
      <c r="AB95" s="21"/>
      <c r="AC95" s="24"/>
      <c r="AD95" s="17"/>
      <c r="AE95" s="8"/>
      <c r="AF95" s="8"/>
      <c r="AG95" s="8"/>
      <c r="AH95" s="8"/>
      <c r="AI95" s="19"/>
      <c r="AJ95" s="19"/>
      <c r="AK95" s="23"/>
      <c r="AL95" s="23"/>
      <c r="AM95" s="17"/>
      <c r="AN95" s="17"/>
      <c r="AO95" s="8"/>
      <c r="AP95" s="8"/>
      <c r="AQ95" s="8"/>
      <c r="AR95" s="8"/>
      <c r="AS95" s="8"/>
      <c r="AT95" s="8"/>
      <c r="AU95" s="7"/>
      <c r="AV95" s="7"/>
      <c r="AW95" s="8"/>
      <c r="AX95" s="9"/>
      <c r="AY95" s="8"/>
      <c r="AZ95" s="8"/>
    </row>
    <row r="96" spans="1:52" ht="117" customHeight="1" x14ac:dyDescent="0.25">
      <c r="A96" s="7">
        <v>10</v>
      </c>
      <c r="B96" s="7"/>
      <c r="C96" s="7"/>
      <c r="D96" s="7"/>
      <c r="E96" s="7"/>
      <c r="F96" s="7"/>
      <c r="G96" s="7"/>
      <c r="H96" s="7"/>
      <c r="I96" s="7"/>
      <c r="J96" s="9"/>
      <c r="K96" s="9"/>
      <c r="L96" s="9"/>
      <c r="M96" s="8"/>
      <c r="N96" s="8"/>
      <c r="O96" s="8"/>
      <c r="P96" s="8"/>
      <c r="Q96" s="7"/>
      <c r="R96" s="8"/>
      <c r="S96" s="7"/>
      <c r="T96" s="8"/>
      <c r="U96" s="16"/>
      <c r="V96" s="16"/>
      <c r="W96" s="16"/>
      <c r="X96" s="16"/>
      <c r="Y96" s="16"/>
      <c r="Z96" s="27"/>
      <c r="AA96" s="21"/>
      <c r="AB96" s="21"/>
      <c r="AC96" s="24"/>
      <c r="AD96" s="17"/>
      <c r="AE96" s="8"/>
      <c r="AF96" s="8"/>
      <c r="AG96" s="8"/>
      <c r="AH96" s="8"/>
      <c r="AI96" s="19"/>
      <c r="AJ96" s="19"/>
      <c r="AK96" s="23"/>
      <c r="AL96" s="23"/>
      <c r="AM96" s="17"/>
      <c r="AN96" s="17"/>
      <c r="AO96" s="8"/>
      <c r="AP96" s="8"/>
      <c r="AQ96" s="8"/>
      <c r="AR96" s="8"/>
      <c r="AS96" s="8"/>
      <c r="AT96" s="8"/>
      <c r="AU96" s="7"/>
      <c r="AV96" s="7"/>
      <c r="AW96" s="8"/>
      <c r="AX96" s="9"/>
      <c r="AY96" s="8"/>
      <c r="AZ96" s="8"/>
    </row>
    <row r="97" spans="1:52" ht="117" customHeight="1" x14ac:dyDescent="0.25">
      <c r="A97" s="7">
        <v>10</v>
      </c>
      <c r="B97" s="7"/>
      <c r="C97" s="7"/>
      <c r="D97" s="7"/>
      <c r="E97" s="7"/>
      <c r="F97" s="7"/>
      <c r="G97" s="7"/>
      <c r="H97" s="7"/>
      <c r="I97" s="7"/>
      <c r="J97" s="9"/>
      <c r="K97" s="9"/>
      <c r="L97" s="9"/>
      <c r="M97" s="8"/>
      <c r="N97" s="8"/>
      <c r="O97" s="8"/>
      <c r="P97" s="8"/>
      <c r="Q97" s="7"/>
      <c r="R97" s="8"/>
      <c r="S97" s="7"/>
      <c r="T97" s="8"/>
      <c r="U97" s="16"/>
      <c r="V97" s="16"/>
      <c r="W97" s="16"/>
      <c r="X97" s="16"/>
      <c r="Y97" s="16"/>
      <c r="Z97" s="27"/>
      <c r="AA97" s="21"/>
      <c r="AB97" s="21"/>
      <c r="AC97" s="24"/>
      <c r="AD97" s="17"/>
      <c r="AE97" s="8"/>
      <c r="AF97" s="8"/>
      <c r="AG97" s="8"/>
      <c r="AH97" s="8"/>
      <c r="AI97" s="19"/>
      <c r="AJ97" s="19"/>
      <c r="AK97" s="23"/>
      <c r="AL97" s="23"/>
      <c r="AM97" s="17"/>
      <c r="AN97" s="17"/>
      <c r="AO97" s="8"/>
      <c r="AP97" s="8"/>
      <c r="AQ97" s="8"/>
      <c r="AR97" s="8"/>
      <c r="AS97" s="8"/>
      <c r="AT97" s="8"/>
      <c r="AU97" s="7"/>
      <c r="AV97" s="7"/>
      <c r="AW97" s="8"/>
      <c r="AX97" s="9"/>
      <c r="AY97" s="8"/>
      <c r="AZ97" s="8"/>
    </row>
    <row r="98" spans="1:52" ht="117" customHeight="1" x14ac:dyDescent="0.25">
      <c r="A98" s="7">
        <v>10</v>
      </c>
      <c r="B98" s="7"/>
      <c r="C98" s="7"/>
      <c r="D98" s="7"/>
      <c r="E98" s="7"/>
      <c r="F98" s="7"/>
      <c r="G98" s="7"/>
      <c r="H98" s="7"/>
      <c r="I98" s="7"/>
      <c r="J98" s="9"/>
      <c r="K98" s="9"/>
      <c r="L98" s="9"/>
      <c r="M98" s="8"/>
      <c r="N98" s="8"/>
      <c r="O98" s="8"/>
      <c r="P98" s="8"/>
      <c r="Q98" s="7"/>
      <c r="R98" s="8"/>
      <c r="S98" s="7"/>
      <c r="T98" s="8"/>
      <c r="U98" s="16"/>
      <c r="V98" s="16"/>
      <c r="W98" s="16"/>
      <c r="X98" s="16"/>
      <c r="Y98" s="16"/>
      <c r="Z98" s="27"/>
      <c r="AA98" s="21"/>
      <c r="AB98" s="21"/>
      <c r="AC98" s="24"/>
      <c r="AD98" s="17"/>
      <c r="AE98" s="8"/>
      <c r="AF98" s="8"/>
      <c r="AG98" s="8"/>
      <c r="AH98" s="8"/>
      <c r="AI98" s="19"/>
      <c r="AJ98" s="19"/>
      <c r="AK98" s="23"/>
      <c r="AL98" s="23"/>
      <c r="AM98" s="17"/>
      <c r="AN98" s="17"/>
      <c r="AO98" s="8"/>
      <c r="AP98" s="8"/>
      <c r="AQ98" s="8"/>
      <c r="AR98" s="8"/>
      <c r="AS98" s="8"/>
      <c r="AT98" s="8"/>
      <c r="AU98" s="7"/>
      <c r="AV98" s="7"/>
      <c r="AW98" s="8"/>
      <c r="AX98" s="9"/>
      <c r="AY98" s="8"/>
      <c r="AZ98" s="8"/>
    </row>
    <row r="99" spans="1:52" ht="117" customHeight="1" x14ac:dyDescent="0.25">
      <c r="A99" s="7">
        <v>10</v>
      </c>
      <c r="B99" s="7"/>
      <c r="C99" s="7"/>
      <c r="D99" s="7"/>
      <c r="E99" s="7"/>
      <c r="F99" s="7"/>
      <c r="G99" s="7"/>
      <c r="H99" s="7"/>
      <c r="I99" s="7"/>
      <c r="J99" s="9"/>
      <c r="K99" s="9"/>
      <c r="L99" s="9"/>
      <c r="M99" s="8"/>
      <c r="N99" s="8"/>
      <c r="O99" s="8"/>
      <c r="P99" s="8"/>
      <c r="Q99" s="7"/>
      <c r="R99" s="8"/>
      <c r="S99" s="7"/>
      <c r="T99" s="8"/>
      <c r="U99" s="16"/>
      <c r="V99" s="16"/>
      <c r="W99" s="16"/>
      <c r="X99" s="16"/>
      <c r="Y99" s="16"/>
      <c r="Z99" s="27"/>
      <c r="AA99" s="21"/>
      <c r="AB99" s="21"/>
      <c r="AC99" s="24"/>
      <c r="AD99" s="17"/>
      <c r="AE99" s="8"/>
      <c r="AF99" s="8"/>
      <c r="AG99" s="8"/>
      <c r="AH99" s="8"/>
      <c r="AI99" s="19"/>
      <c r="AJ99" s="19"/>
      <c r="AK99" s="23"/>
      <c r="AL99" s="23"/>
      <c r="AM99" s="17"/>
      <c r="AN99" s="17"/>
      <c r="AO99" s="8"/>
      <c r="AP99" s="8"/>
      <c r="AQ99" s="8"/>
      <c r="AR99" s="8"/>
      <c r="AS99" s="8"/>
      <c r="AT99" s="8"/>
      <c r="AU99" s="7"/>
      <c r="AV99" s="7"/>
      <c r="AW99" s="8"/>
      <c r="AX99" s="9"/>
      <c r="AY99" s="8"/>
      <c r="AZ99" s="8"/>
    </row>
    <row r="100" spans="1:52" ht="117" customHeight="1" x14ac:dyDescent="0.25">
      <c r="A100" s="7">
        <v>10</v>
      </c>
      <c r="B100" s="7"/>
      <c r="C100" s="7"/>
      <c r="D100" s="7"/>
      <c r="E100" s="7"/>
      <c r="F100" s="7"/>
      <c r="G100" s="7"/>
      <c r="H100" s="7"/>
      <c r="I100" s="7"/>
      <c r="J100" s="9"/>
      <c r="K100" s="9"/>
      <c r="L100" s="9"/>
      <c r="M100" s="8"/>
      <c r="N100" s="8"/>
      <c r="O100" s="8"/>
      <c r="P100" s="8"/>
      <c r="Q100" s="7"/>
      <c r="R100" s="8"/>
      <c r="S100" s="7"/>
      <c r="T100" s="8"/>
      <c r="U100" s="16"/>
      <c r="V100" s="16"/>
      <c r="W100" s="16"/>
      <c r="X100" s="16"/>
      <c r="Y100" s="16"/>
      <c r="Z100" s="27"/>
      <c r="AA100" s="21"/>
      <c r="AB100" s="21"/>
      <c r="AC100" s="24"/>
      <c r="AD100" s="17"/>
      <c r="AE100" s="8"/>
      <c r="AF100" s="8"/>
      <c r="AG100" s="8"/>
      <c r="AH100" s="8"/>
      <c r="AI100" s="19"/>
      <c r="AJ100" s="19"/>
      <c r="AK100" s="23"/>
      <c r="AL100" s="23"/>
      <c r="AM100" s="17"/>
      <c r="AN100" s="17"/>
      <c r="AO100" s="8"/>
      <c r="AP100" s="8"/>
      <c r="AQ100" s="8"/>
      <c r="AR100" s="8"/>
      <c r="AS100" s="8"/>
      <c r="AT100" s="8"/>
      <c r="AU100" s="7"/>
      <c r="AV100" s="7"/>
      <c r="AW100" s="8"/>
      <c r="AX100" s="9"/>
      <c r="AY100" s="8"/>
      <c r="AZ100" s="8"/>
    </row>
    <row r="101" spans="1:52" ht="117" customHeight="1" x14ac:dyDescent="0.25">
      <c r="A101" s="7">
        <v>10</v>
      </c>
      <c r="B101" s="7"/>
      <c r="C101" s="7"/>
      <c r="D101" s="7"/>
      <c r="E101" s="7"/>
      <c r="F101" s="7"/>
      <c r="G101" s="7"/>
      <c r="H101" s="7"/>
      <c r="I101" s="7"/>
      <c r="J101" s="9"/>
      <c r="K101" s="9"/>
      <c r="L101" s="9"/>
      <c r="M101" s="8"/>
      <c r="N101" s="8"/>
      <c r="O101" s="8"/>
      <c r="P101" s="8"/>
      <c r="Q101" s="7"/>
      <c r="R101" s="8"/>
      <c r="S101" s="7"/>
      <c r="T101" s="8"/>
      <c r="U101" s="16"/>
      <c r="V101" s="16"/>
      <c r="W101" s="16"/>
      <c r="X101" s="16"/>
      <c r="Y101" s="16"/>
      <c r="Z101" s="27"/>
      <c r="AA101" s="21"/>
      <c r="AB101" s="21"/>
      <c r="AC101" s="24"/>
      <c r="AD101" s="17"/>
      <c r="AE101" s="8"/>
      <c r="AF101" s="8"/>
      <c r="AG101" s="8"/>
      <c r="AH101" s="8"/>
      <c r="AI101" s="19"/>
      <c r="AJ101" s="19"/>
      <c r="AK101" s="23"/>
      <c r="AL101" s="23"/>
      <c r="AM101" s="17"/>
      <c r="AN101" s="17"/>
      <c r="AO101" s="8"/>
      <c r="AP101" s="8"/>
      <c r="AQ101" s="8"/>
      <c r="AR101" s="8"/>
      <c r="AS101" s="8"/>
      <c r="AT101" s="8"/>
      <c r="AU101" s="7"/>
      <c r="AV101" s="7"/>
      <c r="AW101" s="8"/>
      <c r="AX101" s="9"/>
      <c r="AY101" s="8"/>
      <c r="AZ101" s="8"/>
    </row>
    <row r="102" spans="1:52" ht="117" customHeight="1" x14ac:dyDescent="0.25">
      <c r="A102" s="7">
        <v>10</v>
      </c>
      <c r="B102" s="7"/>
      <c r="C102" s="7"/>
      <c r="D102" s="7"/>
      <c r="E102" s="7"/>
      <c r="F102" s="7"/>
      <c r="G102" s="7"/>
      <c r="H102" s="7"/>
      <c r="I102" s="7"/>
      <c r="J102" s="9"/>
      <c r="K102" s="9"/>
      <c r="L102" s="9"/>
      <c r="M102" s="8"/>
      <c r="N102" s="8"/>
      <c r="O102" s="8"/>
      <c r="P102" s="8"/>
      <c r="Q102" s="7"/>
      <c r="R102" s="8"/>
      <c r="S102" s="7"/>
      <c r="T102" s="8"/>
      <c r="U102" s="16"/>
      <c r="V102" s="16"/>
      <c r="W102" s="16"/>
      <c r="X102" s="16"/>
      <c r="Y102" s="16"/>
      <c r="Z102" s="27"/>
      <c r="AA102" s="21"/>
      <c r="AB102" s="21"/>
      <c r="AC102" s="24"/>
      <c r="AD102" s="17"/>
      <c r="AE102" s="8"/>
      <c r="AF102" s="8"/>
      <c r="AG102" s="8"/>
      <c r="AH102" s="8"/>
      <c r="AI102" s="19"/>
      <c r="AJ102" s="19"/>
      <c r="AK102" s="23"/>
      <c r="AL102" s="23"/>
      <c r="AM102" s="17"/>
      <c r="AN102" s="17"/>
      <c r="AO102" s="8"/>
      <c r="AP102" s="8"/>
      <c r="AQ102" s="8"/>
      <c r="AR102" s="8"/>
      <c r="AS102" s="8"/>
      <c r="AT102" s="8"/>
      <c r="AU102" s="7"/>
      <c r="AV102" s="7"/>
      <c r="AW102" s="8"/>
      <c r="AX102" s="9"/>
      <c r="AY102" s="8"/>
      <c r="AZ102" s="8"/>
    </row>
    <row r="103" spans="1:52" ht="117" customHeight="1" x14ac:dyDescent="0.25">
      <c r="A103" s="7">
        <v>10</v>
      </c>
      <c r="B103" s="7"/>
      <c r="C103" s="7"/>
      <c r="D103" s="7"/>
      <c r="E103" s="7"/>
      <c r="F103" s="7"/>
      <c r="G103" s="7"/>
      <c r="H103" s="7"/>
      <c r="I103" s="7"/>
      <c r="J103" s="9"/>
      <c r="K103" s="9"/>
      <c r="L103" s="9"/>
      <c r="M103" s="8"/>
      <c r="N103" s="8"/>
      <c r="O103" s="8"/>
      <c r="P103" s="8"/>
      <c r="Q103" s="7"/>
      <c r="R103" s="8"/>
      <c r="S103" s="7"/>
      <c r="T103" s="8"/>
      <c r="U103" s="16"/>
      <c r="V103" s="16"/>
      <c r="W103" s="16"/>
      <c r="X103" s="16"/>
      <c r="Y103" s="16"/>
      <c r="Z103" s="27"/>
      <c r="AA103" s="21"/>
      <c r="AB103" s="21"/>
      <c r="AC103" s="24"/>
      <c r="AD103" s="17"/>
      <c r="AE103" s="8"/>
      <c r="AF103" s="8"/>
      <c r="AG103" s="8"/>
      <c r="AH103" s="8"/>
      <c r="AI103" s="19"/>
      <c r="AJ103" s="19"/>
      <c r="AK103" s="23"/>
      <c r="AL103" s="23"/>
      <c r="AM103" s="17"/>
      <c r="AN103" s="17"/>
      <c r="AO103" s="8"/>
      <c r="AP103" s="8"/>
      <c r="AQ103" s="8"/>
      <c r="AR103" s="8"/>
      <c r="AS103" s="8"/>
      <c r="AT103" s="8"/>
      <c r="AU103" s="7"/>
      <c r="AV103" s="7"/>
      <c r="AW103" s="8"/>
      <c r="AX103" s="9"/>
      <c r="AY103" s="8"/>
      <c r="AZ103" s="8"/>
    </row>
    <row r="104" spans="1:52" ht="117" customHeight="1" x14ac:dyDescent="0.25">
      <c r="A104" s="7">
        <v>10</v>
      </c>
      <c r="B104" s="7"/>
      <c r="C104" s="7"/>
      <c r="D104" s="7"/>
      <c r="E104" s="7"/>
      <c r="F104" s="7"/>
      <c r="G104" s="7"/>
      <c r="H104" s="7"/>
      <c r="I104" s="7"/>
      <c r="J104" s="9"/>
      <c r="K104" s="9"/>
      <c r="L104" s="9"/>
      <c r="M104" s="8"/>
      <c r="N104" s="8"/>
      <c r="O104" s="8"/>
      <c r="P104" s="8"/>
      <c r="Q104" s="7"/>
      <c r="R104" s="8"/>
      <c r="S104" s="7"/>
      <c r="T104" s="8"/>
      <c r="U104" s="16"/>
      <c r="V104" s="16"/>
      <c r="W104" s="16"/>
      <c r="X104" s="16"/>
      <c r="Y104" s="16"/>
      <c r="Z104" s="27"/>
      <c r="AA104" s="21"/>
      <c r="AB104" s="21"/>
      <c r="AC104" s="24"/>
      <c r="AD104" s="17"/>
      <c r="AE104" s="8"/>
      <c r="AF104" s="8"/>
      <c r="AG104" s="8"/>
      <c r="AH104" s="8"/>
      <c r="AI104" s="19"/>
      <c r="AJ104" s="19"/>
      <c r="AK104" s="23"/>
      <c r="AL104" s="23"/>
      <c r="AM104" s="17"/>
      <c r="AN104" s="17"/>
      <c r="AO104" s="8"/>
      <c r="AP104" s="8"/>
      <c r="AQ104" s="8"/>
      <c r="AR104" s="8"/>
      <c r="AS104" s="8"/>
      <c r="AT104" s="8"/>
      <c r="AU104" s="7"/>
      <c r="AV104" s="7"/>
      <c r="AW104" s="8"/>
      <c r="AX104" s="9"/>
      <c r="AY104" s="8"/>
      <c r="AZ104" s="8"/>
    </row>
    <row r="105" spans="1:52" ht="117" customHeight="1" x14ac:dyDescent="0.25">
      <c r="A105" s="7">
        <v>10</v>
      </c>
      <c r="B105" s="7"/>
      <c r="C105" s="7"/>
      <c r="D105" s="7"/>
      <c r="E105" s="7"/>
      <c r="F105" s="7"/>
      <c r="G105" s="7"/>
      <c r="H105" s="7"/>
      <c r="I105" s="7"/>
      <c r="J105" s="9"/>
      <c r="K105" s="9"/>
      <c r="L105" s="9"/>
      <c r="M105" s="8"/>
      <c r="N105" s="8"/>
      <c r="O105" s="8"/>
      <c r="P105" s="8"/>
      <c r="Q105" s="7"/>
      <c r="R105" s="8"/>
      <c r="S105" s="7"/>
      <c r="T105" s="8"/>
      <c r="U105" s="16"/>
      <c r="V105" s="16"/>
      <c r="W105" s="16"/>
      <c r="X105" s="16"/>
      <c r="Y105" s="16"/>
      <c r="Z105" s="27"/>
      <c r="AA105" s="21"/>
      <c r="AB105" s="21"/>
      <c r="AC105" s="24"/>
      <c r="AD105" s="17"/>
      <c r="AE105" s="8"/>
      <c r="AF105" s="8"/>
      <c r="AG105" s="8"/>
      <c r="AH105" s="8"/>
      <c r="AI105" s="19"/>
      <c r="AJ105" s="19"/>
      <c r="AK105" s="23"/>
      <c r="AL105" s="23"/>
      <c r="AM105" s="17"/>
      <c r="AN105" s="17"/>
      <c r="AO105" s="8"/>
      <c r="AP105" s="8"/>
      <c r="AQ105" s="8"/>
      <c r="AR105" s="8"/>
      <c r="AS105" s="8"/>
      <c r="AT105" s="8"/>
      <c r="AU105" s="7"/>
      <c r="AV105" s="7"/>
      <c r="AW105" s="8"/>
      <c r="AX105" s="9"/>
      <c r="AY105" s="8"/>
      <c r="AZ105" s="8"/>
    </row>
    <row r="106" spans="1:52" ht="117" customHeight="1" x14ac:dyDescent="0.25">
      <c r="A106" s="7">
        <v>10</v>
      </c>
      <c r="B106" s="7"/>
      <c r="C106" s="7"/>
      <c r="D106" s="7"/>
      <c r="E106" s="7"/>
      <c r="F106" s="7"/>
      <c r="G106" s="7"/>
      <c r="H106" s="7"/>
      <c r="I106" s="7"/>
      <c r="J106" s="9"/>
      <c r="K106" s="9"/>
      <c r="L106" s="9"/>
      <c r="M106" s="8"/>
      <c r="N106" s="8"/>
      <c r="O106" s="8"/>
      <c r="P106" s="8"/>
      <c r="Q106" s="7"/>
      <c r="R106" s="8"/>
      <c r="S106" s="7"/>
      <c r="T106" s="8"/>
      <c r="U106" s="16"/>
      <c r="V106" s="16"/>
      <c r="W106" s="16"/>
      <c r="X106" s="16"/>
      <c r="Y106" s="16"/>
      <c r="Z106" s="27"/>
      <c r="AA106" s="21"/>
      <c r="AB106" s="21"/>
      <c r="AC106" s="24"/>
      <c r="AD106" s="17"/>
      <c r="AE106" s="8"/>
      <c r="AF106" s="8"/>
      <c r="AG106" s="8"/>
      <c r="AH106" s="8"/>
      <c r="AI106" s="19"/>
      <c r="AJ106" s="19"/>
      <c r="AK106" s="23"/>
      <c r="AL106" s="23"/>
      <c r="AM106" s="17"/>
      <c r="AN106" s="17"/>
      <c r="AO106" s="8"/>
      <c r="AP106" s="8"/>
      <c r="AQ106" s="8"/>
      <c r="AR106" s="8"/>
      <c r="AS106" s="8"/>
      <c r="AT106" s="8"/>
      <c r="AU106" s="7"/>
      <c r="AV106" s="7"/>
      <c r="AW106" s="8"/>
      <c r="AX106" s="9"/>
      <c r="AY106" s="8"/>
      <c r="AZ106" s="8"/>
    </row>
    <row r="107" spans="1:52" ht="117" customHeight="1" x14ac:dyDescent="0.25">
      <c r="A107" s="7">
        <v>10</v>
      </c>
      <c r="B107" s="7"/>
      <c r="C107" s="7"/>
      <c r="D107" s="7"/>
      <c r="E107" s="7"/>
      <c r="F107" s="7"/>
      <c r="G107" s="7"/>
      <c r="H107" s="7"/>
      <c r="I107" s="7"/>
      <c r="J107" s="9"/>
      <c r="K107" s="9"/>
      <c r="L107" s="9"/>
      <c r="M107" s="8"/>
      <c r="N107" s="8"/>
      <c r="O107" s="8"/>
      <c r="P107" s="8"/>
      <c r="Q107" s="7"/>
      <c r="R107" s="8"/>
      <c r="S107" s="7"/>
      <c r="T107" s="8"/>
      <c r="U107" s="16"/>
      <c r="V107" s="16"/>
      <c r="W107" s="16"/>
      <c r="X107" s="16"/>
      <c r="Y107" s="16"/>
      <c r="Z107" s="27"/>
      <c r="AA107" s="21"/>
      <c r="AB107" s="21"/>
      <c r="AC107" s="24"/>
      <c r="AD107" s="17"/>
      <c r="AE107" s="8"/>
      <c r="AF107" s="8"/>
      <c r="AG107" s="8"/>
      <c r="AH107" s="8"/>
      <c r="AI107" s="19"/>
      <c r="AJ107" s="19"/>
      <c r="AK107" s="23"/>
      <c r="AL107" s="23"/>
      <c r="AM107" s="17"/>
      <c r="AN107" s="17"/>
      <c r="AO107" s="8"/>
      <c r="AP107" s="8"/>
      <c r="AQ107" s="8"/>
      <c r="AR107" s="8"/>
      <c r="AS107" s="8"/>
      <c r="AT107" s="8"/>
      <c r="AU107" s="7"/>
      <c r="AV107" s="7"/>
      <c r="AW107" s="8"/>
      <c r="AX107" s="9"/>
      <c r="AY107" s="8"/>
      <c r="AZ107" s="8"/>
    </row>
    <row r="108" spans="1:52" ht="117" customHeight="1" x14ac:dyDescent="0.25">
      <c r="A108" s="7">
        <v>10</v>
      </c>
      <c r="B108" s="7"/>
      <c r="C108" s="7"/>
      <c r="D108" s="7"/>
      <c r="E108" s="7"/>
      <c r="F108" s="7"/>
      <c r="G108" s="7"/>
      <c r="H108" s="7"/>
      <c r="I108" s="7"/>
      <c r="J108" s="9"/>
      <c r="K108" s="9"/>
      <c r="L108" s="9"/>
      <c r="M108" s="8"/>
      <c r="N108" s="8"/>
      <c r="O108" s="8"/>
      <c r="P108" s="8"/>
      <c r="Q108" s="7"/>
      <c r="R108" s="8"/>
      <c r="S108" s="7"/>
      <c r="T108" s="8"/>
      <c r="U108" s="16"/>
      <c r="V108" s="16"/>
      <c r="W108" s="16"/>
      <c r="X108" s="16"/>
      <c r="Y108" s="16"/>
      <c r="Z108" s="27"/>
      <c r="AA108" s="21"/>
      <c r="AB108" s="21"/>
      <c r="AC108" s="24"/>
      <c r="AD108" s="17"/>
      <c r="AE108" s="8"/>
      <c r="AF108" s="8"/>
      <c r="AG108" s="8"/>
      <c r="AH108" s="8"/>
      <c r="AI108" s="19"/>
      <c r="AJ108" s="19"/>
      <c r="AK108" s="23"/>
      <c r="AL108" s="23"/>
      <c r="AM108" s="17"/>
      <c r="AN108" s="17"/>
      <c r="AO108" s="8"/>
      <c r="AP108" s="8"/>
      <c r="AQ108" s="8"/>
      <c r="AR108" s="8"/>
      <c r="AS108" s="8"/>
      <c r="AT108" s="8"/>
      <c r="AU108" s="7"/>
      <c r="AV108" s="7"/>
      <c r="AW108" s="8"/>
      <c r="AX108" s="9"/>
      <c r="AY108" s="8"/>
      <c r="AZ108" s="8"/>
    </row>
    <row r="109" spans="1:52" ht="117" customHeight="1" x14ac:dyDescent="0.25">
      <c r="A109" s="7">
        <v>10</v>
      </c>
      <c r="B109" s="7"/>
      <c r="C109" s="7"/>
      <c r="D109" s="7"/>
      <c r="E109" s="7"/>
      <c r="F109" s="7"/>
      <c r="G109" s="7"/>
      <c r="H109" s="7"/>
      <c r="I109" s="7"/>
      <c r="J109" s="9"/>
      <c r="K109" s="9"/>
      <c r="L109" s="9"/>
      <c r="M109" s="8"/>
      <c r="N109" s="8"/>
      <c r="O109" s="8"/>
      <c r="P109" s="8"/>
      <c r="Q109" s="7"/>
      <c r="R109" s="8"/>
      <c r="S109" s="7"/>
      <c r="T109" s="8"/>
      <c r="U109" s="16"/>
      <c r="V109" s="16"/>
      <c r="W109" s="16"/>
      <c r="X109" s="16"/>
      <c r="Y109" s="16"/>
      <c r="Z109" s="27"/>
      <c r="AA109" s="21"/>
      <c r="AB109" s="21"/>
      <c r="AC109" s="24"/>
      <c r="AD109" s="17"/>
      <c r="AE109" s="8"/>
      <c r="AF109" s="8"/>
      <c r="AG109" s="8"/>
      <c r="AH109" s="8"/>
      <c r="AI109" s="19"/>
      <c r="AJ109" s="19"/>
      <c r="AK109" s="23"/>
      <c r="AL109" s="23"/>
      <c r="AM109" s="17"/>
      <c r="AN109" s="17"/>
      <c r="AO109" s="8"/>
      <c r="AP109" s="8"/>
      <c r="AQ109" s="8"/>
      <c r="AR109" s="8"/>
      <c r="AS109" s="8"/>
      <c r="AT109" s="8"/>
      <c r="AU109" s="7"/>
      <c r="AV109" s="7"/>
      <c r="AW109" s="8"/>
      <c r="AX109" s="9"/>
      <c r="AY109" s="8"/>
      <c r="AZ109" s="8"/>
    </row>
    <row r="110" spans="1:52" ht="117" customHeight="1" x14ac:dyDescent="0.25">
      <c r="A110" s="7">
        <v>10</v>
      </c>
      <c r="B110" s="7"/>
      <c r="C110" s="7"/>
      <c r="D110" s="7"/>
      <c r="E110" s="7"/>
      <c r="F110" s="7"/>
      <c r="G110" s="7"/>
      <c r="H110" s="7"/>
      <c r="I110" s="7"/>
      <c r="J110" s="9"/>
      <c r="K110" s="9"/>
      <c r="L110" s="9"/>
      <c r="M110" s="8"/>
      <c r="N110" s="8"/>
      <c r="O110" s="8"/>
      <c r="P110" s="8"/>
      <c r="Q110" s="7"/>
      <c r="R110" s="8"/>
      <c r="S110" s="7"/>
      <c r="T110" s="8"/>
      <c r="U110" s="16"/>
      <c r="V110" s="16"/>
      <c r="W110" s="16"/>
      <c r="X110" s="16"/>
      <c r="Y110" s="16"/>
      <c r="Z110" s="27"/>
      <c r="AA110" s="21"/>
      <c r="AB110" s="21"/>
      <c r="AC110" s="24"/>
      <c r="AD110" s="17"/>
      <c r="AE110" s="8"/>
      <c r="AF110" s="8"/>
      <c r="AG110" s="8"/>
      <c r="AH110" s="8"/>
      <c r="AI110" s="19"/>
      <c r="AJ110" s="19"/>
      <c r="AK110" s="23"/>
      <c r="AL110" s="23"/>
      <c r="AM110" s="17"/>
      <c r="AN110" s="17"/>
      <c r="AO110" s="8"/>
      <c r="AP110" s="8"/>
      <c r="AQ110" s="8"/>
      <c r="AR110" s="8"/>
      <c r="AS110" s="8"/>
      <c r="AT110" s="8"/>
      <c r="AU110" s="7"/>
      <c r="AV110" s="7"/>
      <c r="AW110" s="8"/>
      <c r="AX110" s="9"/>
      <c r="AY110" s="8"/>
      <c r="AZ110" s="8"/>
    </row>
    <row r="111" spans="1:52" ht="117" customHeight="1" x14ac:dyDescent="0.25">
      <c r="A111" s="7">
        <v>10</v>
      </c>
      <c r="B111" s="7"/>
      <c r="C111" s="7"/>
      <c r="D111" s="7"/>
      <c r="E111" s="7"/>
      <c r="F111" s="7"/>
      <c r="G111" s="7"/>
      <c r="H111" s="7"/>
      <c r="I111" s="7"/>
      <c r="J111" s="9"/>
      <c r="K111" s="9"/>
      <c r="L111" s="9"/>
      <c r="M111" s="8"/>
      <c r="N111" s="8"/>
      <c r="O111" s="8"/>
      <c r="P111" s="8"/>
      <c r="Q111" s="7"/>
      <c r="R111" s="8"/>
      <c r="S111" s="7"/>
      <c r="T111" s="8"/>
      <c r="U111" s="16"/>
      <c r="V111" s="16"/>
      <c r="W111" s="16"/>
      <c r="X111" s="16"/>
      <c r="Y111" s="16"/>
      <c r="Z111" s="27"/>
      <c r="AA111" s="21"/>
      <c r="AB111" s="21"/>
      <c r="AC111" s="24"/>
      <c r="AD111" s="17"/>
      <c r="AE111" s="8"/>
      <c r="AF111" s="8"/>
      <c r="AG111" s="8"/>
      <c r="AH111" s="8"/>
      <c r="AI111" s="19"/>
      <c r="AJ111" s="19"/>
      <c r="AK111" s="23"/>
      <c r="AL111" s="23"/>
      <c r="AM111" s="17"/>
      <c r="AN111" s="17"/>
      <c r="AO111" s="8"/>
      <c r="AP111" s="8"/>
      <c r="AQ111" s="8"/>
      <c r="AR111" s="8"/>
      <c r="AS111" s="8"/>
      <c r="AT111" s="8"/>
      <c r="AU111" s="7"/>
      <c r="AV111" s="7"/>
      <c r="AW111" s="8"/>
      <c r="AX111" s="9"/>
      <c r="AY111" s="8"/>
      <c r="AZ111" s="8"/>
    </row>
    <row r="112" spans="1:52" ht="117" customHeight="1" x14ac:dyDescent="0.25">
      <c r="A112" s="7">
        <v>10</v>
      </c>
      <c r="B112" s="7"/>
      <c r="C112" s="7"/>
      <c r="D112" s="7"/>
      <c r="E112" s="7"/>
      <c r="F112" s="7"/>
      <c r="G112" s="7"/>
      <c r="H112" s="7"/>
      <c r="I112" s="7"/>
      <c r="J112" s="9"/>
      <c r="K112" s="9"/>
      <c r="L112" s="9"/>
      <c r="M112" s="8"/>
      <c r="N112" s="8"/>
      <c r="O112" s="8"/>
      <c r="P112" s="8"/>
      <c r="Q112" s="7"/>
      <c r="R112" s="8"/>
      <c r="S112" s="7"/>
      <c r="T112" s="8"/>
      <c r="U112" s="16"/>
      <c r="V112" s="16"/>
      <c r="W112" s="16"/>
      <c r="X112" s="16"/>
      <c r="Y112" s="16"/>
      <c r="Z112" s="27"/>
      <c r="AA112" s="21"/>
      <c r="AB112" s="21"/>
      <c r="AC112" s="24"/>
      <c r="AD112" s="17"/>
      <c r="AE112" s="8"/>
      <c r="AF112" s="8"/>
      <c r="AG112" s="8"/>
      <c r="AH112" s="8"/>
      <c r="AI112" s="19"/>
      <c r="AJ112" s="19"/>
      <c r="AK112" s="23"/>
      <c r="AL112" s="23"/>
      <c r="AM112" s="17"/>
      <c r="AN112" s="17"/>
      <c r="AO112" s="8"/>
      <c r="AP112" s="8"/>
      <c r="AQ112" s="8"/>
      <c r="AR112" s="8"/>
      <c r="AS112" s="8"/>
      <c r="AT112" s="8"/>
      <c r="AU112" s="7"/>
      <c r="AV112" s="7"/>
      <c r="AW112" s="8"/>
      <c r="AX112" s="9"/>
      <c r="AY112" s="8"/>
      <c r="AZ112" s="8"/>
    </row>
    <row r="113" spans="1:52" ht="117" customHeight="1" x14ac:dyDescent="0.25">
      <c r="A113" s="7">
        <v>10</v>
      </c>
      <c r="B113" s="7"/>
      <c r="C113" s="7"/>
      <c r="D113" s="7"/>
      <c r="E113" s="7"/>
      <c r="F113" s="7"/>
      <c r="G113" s="7"/>
      <c r="H113" s="7"/>
      <c r="I113" s="7"/>
      <c r="J113" s="9"/>
      <c r="K113" s="9"/>
      <c r="L113" s="9"/>
      <c r="M113" s="8"/>
      <c r="N113" s="8"/>
      <c r="O113" s="8"/>
      <c r="P113" s="8"/>
      <c r="Q113" s="7"/>
      <c r="R113" s="8"/>
      <c r="S113" s="7"/>
      <c r="T113" s="8"/>
      <c r="U113" s="16"/>
      <c r="V113" s="16"/>
      <c r="W113" s="16"/>
      <c r="X113" s="16"/>
      <c r="Y113" s="16"/>
      <c r="Z113" s="27"/>
      <c r="AA113" s="21"/>
      <c r="AB113" s="21"/>
      <c r="AC113" s="24"/>
      <c r="AD113" s="17"/>
      <c r="AE113" s="8"/>
      <c r="AF113" s="8"/>
      <c r="AG113" s="8"/>
      <c r="AH113" s="8"/>
      <c r="AI113" s="19"/>
      <c r="AJ113" s="19"/>
      <c r="AK113" s="23"/>
      <c r="AL113" s="23"/>
      <c r="AM113" s="17"/>
      <c r="AN113" s="17"/>
      <c r="AO113" s="8"/>
      <c r="AP113" s="8"/>
      <c r="AQ113" s="8"/>
      <c r="AR113" s="8"/>
      <c r="AS113" s="8"/>
      <c r="AT113" s="8"/>
      <c r="AU113" s="7"/>
      <c r="AV113" s="7"/>
      <c r="AW113" s="8"/>
      <c r="AX113" s="9"/>
      <c r="AY113" s="8"/>
      <c r="AZ113" s="8"/>
    </row>
    <row r="114" spans="1:52" ht="117" customHeight="1" x14ac:dyDescent="0.25">
      <c r="A114" s="7">
        <v>10</v>
      </c>
      <c r="B114" s="7"/>
      <c r="C114" s="7"/>
      <c r="D114" s="7"/>
      <c r="E114" s="7"/>
      <c r="F114" s="7"/>
      <c r="G114" s="7"/>
      <c r="H114" s="7"/>
      <c r="I114" s="7"/>
      <c r="J114" s="9"/>
      <c r="K114" s="9"/>
      <c r="L114" s="9"/>
      <c r="M114" s="8"/>
      <c r="N114" s="8"/>
      <c r="O114" s="8"/>
      <c r="P114" s="8"/>
      <c r="Q114" s="7"/>
      <c r="R114" s="8"/>
      <c r="S114" s="7"/>
      <c r="T114" s="8"/>
      <c r="U114" s="16"/>
      <c r="V114" s="16"/>
      <c r="W114" s="16"/>
      <c r="X114" s="16"/>
      <c r="Y114" s="16"/>
      <c r="Z114" s="27"/>
      <c r="AA114" s="21"/>
      <c r="AB114" s="21"/>
      <c r="AC114" s="24"/>
      <c r="AD114" s="17"/>
      <c r="AE114" s="8"/>
      <c r="AF114" s="8"/>
      <c r="AG114" s="8"/>
      <c r="AH114" s="8"/>
      <c r="AI114" s="19"/>
      <c r="AJ114" s="19"/>
      <c r="AK114" s="23"/>
      <c r="AL114" s="23"/>
      <c r="AM114" s="17"/>
      <c r="AN114" s="17"/>
      <c r="AO114" s="8"/>
      <c r="AP114" s="8"/>
      <c r="AQ114" s="8"/>
      <c r="AR114" s="8"/>
      <c r="AS114" s="8"/>
      <c r="AT114" s="8"/>
      <c r="AU114" s="7"/>
      <c r="AV114" s="7"/>
      <c r="AW114" s="8"/>
      <c r="AX114" s="9"/>
      <c r="AY114" s="8"/>
      <c r="AZ114" s="8"/>
    </row>
    <row r="115" spans="1:52" ht="117" customHeight="1" x14ac:dyDescent="0.25">
      <c r="A115" s="7">
        <v>10</v>
      </c>
      <c r="B115" s="7"/>
      <c r="C115" s="7"/>
      <c r="D115" s="7"/>
      <c r="E115" s="7"/>
      <c r="F115" s="7"/>
      <c r="G115" s="7"/>
      <c r="H115" s="7"/>
      <c r="I115" s="7"/>
      <c r="J115" s="9"/>
      <c r="K115" s="9"/>
      <c r="L115" s="9"/>
      <c r="M115" s="8"/>
      <c r="N115" s="8"/>
      <c r="O115" s="8"/>
      <c r="P115" s="8"/>
      <c r="Q115" s="7"/>
      <c r="R115" s="8"/>
      <c r="S115" s="7"/>
      <c r="T115" s="8"/>
      <c r="U115" s="16"/>
      <c r="V115" s="16"/>
      <c r="W115" s="16"/>
      <c r="X115" s="16"/>
      <c r="Y115" s="16"/>
      <c r="Z115" s="27"/>
      <c r="AA115" s="21"/>
      <c r="AB115" s="21"/>
      <c r="AC115" s="24"/>
      <c r="AD115" s="17"/>
      <c r="AE115" s="8"/>
      <c r="AF115" s="8"/>
      <c r="AG115" s="8"/>
      <c r="AH115" s="8"/>
      <c r="AI115" s="19"/>
      <c r="AJ115" s="19"/>
      <c r="AK115" s="23"/>
      <c r="AL115" s="23"/>
      <c r="AM115" s="17"/>
      <c r="AN115" s="17"/>
      <c r="AO115" s="8"/>
      <c r="AP115" s="8"/>
      <c r="AQ115" s="8"/>
      <c r="AR115" s="8"/>
      <c r="AS115" s="8"/>
      <c r="AT115" s="8"/>
      <c r="AU115" s="7"/>
      <c r="AV115" s="7"/>
      <c r="AW115" s="8"/>
      <c r="AX115" s="9"/>
      <c r="AY115" s="8"/>
      <c r="AZ115" s="8"/>
    </row>
    <row r="116" spans="1:52" ht="117" customHeight="1" x14ac:dyDescent="0.25">
      <c r="A116" s="7">
        <v>10</v>
      </c>
      <c r="B116" s="7"/>
      <c r="C116" s="7"/>
      <c r="D116" s="7"/>
      <c r="E116" s="7"/>
      <c r="F116" s="7"/>
      <c r="G116" s="7"/>
      <c r="H116" s="7"/>
      <c r="I116" s="7"/>
      <c r="J116" s="9"/>
      <c r="K116" s="9"/>
      <c r="L116" s="9"/>
      <c r="M116" s="8"/>
      <c r="N116" s="8"/>
      <c r="O116" s="8"/>
      <c r="P116" s="8"/>
      <c r="Q116" s="7"/>
      <c r="R116" s="8"/>
      <c r="S116" s="7"/>
      <c r="T116" s="8"/>
      <c r="U116" s="16"/>
      <c r="V116" s="16"/>
      <c r="W116" s="16"/>
      <c r="X116" s="16"/>
      <c r="Y116" s="16"/>
      <c r="Z116" s="27"/>
      <c r="AA116" s="21"/>
      <c r="AB116" s="21"/>
      <c r="AC116" s="24"/>
      <c r="AD116" s="17"/>
      <c r="AE116" s="8"/>
      <c r="AF116" s="8"/>
      <c r="AG116" s="8"/>
      <c r="AH116" s="8"/>
      <c r="AI116" s="19"/>
      <c r="AJ116" s="19"/>
      <c r="AK116" s="23"/>
      <c r="AL116" s="23"/>
      <c r="AM116" s="17"/>
      <c r="AN116" s="17"/>
      <c r="AO116" s="8"/>
      <c r="AP116" s="8"/>
      <c r="AQ116" s="8"/>
      <c r="AR116" s="8"/>
      <c r="AS116" s="8"/>
      <c r="AT116" s="8"/>
      <c r="AU116" s="7"/>
      <c r="AV116" s="7"/>
      <c r="AW116" s="8"/>
      <c r="AX116" s="9"/>
      <c r="AY116" s="8"/>
      <c r="AZ116" s="8"/>
    </row>
    <row r="117" spans="1:52" ht="117" customHeight="1" x14ac:dyDescent="0.25">
      <c r="A117" s="7">
        <v>10</v>
      </c>
      <c r="B117" s="7"/>
      <c r="C117" s="7"/>
      <c r="D117" s="7"/>
      <c r="E117" s="7"/>
      <c r="F117" s="7"/>
      <c r="G117" s="7"/>
      <c r="H117" s="7"/>
      <c r="I117" s="7"/>
      <c r="J117" s="9"/>
      <c r="K117" s="9"/>
      <c r="L117" s="9"/>
      <c r="M117" s="8"/>
      <c r="N117" s="8"/>
      <c r="O117" s="8"/>
      <c r="P117" s="8"/>
      <c r="Q117" s="7"/>
      <c r="R117" s="8"/>
      <c r="S117" s="7"/>
      <c r="T117" s="8"/>
      <c r="U117" s="16"/>
      <c r="V117" s="16"/>
      <c r="W117" s="16"/>
      <c r="X117" s="16"/>
      <c r="Y117" s="16"/>
      <c r="Z117" s="27"/>
      <c r="AA117" s="21"/>
      <c r="AB117" s="21"/>
      <c r="AC117" s="24"/>
      <c r="AD117" s="17"/>
      <c r="AE117" s="8"/>
      <c r="AF117" s="8"/>
      <c r="AG117" s="8"/>
      <c r="AH117" s="8"/>
      <c r="AI117" s="19"/>
      <c r="AJ117" s="19"/>
      <c r="AK117" s="23"/>
      <c r="AL117" s="23"/>
      <c r="AM117" s="17"/>
      <c r="AN117" s="17"/>
      <c r="AO117" s="8"/>
      <c r="AP117" s="8"/>
      <c r="AQ117" s="8"/>
      <c r="AR117" s="8"/>
      <c r="AS117" s="8"/>
      <c r="AT117" s="8"/>
      <c r="AU117" s="7"/>
      <c r="AV117" s="7"/>
      <c r="AW117" s="8"/>
      <c r="AX117" s="9"/>
      <c r="AY117" s="8"/>
      <c r="AZ117" s="8"/>
    </row>
    <row r="118" spans="1:52" ht="117" customHeight="1" x14ac:dyDescent="0.25">
      <c r="A118" s="7">
        <v>10</v>
      </c>
      <c r="B118" s="7"/>
      <c r="C118" s="7"/>
      <c r="D118" s="7"/>
      <c r="E118" s="7"/>
      <c r="F118" s="7"/>
      <c r="G118" s="7"/>
      <c r="H118" s="7"/>
      <c r="I118" s="7"/>
      <c r="J118" s="9"/>
      <c r="K118" s="9"/>
      <c r="L118" s="9"/>
      <c r="M118" s="8"/>
      <c r="N118" s="8"/>
      <c r="O118" s="8"/>
      <c r="P118" s="8"/>
      <c r="Q118" s="7"/>
      <c r="R118" s="8"/>
      <c r="S118" s="7"/>
      <c r="T118" s="8"/>
      <c r="U118" s="16"/>
      <c r="V118" s="16"/>
      <c r="W118" s="16"/>
      <c r="X118" s="16"/>
      <c r="Y118" s="16"/>
      <c r="Z118" s="27"/>
      <c r="AA118" s="21"/>
      <c r="AB118" s="21"/>
      <c r="AC118" s="24"/>
      <c r="AD118" s="17"/>
      <c r="AE118" s="8"/>
      <c r="AF118" s="8"/>
      <c r="AG118" s="8"/>
      <c r="AH118" s="8"/>
      <c r="AI118" s="19"/>
      <c r="AJ118" s="19"/>
      <c r="AK118" s="23"/>
      <c r="AL118" s="23"/>
      <c r="AM118" s="17"/>
      <c r="AN118" s="17"/>
      <c r="AO118" s="8"/>
      <c r="AP118" s="8"/>
      <c r="AQ118" s="8"/>
      <c r="AR118" s="8"/>
      <c r="AS118" s="8"/>
      <c r="AT118" s="8"/>
      <c r="AU118" s="7"/>
      <c r="AV118" s="7"/>
      <c r="AW118" s="8"/>
      <c r="AX118" s="9"/>
      <c r="AY118" s="8"/>
      <c r="AZ118" s="8"/>
    </row>
    <row r="119" spans="1:52" ht="117" customHeight="1" x14ac:dyDescent="0.25">
      <c r="A119" s="7">
        <v>10</v>
      </c>
      <c r="B119" s="7"/>
      <c r="C119" s="7"/>
      <c r="D119" s="7"/>
      <c r="E119" s="7"/>
      <c r="F119" s="7"/>
      <c r="G119" s="7"/>
      <c r="H119" s="7"/>
      <c r="I119" s="7"/>
      <c r="J119" s="9"/>
      <c r="K119" s="9"/>
      <c r="L119" s="9"/>
      <c r="M119" s="8"/>
      <c r="N119" s="8"/>
      <c r="O119" s="8"/>
      <c r="P119" s="8"/>
      <c r="Q119" s="7"/>
      <c r="R119" s="8"/>
      <c r="S119" s="7"/>
      <c r="T119" s="8"/>
      <c r="U119" s="16"/>
      <c r="V119" s="16"/>
      <c r="W119" s="16"/>
      <c r="X119" s="16"/>
      <c r="Y119" s="16"/>
      <c r="Z119" s="27"/>
      <c r="AA119" s="21"/>
      <c r="AB119" s="21"/>
      <c r="AC119" s="24"/>
      <c r="AD119" s="17"/>
      <c r="AE119" s="8"/>
      <c r="AF119" s="8"/>
      <c r="AG119" s="8"/>
      <c r="AH119" s="8"/>
      <c r="AI119" s="19"/>
      <c r="AJ119" s="19"/>
      <c r="AK119" s="23"/>
      <c r="AL119" s="23"/>
      <c r="AM119" s="17"/>
      <c r="AN119" s="17"/>
      <c r="AO119" s="8"/>
      <c r="AP119" s="8"/>
      <c r="AQ119" s="8"/>
      <c r="AR119" s="8"/>
      <c r="AS119" s="8"/>
      <c r="AT119" s="8"/>
      <c r="AU119" s="7"/>
      <c r="AV119" s="7"/>
      <c r="AW119" s="8"/>
      <c r="AX119" s="9"/>
      <c r="AY119" s="8"/>
      <c r="AZ119" s="8"/>
    </row>
    <row r="120" spans="1:52" ht="117" customHeight="1" x14ac:dyDescent="0.25">
      <c r="A120" s="7">
        <v>10</v>
      </c>
      <c r="B120" s="7"/>
      <c r="C120" s="7"/>
      <c r="D120" s="7"/>
      <c r="E120" s="7"/>
      <c r="F120" s="7"/>
      <c r="G120" s="7"/>
      <c r="H120" s="7"/>
      <c r="I120" s="7"/>
      <c r="J120" s="9"/>
      <c r="K120" s="9"/>
      <c r="L120" s="9"/>
      <c r="M120" s="8"/>
      <c r="N120" s="8"/>
      <c r="O120" s="8"/>
      <c r="P120" s="8"/>
      <c r="Q120" s="7"/>
      <c r="R120" s="8"/>
      <c r="S120" s="7"/>
      <c r="T120" s="8"/>
      <c r="U120" s="16"/>
      <c r="V120" s="16"/>
      <c r="W120" s="16"/>
      <c r="X120" s="16"/>
      <c r="Y120" s="16"/>
      <c r="Z120" s="27"/>
      <c r="AA120" s="21"/>
      <c r="AB120" s="21"/>
      <c r="AC120" s="24"/>
      <c r="AD120" s="17"/>
      <c r="AE120" s="8"/>
      <c r="AF120" s="8"/>
      <c r="AG120" s="8"/>
      <c r="AH120" s="8"/>
      <c r="AI120" s="19"/>
      <c r="AJ120" s="19"/>
      <c r="AK120" s="23"/>
      <c r="AL120" s="23"/>
      <c r="AM120" s="17"/>
      <c r="AN120" s="17"/>
      <c r="AO120" s="8"/>
      <c r="AP120" s="8"/>
      <c r="AQ120" s="8"/>
      <c r="AR120" s="8"/>
      <c r="AS120" s="8"/>
      <c r="AT120" s="8"/>
      <c r="AU120" s="7"/>
      <c r="AV120" s="7"/>
      <c r="AW120" s="8"/>
      <c r="AX120" s="9"/>
      <c r="AY120" s="8"/>
      <c r="AZ120" s="8"/>
    </row>
    <row r="121" spans="1:52" ht="117" customHeight="1" x14ac:dyDescent="0.25">
      <c r="A121" s="7">
        <v>10</v>
      </c>
      <c r="B121" s="7"/>
      <c r="C121" s="7"/>
      <c r="D121" s="7"/>
      <c r="E121" s="7"/>
      <c r="F121" s="7"/>
      <c r="G121" s="7"/>
      <c r="H121" s="7"/>
      <c r="I121" s="7"/>
      <c r="J121" s="9"/>
      <c r="K121" s="9"/>
      <c r="L121" s="9"/>
      <c r="M121" s="8"/>
      <c r="N121" s="8"/>
      <c r="O121" s="8"/>
      <c r="P121" s="8"/>
      <c r="Q121" s="7"/>
      <c r="R121" s="8"/>
      <c r="S121" s="7"/>
      <c r="T121" s="8"/>
      <c r="U121" s="16"/>
      <c r="V121" s="16"/>
      <c r="W121" s="16"/>
      <c r="X121" s="16"/>
      <c r="Y121" s="16"/>
      <c r="Z121" s="27"/>
      <c r="AA121" s="21"/>
      <c r="AB121" s="21"/>
      <c r="AC121" s="24"/>
      <c r="AD121" s="17"/>
      <c r="AE121" s="8"/>
      <c r="AF121" s="8"/>
      <c r="AG121" s="8"/>
      <c r="AH121" s="8"/>
      <c r="AI121" s="19"/>
      <c r="AJ121" s="19"/>
      <c r="AK121" s="23"/>
      <c r="AL121" s="23"/>
      <c r="AM121" s="17"/>
      <c r="AN121" s="17"/>
      <c r="AO121" s="8"/>
      <c r="AP121" s="8"/>
      <c r="AQ121" s="8"/>
      <c r="AR121" s="8"/>
      <c r="AS121" s="8"/>
      <c r="AT121" s="8"/>
      <c r="AU121" s="7"/>
      <c r="AV121" s="7"/>
      <c r="AW121" s="8"/>
      <c r="AX121" s="9"/>
      <c r="AY121" s="8"/>
      <c r="AZ121" s="8"/>
    </row>
    <row r="122" spans="1:52" ht="117" customHeight="1" x14ac:dyDescent="0.25">
      <c r="A122" s="7">
        <v>10</v>
      </c>
      <c r="B122" s="7"/>
      <c r="C122" s="7"/>
      <c r="D122" s="7"/>
      <c r="E122" s="7"/>
      <c r="F122" s="7"/>
      <c r="G122" s="7"/>
      <c r="H122" s="7"/>
      <c r="I122" s="7"/>
      <c r="J122" s="9"/>
      <c r="K122" s="9"/>
      <c r="L122" s="9"/>
      <c r="M122" s="8"/>
      <c r="N122" s="8"/>
      <c r="O122" s="8"/>
      <c r="P122" s="8"/>
      <c r="Q122" s="7"/>
      <c r="R122" s="8"/>
      <c r="S122" s="7"/>
      <c r="T122" s="8"/>
      <c r="U122" s="16"/>
      <c r="V122" s="16"/>
      <c r="W122" s="16"/>
      <c r="X122" s="16"/>
      <c r="Y122" s="16"/>
      <c r="Z122" s="27"/>
      <c r="AA122" s="21"/>
      <c r="AB122" s="21"/>
      <c r="AC122" s="24"/>
      <c r="AD122" s="17"/>
      <c r="AE122" s="8"/>
      <c r="AF122" s="8"/>
      <c r="AG122" s="8"/>
      <c r="AH122" s="8"/>
      <c r="AI122" s="19"/>
      <c r="AJ122" s="19"/>
      <c r="AK122" s="23"/>
      <c r="AL122" s="23"/>
      <c r="AM122" s="17"/>
      <c r="AN122" s="17"/>
      <c r="AO122" s="8"/>
      <c r="AP122" s="8"/>
      <c r="AQ122" s="8"/>
      <c r="AR122" s="8"/>
      <c r="AS122" s="8"/>
      <c r="AT122" s="8"/>
      <c r="AU122" s="7"/>
      <c r="AV122" s="7"/>
      <c r="AW122" s="8"/>
      <c r="AX122" s="9"/>
      <c r="AY122" s="8"/>
      <c r="AZ122" s="8"/>
    </row>
    <row r="123" spans="1:52" ht="117" customHeight="1" x14ac:dyDescent="0.25">
      <c r="A123" s="7">
        <v>10</v>
      </c>
      <c r="B123" s="7"/>
      <c r="C123" s="7"/>
      <c r="D123" s="7"/>
      <c r="E123" s="7"/>
      <c r="F123" s="7"/>
      <c r="G123" s="7"/>
      <c r="H123" s="7"/>
      <c r="I123" s="7"/>
      <c r="J123" s="9"/>
      <c r="K123" s="9"/>
      <c r="L123" s="9"/>
      <c r="M123" s="8"/>
      <c r="N123" s="8"/>
      <c r="O123" s="8"/>
      <c r="P123" s="8"/>
      <c r="Q123" s="7"/>
      <c r="R123" s="8"/>
      <c r="S123" s="7"/>
      <c r="T123" s="8"/>
      <c r="U123" s="16"/>
      <c r="V123" s="16"/>
      <c r="W123" s="16"/>
      <c r="X123" s="16"/>
      <c r="Y123" s="16"/>
      <c r="Z123" s="27"/>
      <c r="AA123" s="21"/>
      <c r="AB123" s="21"/>
      <c r="AC123" s="24"/>
      <c r="AD123" s="17"/>
      <c r="AE123" s="8"/>
      <c r="AF123" s="8"/>
      <c r="AG123" s="8"/>
      <c r="AH123" s="8"/>
      <c r="AI123" s="19"/>
      <c r="AJ123" s="19"/>
      <c r="AK123" s="23"/>
      <c r="AL123" s="23"/>
      <c r="AM123" s="17"/>
      <c r="AN123" s="17"/>
      <c r="AO123" s="8"/>
      <c r="AP123" s="8"/>
      <c r="AQ123" s="8"/>
      <c r="AR123" s="8"/>
      <c r="AS123" s="8"/>
      <c r="AT123" s="8"/>
      <c r="AU123" s="7"/>
      <c r="AV123" s="7"/>
      <c r="AW123" s="8"/>
      <c r="AX123" s="9"/>
      <c r="AY123" s="8"/>
      <c r="AZ123" s="8"/>
    </row>
    <row r="124" spans="1:52" ht="117" customHeight="1" x14ac:dyDescent="0.25">
      <c r="A124" s="7">
        <v>10</v>
      </c>
      <c r="B124" s="7"/>
      <c r="C124" s="7"/>
      <c r="D124" s="7"/>
      <c r="E124" s="7"/>
      <c r="F124" s="7"/>
      <c r="G124" s="7"/>
      <c r="H124" s="7"/>
      <c r="I124" s="7"/>
      <c r="J124" s="9"/>
      <c r="K124" s="9"/>
      <c r="L124" s="9"/>
      <c r="M124" s="8"/>
      <c r="N124" s="8"/>
      <c r="O124" s="8"/>
      <c r="P124" s="8"/>
      <c r="Q124" s="7"/>
      <c r="R124" s="8"/>
      <c r="S124" s="7"/>
      <c r="T124" s="8"/>
      <c r="U124" s="16"/>
      <c r="V124" s="16"/>
      <c r="W124" s="16"/>
      <c r="X124" s="16"/>
      <c r="Y124" s="16"/>
      <c r="Z124" s="27"/>
      <c r="AA124" s="21"/>
      <c r="AB124" s="21"/>
      <c r="AC124" s="24"/>
      <c r="AD124" s="17"/>
      <c r="AE124" s="8"/>
      <c r="AF124" s="8"/>
      <c r="AG124" s="8"/>
      <c r="AH124" s="8"/>
      <c r="AI124" s="19"/>
      <c r="AJ124" s="19"/>
      <c r="AK124" s="23"/>
      <c r="AL124" s="23"/>
      <c r="AM124" s="17"/>
      <c r="AN124" s="17"/>
      <c r="AO124" s="8"/>
      <c r="AP124" s="8"/>
      <c r="AQ124" s="8"/>
      <c r="AR124" s="8"/>
      <c r="AS124" s="8"/>
      <c r="AT124" s="8"/>
      <c r="AU124" s="7"/>
      <c r="AV124" s="7"/>
      <c r="AW124" s="8"/>
      <c r="AX124" s="9"/>
      <c r="AY124" s="8"/>
      <c r="AZ124" s="8"/>
    </row>
    <row r="125" spans="1:52" ht="117" customHeight="1" x14ac:dyDescent="0.25">
      <c r="A125" s="7">
        <v>10</v>
      </c>
      <c r="B125" s="7"/>
      <c r="C125" s="7"/>
      <c r="D125" s="7"/>
      <c r="E125" s="7"/>
      <c r="F125" s="7"/>
      <c r="G125" s="7"/>
      <c r="H125" s="7"/>
      <c r="I125" s="7"/>
      <c r="J125" s="9"/>
      <c r="K125" s="9"/>
      <c r="L125" s="9"/>
      <c r="M125" s="8"/>
      <c r="N125" s="8"/>
      <c r="O125" s="8"/>
      <c r="P125" s="8"/>
      <c r="Q125" s="7"/>
      <c r="R125" s="8"/>
      <c r="S125" s="7"/>
      <c r="T125" s="8"/>
      <c r="U125" s="16"/>
      <c r="V125" s="16"/>
      <c r="W125" s="16"/>
      <c r="X125" s="16"/>
      <c r="Y125" s="16"/>
      <c r="Z125" s="27"/>
      <c r="AA125" s="21"/>
      <c r="AB125" s="21"/>
      <c r="AC125" s="24"/>
      <c r="AD125" s="17"/>
      <c r="AE125" s="8"/>
      <c r="AF125" s="8"/>
      <c r="AG125" s="8"/>
      <c r="AH125" s="8"/>
      <c r="AI125" s="19"/>
      <c r="AJ125" s="19"/>
      <c r="AK125" s="23"/>
      <c r="AL125" s="23"/>
      <c r="AM125" s="17"/>
      <c r="AN125" s="17"/>
      <c r="AO125" s="8"/>
      <c r="AP125" s="8"/>
      <c r="AQ125" s="8"/>
      <c r="AR125" s="8"/>
      <c r="AS125" s="8"/>
      <c r="AT125" s="8"/>
      <c r="AU125" s="7"/>
      <c r="AV125" s="7"/>
      <c r="AW125" s="8"/>
      <c r="AX125" s="9"/>
      <c r="AY125" s="8"/>
      <c r="AZ125" s="8"/>
    </row>
    <row r="126" spans="1:52" ht="117" customHeight="1" x14ac:dyDescent="0.25">
      <c r="A126" s="7">
        <v>10</v>
      </c>
      <c r="B126" s="7"/>
      <c r="C126" s="7"/>
      <c r="D126" s="7"/>
      <c r="E126" s="7"/>
      <c r="F126" s="7"/>
      <c r="G126" s="7"/>
      <c r="H126" s="7"/>
      <c r="I126" s="7"/>
      <c r="J126" s="9"/>
      <c r="K126" s="9"/>
      <c r="L126" s="9"/>
      <c r="M126" s="8"/>
      <c r="N126" s="8"/>
      <c r="O126" s="8"/>
      <c r="P126" s="8"/>
      <c r="Q126" s="7"/>
      <c r="R126" s="8"/>
      <c r="S126" s="7"/>
      <c r="T126" s="8"/>
      <c r="U126" s="16"/>
      <c r="V126" s="16"/>
      <c r="W126" s="16"/>
      <c r="X126" s="16"/>
      <c r="Y126" s="16"/>
      <c r="Z126" s="27"/>
      <c r="AA126" s="21"/>
      <c r="AB126" s="21"/>
      <c r="AC126" s="24"/>
      <c r="AD126" s="17"/>
      <c r="AE126" s="8"/>
      <c r="AF126" s="8"/>
      <c r="AG126" s="8"/>
      <c r="AH126" s="8"/>
      <c r="AI126" s="19"/>
      <c r="AJ126" s="19"/>
      <c r="AK126" s="23"/>
      <c r="AL126" s="23"/>
      <c r="AM126" s="17"/>
      <c r="AN126" s="17"/>
      <c r="AO126" s="8"/>
      <c r="AP126" s="8"/>
      <c r="AQ126" s="8"/>
      <c r="AR126" s="8"/>
      <c r="AS126" s="8"/>
      <c r="AT126" s="8"/>
      <c r="AU126" s="7"/>
      <c r="AV126" s="7"/>
      <c r="AW126" s="8"/>
      <c r="AX126" s="9"/>
      <c r="AY126" s="8"/>
      <c r="AZ126" s="8"/>
    </row>
    <row r="127" spans="1:52" ht="117" customHeight="1" x14ac:dyDescent="0.25">
      <c r="A127" s="7">
        <v>10</v>
      </c>
      <c r="B127" s="7"/>
      <c r="C127" s="7"/>
      <c r="D127" s="7"/>
      <c r="E127" s="7"/>
      <c r="F127" s="7"/>
      <c r="G127" s="7"/>
      <c r="H127" s="7"/>
      <c r="I127" s="7"/>
      <c r="J127" s="9"/>
      <c r="K127" s="9"/>
      <c r="L127" s="9"/>
      <c r="M127" s="8"/>
      <c r="N127" s="8"/>
      <c r="O127" s="8"/>
      <c r="P127" s="8"/>
      <c r="Q127" s="7"/>
      <c r="R127" s="8"/>
      <c r="S127" s="7"/>
      <c r="T127" s="8"/>
      <c r="U127" s="16"/>
      <c r="V127" s="16"/>
      <c r="W127" s="16"/>
      <c r="X127" s="16"/>
      <c r="Y127" s="16"/>
      <c r="Z127" s="27"/>
      <c r="AA127" s="21"/>
      <c r="AB127" s="21"/>
      <c r="AC127" s="24"/>
      <c r="AD127" s="17"/>
      <c r="AE127" s="8"/>
      <c r="AF127" s="8"/>
      <c r="AG127" s="8"/>
      <c r="AH127" s="8"/>
      <c r="AI127" s="19"/>
      <c r="AJ127" s="19"/>
      <c r="AK127" s="23"/>
      <c r="AL127" s="23"/>
      <c r="AM127" s="17"/>
      <c r="AN127" s="17"/>
      <c r="AO127" s="8"/>
      <c r="AP127" s="8"/>
      <c r="AQ127" s="8"/>
      <c r="AR127" s="8"/>
      <c r="AS127" s="8"/>
      <c r="AT127" s="8"/>
      <c r="AU127" s="7"/>
      <c r="AV127" s="7"/>
      <c r="AW127" s="8"/>
      <c r="AX127" s="9"/>
      <c r="AY127" s="8"/>
      <c r="AZ127" s="8"/>
    </row>
    <row r="128" spans="1:52" ht="117" customHeight="1" x14ac:dyDescent="0.25">
      <c r="A128" s="7">
        <v>10</v>
      </c>
      <c r="B128" s="7"/>
      <c r="C128" s="7"/>
      <c r="D128" s="7"/>
      <c r="E128" s="7"/>
      <c r="F128" s="7"/>
      <c r="G128" s="7"/>
      <c r="H128" s="7"/>
      <c r="I128" s="7"/>
      <c r="J128" s="9"/>
      <c r="K128" s="9"/>
      <c r="L128" s="9"/>
      <c r="M128" s="8"/>
      <c r="N128" s="8"/>
      <c r="O128" s="8"/>
      <c r="P128" s="8"/>
      <c r="Q128" s="7"/>
      <c r="R128" s="8"/>
      <c r="S128" s="7"/>
      <c r="T128" s="8"/>
      <c r="U128" s="16"/>
      <c r="V128" s="16"/>
      <c r="W128" s="16"/>
      <c r="X128" s="16"/>
      <c r="Y128" s="16"/>
      <c r="Z128" s="27"/>
      <c r="AA128" s="21"/>
      <c r="AB128" s="21"/>
      <c r="AC128" s="24"/>
      <c r="AD128" s="17"/>
      <c r="AE128" s="8"/>
      <c r="AF128" s="8"/>
      <c r="AG128" s="8"/>
      <c r="AH128" s="8"/>
      <c r="AI128" s="19"/>
      <c r="AJ128" s="19"/>
      <c r="AK128" s="23"/>
      <c r="AL128" s="23"/>
      <c r="AM128" s="17"/>
      <c r="AN128" s="17"/>
      <c r="AO128" s="8"/>
      <c r="AP128" s="8"/>
      <c r="AQ128" s="8"/>
      <c r="AR128" s="8"/>
      <c r="AS128" s="8"/>
      <c r="AT128" s="8"/>
      <c r="AU128" s="7"/>
      <c r="AV128" s="7"/>
      <c r="AW128" s="8"/>
      <c r="AX128" s="9"/>
      <c r="AY128" s="8"/>
      <c r="AZ128" s="8"/>
    </row>
    <row r="129" spans="1:52" ht="117" customHeight="1" x14ac:dyDescent="0.25">
      <c r="A129" s="7">
        <v>10</v>
      </c>
      <c r="B129" s="7"/>
      <c r="C129" s="7"/>
      <c r="D129" s="7"/>
      <c r="E129" s="7"/>
      <c r="F129" s="7"/>
      <c r="G129" s="7"/>
      <c r="H129" s="7"/>
      <c r="I129" s="7"/>
      <c r="J129" s="9"/>
      <c r="K129" s="9"/>
      <c r="L129" s="9"/>
      <c r="M129" s="8"/>
      <c r="N129" s="8"/>
      <c r="O129" s="8"/>
      <c r="P129" s="8"/>
      <c r="Q129" s="7"/>
      <c r="R129" s="8"/>
      <c r="S129" s="7"/>
      <c r="T129" s="8"/>
      <c r="U129" s="16"/>
      <c r="V129" s="16"/>
      <c r="W129" s="16"/>
      <c r="X129" s="16"/>
      <c r="Y129" s="16"/>
      <c r="Z129" s="27"/>
      <c r="AA129" s="21"/>
      <c r="AB129" s="21"/>
      <c r="AC129" s="24"/>
      <c r="AD129" s="17"/>
      <c r="AE129" s="8"/>
      <c r="AF129" s="8"/>
      <c r="AG129" s="8"/>
      <c r="AH129" s="8"/>
      <c r="AI129" s="19"/>
      <c r="AJ129" s="19"/>
      <c r="AK129" s="23"/>
      <c r="AL129" s="23"/>
      <c r="AM129" s="17"/>
      <c r="AN129" s="17"/>
      <c r="AO129" s="8"/>
      <c r="AP129" s="8"/>
      <c r="AQ129" s="8"/>
      <c r="AR129" s="8"/>
      <c r="AS129" s="8"/>
      <c r="AT129" s="8"/>
      <c r="AU129" s="7"/>
      <c r="AV129" s="7"/>
      <c r="AW129" s="8"/>
      <c r="AX129" s="9"/>
      <c r="AY129" s="8"/>
      <c r="AZ129" s="8"/>
    </row>
    <row r="130" spans="1:52" ht="117" customHeight="1" x14ac:dyDescent="0.25">
      <c r="A130" s="7">
        <v>10</v>
      </c>
      <c r="B130" s="7"/>
      <c r="C130" s="7"/>
      <c r="D130" s="7"/>
      <c r="E130" s="7"/>
      <c r="F130" s="7"/>
      <c r="G130" s="7"/>
      <c r="H130" s="7"/>
      <c r="I130" s="7"/>
      <c r="J130" s="9"/>
      <c r="K130" s="9"/>
      <c r="L130" s="9"/>
      <c r="M130" s="8"/>
      <c r="N130" s="8"/>
      <c r="O130" s="8"/>
      <c r="P130" s="8"/>
      <c r="Q130" s="7"/>
      <c r="R130" s="8"/>
      <c r="S130" s="7"/>
      <c r="T130" s="8"/>
      <c r="U130" s="16"/>
      <c r="V130" s="16"/>
      <c r="W130" s="16"/>
      <c r="X130" s="16"/>
      <c r="Y130" s="16"/>
      <c r="Z130" s="27"/>
      <c r="AA130" s="21"/>
      <c r="AB130" s="21"/>
      <c r="AC130" s="24"/>
      <c r="AD130" s="17"/>
      <c r="AE130" s="8"/>
      <c r="AF130" s="8"/>
      <c r="AG130" s="8"/>
      <c r="AH130" s="8"/>
      <c r="AI130" s="19"/>
      <c r="AJ130" s="19"/>
      <c r="AK130" s="23"/>
      <c r="AL130" s="23"/>
      <c r="AM130" s="17"/>
      <c r="AN130" s="17"/>
      <c r="AO130" s="8"/>
      <c r="AP130" s="8"/>
      <c r="AQ130" s="8"/>
      <c r="AR130" s="8"/>
      <c r="AS130" s="8"/>
      <c r="AT130" s="8"/>
      <c r="AU130" s="7"/>
      <c r="AV130" s="7"/>
      <c r="AW130" s="8"/>
      <c r="AX130" s="9"/>
      <c r="AY130" s="8"/>
      <c r="AZ130" s="8"/>
    </row>
    <row r="131" spans="1:52" ht="117" customHeight="1" x14ac:dyDescent="0.25">
      <c r="A131" s="7">
        <v>10</v>
      </c>
      <c r="B131" s="7"/>
      <c r="C131" s="7"/>
      <c r="D131" s="7"/>
      <c r="E131" s="7"/>
      <c r="F131" s="7"/>
      <c r="G131" s="7"/>
      <c r="H131" s="7"/>
      <c r="I131" s="7"/>
      <c r="J131" s="9"/>
      <c r="K131" s="9"/>
      <c r="L131" s="9"/>
      <c r="M131" s="8"/>
      <c r="N131" s="8"/>
      <c r="O131" s="8"/>
      <c r="P131" s="8"/>
      <c r="Q131" s="7"/>
      <c r="R131" s="8"/>
      <c r="S131" s="7"/>
      <c r="T131" s="8"/>
      <c r="U131" s="16"/>
      <c r="V131" s="16"/>
      <c r="W131" s="16"/>
      <c r="X131" s="16"/>
      <c r="Y131" s="16"/>
      <c r="Z131" s="27"/>
      <c r="AA131" s="21"/>
      <c r="AB131" s="21"/>
      <c r="AC131" s="24"/>
      <c r="AD131" s="17"/>
      <c r="AE131" s="8"/>
      <c r="AF131" s="8"/>
      <c r="AG131" s="8"/>
      <c r="AH131" s="8"/>
      <c r="AI131" s="19"/>
      <c r="AJ131" s="19"/>
      <c r="AK131" s="23"/>
      <c r="AL131" s="23"/>
      <c r="AM131" s="17"/>
      <c r="AN131" s="17"/>
      <c r="AO131" s="8"/>
      <c r="AP131" s="8"/>
      <c r="AQ131" s="8"/>
      <c r="AR131" s="8"/>
      <c r="AS131" s="8"/>
      <c r="AT131" s="8"/>
      <c r="AU131" s="7"/>
      <c r="AV131" s="7"/>
      <c r="AW131" s="8"/>
      <c r="AX131" s="9"/>
      <c r="AY131" s="8"/>
      <c r="AZ131" s="8"/>
    </row>
    <row r="132" spans="1:52" ht="117" customHeight="1" x14ac:dyDescent="0.25">
      <c r="A132" s="7">
        <v>10</v>
      </c>
      <c r="B132" s="7"/>
      <c r="C132" s="7"/>
      <c r="D132" s="7"/>
      <c r="E132" s="7"/>
      <c r="F132" s="7"/>
      <c r="G132" s="7"/>
      <c r="H132" s="7"/>
      <c r="I132" s="7"/>
      <c r="J132" s="9"/>
      <c r="K132" s="9"/>
      <c r="L132" s="9"/>
      <c r="M132" s="8"/>
      <c r="N132" s="8"/>
      <c r="O132" s="8"/>
      <c r="P132" s="8"/>
      <c r="Q132" s="7"/>
      <c r="R132" s="8"/>
      <c r="S132" s="7"/>
      <c r="T132" s="8"/>
      <c r="U132" s="16"/>
      <c r="V132" s="16"/>
      <c r="W132" s="16"/>
      <c r="X132" s="16"/>
      <c r="Y132" s="16"/>
      <c r="Z132" s="27"/>
      <c r="AA132" s="21"/>
      <c r="AB132" s="21"/>
      <c r="AC132" s="24"/>
      <c r="AD132" s="17"/>
      <c r="AE132" s="8"/>
      <c r="AF132" s="8"/>
      <c r="AG132" s="8"/>
      <c r="AH132" s="8"/>
      <c r="AI132" s="19"/>
      <c r="AJ132" s="19"/>
      <c r="AK132" s="23"/>
      <c r="AL132" s="23"/>
      <c r="AM132" s="17"/>
      <c r="AN132" s="17"/>
      <c r="AO132" s="8"/>
      <c r="AP132" s="8"/>
      <c r="AQ132" s="8"/>
      <c r="AR132" s="8"/>
      <c r="AS132" s="8"/>
      <c r="AT132" s="8"/>
      <c r="AU132" s="7"/>
      <c r="AV132" s="7"/>
      <c r="AW132" s="8"/>
      <c r="AX132" s="9"/>
      <c r="AY132" s="8"/>
      <c r="AZ132" s="8"/>
    </row>
    <row r="133" spans="1:52" ht="117" customHeight="1" x14ac:dyDescent="0.25">
      <c r="A133" s="7">
        <v>10</v>
      </c>
      <c r="B133" s="7"/>
      <c r="C133" s="7"/>
      <c r="D133" s="7"/>
      <c r="E133" s="7"/>
      <c r="F133" s="7"/>
      <c r="G133" s="7"/>
      <c r="H133" s="7"/>
      <c r="I133" s="7"/>
      <c r="J133" s="9"/>
      <c r="K133" s="9"/>
      <c r="L133" s="9"/>
      <c r="M133" s="8"/>
      <c r="N133" s="8"/>
      <c r="O133" s="8"/>
      <c r="P133" s="8"/>
      <c r="Q133" s="7"/>
      <c r="R133" s="8"/>
      <c r="S133" s="7"/>
      <c r="T133" s="8"/>
      <c r="U133" s="16"/>
      <c r="V133" s="16"/>
      <c r="W133" s="16"/>
      <c r="X133" s="16"/>
      <c r="Y133" s="16"/>
      <c r="Z133" s="27"/>
      <c r="AA133" s="21"/>
      <c r="AB133" s="21"/>
      <c r="AC133" s="24"/>
      <c r="AD133" s="17"/>
      <c r="AE133" s="8"/>
      <c r="AF133" s="8"/>
      <c r="AG133" s="8"/>
      <c r="AH133" s="8"/>
      <c r="AI133" s="19"/>
      <c r="AJ133" s="19"/>
      <c r="AK133" s="23"/>
      <c r="AL133" s="23"/>
      <c r="AM133" s="17"/>
      <c r="AN133" s="17"/>
      <c r="AO133" s="8"/>
      <c r="AP133" s="8"/>
      <c r="AQ133" s="8"/>
      <c r="AR133" s="8"/>
      <c r="AS133" s="8"/>
      <c r="AT133" s="8"/>
      <c r="AU133" s="7"/>
      <c r="AV133" s="7"/>
      <c r="AW133" s="8"/>
      <c r="AX133" s="9"/>
      <c r="AY133" s="8"/>
      <c r="AZ133" s="8"/>
    </row>
    <row r="134" spans="1:52" ht="117" customHeight="1" x14ac:dyDescent="0.25">
      <c r="A134" s="7">
        <v>10</v>
      </c>
      <c r="B134" s="7"/>
      <c r="C134" s="7"/>
      <c r="D134" s="7"/>
      <c r="E134" s="7"/>
      <c r="F134" s="7"/>
      <c r="G134" s="7"/>
      <c r="H134" s="7"/>
      <c r="I134" s="7"/>
      <c r="J134" s="9"/>
      <c r="K134" s="9"/>
      <c r="L134" s="9"/>
      <c r="M134" s="8"/>
      <c r="N134" s="8"/>
      <c r="O134" s="8"/>
      <c r="P134" s="8"/>
      <c r="Q134" s="7"/>
      <c r="R134" s="8"/>
      <c r="S134" s="7"/>
      <c r="T134" s="8"/>
      <c r="U134" s="16"/>
      <c r="V134" s="16"/>
      <c r="W134" s="16"/>
      <c r="X134" s="16"/>
      <c r="Y134" s="16"/>
      <c r="Z134" s="27"/>
      <c r="AA134" s="21"/>
      <c r="AB134" s="21"/>
      <c r="AC134" s="24"/>
      <c r="AD134" s="17"/>
      <c r="AE134" s="8"/>
      <c r="AF134" s="8"/>
      <c r="AG134" s="8"/>
      <c r="AH134" s="8"/>
      <c r="AI134" s="19"/>
      <c r="AJ134" s="19"/>
      <c r="AK134" s="23"/>
      <c r="AL134" s="23"/>
      <c r="AM134" s="17"/>
      <c r="AN134" s="17"/>
      <c r="AO134" s="8"/>
      <c r="AP134" s="8"/>
      <c r="AQ134" s="8"/>
      <c r="AR134" s="8"/>
      <c r="AS134" s="8"/>
      <c r="AT134" s="8"/>
      <c r="AU134" s="7"/>
      <c r="AV134" s="7"/>
      <c r="AW134" s="8"/>
      <c r="AX134" s="9"/>
      <c r="AY134" s="8"/>
      <c r="AZ134" s="8"/>
    </row>
    <row r="135" spans="1:52" ht="117" customHeight="1" x14ac:dyDescent="0.25">
      <c r="A135" s="7">
        <v>10</v>
      </c>
      <c r="B135" s="7"/>
      <c r="C135" s="7"/>
      <c r="D135" s="7"/>
      <c r="E135" s="7"/>
      <c r="F135" s="7"/>
      <c r="G135" s="7"/>
      <c r="H135" s="7"/>
      <c r="I135" s="7"/>
      <c r="J135" s="9"/>
      <c r="K135" s="9"/>
      <c r="L135" s="9"/>
      <c r="M135" s="8"/>
      <c r="N135" s="8"/>
      <c r="O135" s="8"/>
      <c r="P135" s="8"/>
      <c r="Q135" s="7"/>
      <c r="R135" s="8"/>
      <c r="S135" s="7"/>
      <c r="T135" s="8"/>
      <c r="U135" s="16"/>
      <c r="V135" s="16"/>
      <c r="W135" s="16"/>
      <c r="X135" s="16"/>
      <c r="Y135" s="16"/>
      <c r="Z135" s="27"/>
      <c r="AA135" s="21"/>
      <c r="AB135" s="21"/>
      <c r="AC135" s="24"/>
      <c r="AD135" s="17"/>
      <c r="AE135" s="8"/>
      <c r="AF135" s="8"/>
      <c r="AG135" s="8"/>
      <c r="AH135" s="8"/>
      <c r="AI135" s="19"/>
      <c r="AJ135" s="19"/>
      <c r="AK135" s="23"/>
      <c r="AL135" s="23"/>
      <c r="AM135" s="17"/>
      <c r="AN135" s="17"/>
      <c r="AO135" s="8"/>
      <c r="AP135" s="8"/>
      <c r="AQ135" s="8"/>
      <c r="AR135" s="8"/>
      <c r="AS135" s="8"/>
      <c r="AT135" s="8"/>
      <c r="AU135" s="7"/>
      <c r="AV135" s="7"/>
      <c r="AW135" s="8"/>
      <c r="AX135" s="9"/>
      <c r="AY135" s="8"/>
      <c r="AZ135" s="8"/>
    </row>
    <row r="136" spans="1:52" ht="117" customHeight="1" x14ac:dyDescent="0.25">
      <c r="A136" s="7">
        <v>10</v>
      </c>
      <c r="B136" s="7"/>
      <c r="C136" s="7"/>
      <c r="D136" s="7"/>
      <c r="E136" s="7"/>
      <c r="F136" s="7"/>
      <c r="G136" s="7"/>
      <c r="H136" s="7"/>
      <c r="I136" s="7"/>
      <c r="J136" s="9"/>
      <c r="K136" s="9"/>
      <c r="L136" s="9"/>
      <c r="M136" s="8"/>
      <c r="N136" s="8"/>
      <c r="O136" s="8"/>
      <c r="P136" s="8"/>
      <c r="Q136" s="7"/>
      <c r="R136" s="8"/>
      <c r="S136" s="7"/>
      <c r="T136" s="8"/>
      <c r="U136" s="16"/>
      <c r="V136" s="16"/>
      <c r="W136" s="16"/>
      <c r="X136" s="16"/>
      <c r="Y136" s="16"/>
      <c r="Z136" s="27"/>
      <c r="AA136" s="21"/>
      <c r="AB136" s="21"/>
      <c r="AC136" s="24"/>
      <c r="AD136" s="17"/>
      <c r="AE136" s="8"/>
      <c r="AF136" s="8"/>
      <c r="AG136" s="8"/>
      <c r="AH136" s="8"/>
      <c r="AI136" s="19"/>
      <c r="AJ136" s="19"/>
      <c r="AK136" s="23"/>
      <c r="AL136" s="23"/>
      <c r="AM136" s="17"/>
      <c r="AN136" s="17"/>
      <c r="AO136" s="8"/>
      <c r="AP136" s="8"/>
      <c r="AQ136" s="8"/>
      <c r="AR136" s="8"/>
      <c r="AS136" s="8"/>
      <c r="AT136" s="8"/>
      <c r="AU136" s="7"/>
      <c r="AV136" s="7"/>
      <c r="AW136" s="8"/>
      <c r="AX136" s="9"/>
      <c r="AY136" s="8"/>
      <c r="AZ136" s="8"/>
    </row>
    <row r="137" spans="1:52" ht="117" customHeight="1" x14ac:dyDescent="0.25">
      <c r="A137" s="7">
        <v>10</v>
      </c>
      <c r="B137" s="7"/>
      <c r="C137" s="7"/>
      <c r="D137" s="7"/>
      <c r="E137" s="7"/>
      <c r="F137" s="7"/>
      <c r="G137" s="7"/>
      <c r="H137" s="7"/>
      <c r="I137" s="7"/>
      <c r="J137" s="9"/>
      <c r="K137" s="9"/>
      <c r="L137" s="9"/>
      <c r="M137" s="8"/>
      <c r="N137" s="8"/>
      <c r="O137" s="8"/>
      <c r="P137" s="8"/>
      <c r="Q137" s="7"/>
      <c r="R137" s="8"/>
      <c r="S137" s="7"/>
      <c r="T137" s="8"/>
      <c r="U137" s="16"/>
      <c r="V137" s="16"/>
      <c r="W137" s="16"/>
      <c r="X137" s="16"/>
      <c r="Y137" s="16"/>
      <c r="Z137" s="27"/>
      <c r="AA137" s="21"/>
      <c r="AB137" s="21"/>
      <c r="AC137" s="24"/>
      <c r="AD137" s="17"/>
      <c r="AE137" s="8"/>
      <c r="AF137" s="8"/>
      <c r="AG137" s="8"/>
      <c r="AH137" s="8"/>
      <c r="AI137" s="19"/>
      <c r="AJ137" s="19"/>
      <c r="AK137" s="23"/>
      <c r="AL137" s="23"/>
      <c r="AM137" s="17"/>
      <c r="AN137" s="17"/>
      <c r="AO137" s="8"/>
      <c r="AP137" s="8"/>
      <c r="AQ137" s="8"/>
      <c r="AR137" s="8"/>
      <c r="AS137" s="8"/>
      <c r="AT137" s="8"/>
      <c r="AU137" s="7"/>
      <c r="AV137" s="7"/>
      <c r="AW137" s="8"/>
      <c r="AX137" s="9"/>
      <c r="AY137" s="8"/>
      <c r="AZ137" s="8"/>
    </row>
    <row r="138" spans="1:52" x14ac:dyDescent="0.25">
      <c r="A138" s="7">
        <v>10</v>
      </c>
      <c r="B138" s="7"/>
      <c r="C138" s="7"/>
      <c r="D138" s="7"/>
      <c r="E138" s="7"/>
      <c r="F138" s="7"/>
      <c r="G138" s="7"/>
      <c r="H138" s="7"/>
      <c r="I138" s="7"/>
      <c r="J138" s="9"/>
      <c r="K138" s="9"/>
      <c r="L138" s="9"/>
      <c r="M138" s="8"/>
      <c r="N138" s="8"/>
      <c r="O138" s="8"/>
      <c r="P138" s="8"/>
      <c r="Q138" s="7"/>
      <c r="R138" s="8"/>
      <c r="S138" s="7"/>
      <c r="T138" s="8"/>
      <c r="U138" s="16"/>
      <c r="V138" s="16"/>
      <c r="W138" s="16"/>
      <c r="X138" s="16"/>
      <c r="Y138" s="16"/>
      <c r="Z138" s="27"/>
      <c r="AA138" s="21"/>
      <c r="AB138" s="21"/>
      <c r="AC138" s="24"/>
      <c r="AD138" s="17"/>
      <c r="AE138" s="8"/>
      <c r="AF138" s="8"/>
      <c r="AG138" s="8"/>
      <c r="AH138" s="8"/>
      <c r="AI138" s="19"/>
      <c r="AJ138" s="19"/>
      <c r="AK138" s="23"/>
      <c r="AL138" s="23"/>
      <c r="AM138" s="17"/>
      <c r="AN138" s="17"/>
      <c r="AO138" s="8"/>
      <c r="AP138" s="8"/>
      <c r="AQ138" s="8"/>
      <c r="AR138" s="8"/>
      <c r="AS138" s="8"/>
      <c r="AT138" s="8"/>
      <c r="AU138" s="7"/>
      <c r="AV138" s="7"/>
      <c r="AW138" s="8"/>
      <c r="AX138" s="9"/>
      <c r="AY138" s="8"/>
      <c r="AZ138" s="8"/>
    </row>
    <row r="139" spans="1:52" x14ac:dyDescent="0.25">
      <c r="A139" s="7">
        <v>10</v>
      </c>
      <c r="B139" s="7"/>
      <c r="C139" s="7"/>
      <c r="D139" s="7"/>
      <c r="E139" s="7"/>
      <c r="F139" s="7"/>
      <c r="G139" s="7"/>
      <c r="H139" s="7"/>
      <c r="I139" s="7"/>
      <c r="J139" s="9"/>
      <c r="K139" s="9"/>
      <c r="L139" s="9"/>
      <c r="M139" s="8"/>
      <c r="N139" s="8"/>
      <c r="O139" s="8"/>
      <c r="P139" s="8"/>
      <c r="Q139" s="7"/>
      <c r="R139" s="8"/>
      <c r="S139" s="7"/>
      <c r="T139" s="8"/>
      <c r="U139" s="16"/>
      <c r="V139" s="16"/>
      <c r="W139" s="16"/>
      <c r="X139" s="16"/>
      <c r="Y139" s="16"/>
      <c r="Z139" s="27"/>
      <c r="AA139" s="21"/>
      <c r="AB139" s="21"/>
      <c r="AC139" s="24"/>
      <c r="AD139" s="17"/>
      <c r="AE139" s="8"/>
      <c r="AF139" s="8"/>
      <c r="AG139" s="8"/>
      <c r="AH139" s="8"/>
      <c r="AI139" s="19"/>
      <c r="AJ139" s="19"/>
      <c r="AK139" s="23"/>
      <c r="AL139" s="23"/>
      <c r="AM139" s="17"/>
      <c r="AN139" s="17"/>
      <c r="AO139" s="8"/>
      <c r="AP139" s="8"/>
      <c r="AQ139" s="8"/>
      <c r="AR139" s="8"/>
      <c r="AS139" s="8"/>
      <c r="AT139" s="8"/>
      <c r="AU139" s="7"/>
      <c r="AV139" s="7"/>
      <c r="AW139" s="8"/>
      <c r="AX139" s="9"/>
      <c r="AY139" s="8"/>
      <c r="AZ139" s="8"/>
    </row>
    <row r="140" spans="1:52" x14ac:dyDescent="0.25">
      <c r="A140" s="7">
        <v>10</v>
      </c>
      <c r="B140" s="7"/>
      <c r="C140" s="7"/>
      <c r="D140" s="7"/>
      <c r="E140" s="7"/>
      <c r="F140" s="7"/>
      <c r="G140" s="7"/>
      <c r="H140" s="7"/>
      <c r="I140" s="7"/>
      <c r="J140" s="9"/>
      <c r="K140" s="9"/>
      <c r="L140" s="9"/>
      <c r="M140" s="8"/>
      <c r="N140" s="8"/>
      <c r="O140" s="8"/>
      <c r="P140" s="8"/>
      <c r="Q140" s="7"/>
      <c r="R140" s="8"/>
      <c r="S140" s="7"/>
      <c r="T140" s="8"/>
      <c r="U140" s="16"/>
      <c r="V140" s="16"/>
      <c r="W140" s="16"/>
      <c r="X140" s="16"/>
      <c r="Y140" s="16"/>
      <c r="Z140" s="27"/>
      <c r="AA140" s="21"/>
      <c r="AB140" s="21"/>
      <c r="AC140" s="24"/>
      <c r="AD140" s="17"/>
      <c r="AE140" s="8"/>
      <c r="AF140" s="8"/>
      <c r="AG140" s="8"/>
      <c r="AH140" s="8"/>
      <c r="AI140" s="19"/>
      <c r="AJ140" s="19"/>
      <c r="AK140" s="23"/>
      <c r="AL140" s="23"/>
      <c r="AM140" s="17"/>
      <c r="AN140" s="17"/>
      <c r="AO140" s="8"/>
      <c r="AP140" s="8"/>
      <c r="AQ140" s="8"/>
      <c r="AR140" s="8"/>
      <c r="AS140" s="8"/>
      <c r="AT140" s="8"/>
      <c r="AU140" s="7"/>
      <c r="AV140" s="7"/>
      <c r="AW140" s="8"/>
      <c r="AX140" s="9"/>
      <c r="AY140" s="8"/>
      <c r="AZ140" s="8"/>
    </row>
    <row r="141" spans="1:52" x14ac:dyDescent="0.25">
      <c r="A141" s="7">
        <v>10</v>
      </c>
      <c r="B141" s="7"/>
      <c r="C141" s="7"/>
      <c r="D141" s="7"/>
      <c r="E141" s="7"/>
      <c r="F141" s="7"/>
      <c r="G141" s="7"/>
      <c r="H141" s="7"/>
      <c r="I141" s="7"/>
      <c r="J141" s="9"/>
      <c r="K141" s="9"/>
      <c r="L141" s="9"/>
      <c r="M141" s="8"/>
      <c r="N141" s="8"/>
      <c r="O141" s="8"/>
      <c r="P141" s="8"/>
      <c r="Q141" s="7"/>
      <c r="R141" s="8"/>
      <c r="S141" s="7"/>
      <c r="T141" s="8"/>
      <c r="U141" s="16"/>
      <c r="V141" s="16"/>
      <c r="W141" s="16"/>
      <c r="X141" s="16"/>
      <c r="Y141" s="16"/>
      <c r="Z141" s="27"/>
      <c r="AA141" s="21"/>
      <c r="AB141" s="21"/>
      <c r="AC141" s="24"/>
      <c r="AD141" s="17"/>
      <c r="AE141" s="8"/>
      <c r="AF141" s="8"/>
      <c r="AG141" s="8"/>
      <c r="AH141" s="8"/>
      <c r="AI141" s="19"/>
      <c r="AJ141" s="19"/>
      <c r="AK141" s="23"/>
      <c r="AL141" s="23"/>
      <c r="AM141" s="17"/>
      <c r="AN141" s="17"/>
      <c r="AO141" s="8"/>
      <c r="AP141" s="8"/>
      <c r="AQ141" s="8"/>
      <c r="AR141" s="8"/>
      <c r="AS141" s="8"/>
      <c r="AT141" s="8"/>
      <c r="AU141" s="7"/>
      <c r="AV141" s="7"/>
      <c r="AW141" s="8"/>
      <c r="AX141" s="9"/>
      <c r="AY141" s="8"/>
      <c r="AZ141" s="8"/>
    </row>
    <row r="142" spans="1:52" x14ac:dyDescent="0.25">
      <c r="A142" s="7">
        <v>10</v>
      </c>
      <c r="B142" s="7"/>
      <c r="C142" s="7"/>
      <c r="D142" s="7"/>
      <c r="E142" s="7"/>
      <c r="F142" s="7"/>
      <c r="G142" s="7"/>
      <c r="H142" s="7"/>
      <c r="I142" s="7"/>
      <c r="J142" s="9"/>
      <c r="K142" s="9"/>
      <c r="L142" s="9"/>
      <c r="M142" s="8"/>
      <c r="N142" s="8"/>
      <c r="O142" s="8"/>
      <c r="P142" s="8"/>
      <c r="Q142" s="7"/>
      <c r="R142" s="8"/>
      <c r="S142" s="7"/>
      <c r="T142" s="8"/>
      <c r="U142" s="16"/>
      <c r="V142" s="16"/>
      <c r="W142" s="16"/>
      <c r="X142" s="16"/>
      <c r="Y142" s="16"/>
      <c r="Z142" s="27"/>
      <c r="AA142" s="21"/>
      <c r="AB142" s="21"/>
      <c r="AC142" s="24"/>
      <c r="AD142" s="17"/>
      <c r="AE142" s="8"/>
      <c r="AF142" s="8"/>
      <c r="AG142" s="8"/>
      <c r="AH142" s="8"/>
      <c r="AI142" s="19"/>
      <c r="AJ142" s="19"/>
      <c r="AK142" s="23"/>
      <c r="AL142" s="23"/>
      <c r="AM142" s="17"/>
      <c r="AN142" s="17"/>
      <c r="AO142" s="8"/>
      <c r="AP142" s="8"/>
      <c r="AQ142" s="8"/>
      <c r="AR142" s="8"/>
      <c r="AS142" s="8"/>
      <c r="AT142" s="8"/>
      <c r="AU142" s="7"/>
      <c r="AV142" s="7"/>
      <c r="AW142" s="8"/>
      <c r="AX142" s="9"/>
      <c r="AY142" s="8"/>
      <c r="AZ142" s="8"/>
    </row>
    <row r="143" spans="1:52" x14ac:dyDescent="0.25">
      <c r="A143" s="7">
        <v>10</v>
      </c>
      <c r="B143" s="7"/>
      <c r="C143" s="7"/>
      <c r="D143" s="7"/>
      <c r="E143" s="7"/>
      <c r="F143" s="7"/>
      <c r="G143" s="7"/>
      <c r="H143" s="7"/>
      <c r="I143" s="7"/>
      <c r="J143" s="9"/>
      <c r="K143" s="9"/>
      <c r="L143" s="9"/>
      <c r="M143" s="8"/>
      <c r="N143" s="8"/>
      <c r="O143" s="8"/>
      <c r="P143" s="8"/>
      <c r="Q143" s="7"/>
      <c r="R143" s="8"/>
      <c r="S143" s="7"/>
      <c r="T143" s="8"/>
      <c r="U143" s="16"/>
      <c r="V143" s="16"/>
      <c r="W143" s="16"/>
      <c r="X143" s="16"/>
      <c r="Y143" s="16"/>
      <c r="Z143" s="27"/>
      <c r="AA143" s="21"/>
      <c r="AB143" s="21"/>
      <c r="AC143" s="24"/>
      <c r="AD143" s="17"/>
      <c r="AE143" s="8"/>
      <c r="AF143" s="8"/>
      <c r="AG143" s="8"/>
      <c r="AH143" s="8"/>
      <c r="AI143" s="19"/>
      <c r="AJ143" s="19"/>
      <c r="AK143" s="23"/>
      <c r="AL143" s="23"/>
      <c r="AM143" s="17"/>
      <c r="AN143" s="17"/>
      <c r="AO143" s="8"/>
      <c r="AP143" s="8"/>
      <c r="AQ143" s="8"/>
      <c r="AR143" s="8"/>
      <c r="AS143" s="8"/>
      <c r="AT143" s="8"/>
      <c r="AU143" s="7"/>
      <c r="AV143" s="7"/>
      <c r="AW143" s="8"/>
      <c r="AX143" s="9"/>
      <c r="AY143" s="8"/>
      <c r="AZ143" s="8"/>
    </row>
    <row r="144" spans="1:52" x14ac:dyDescent="0.25">
      <c r="A144" s="7">
        <v>10</v>
      </c>
      <c r="B144" s="7"/>
      <c r="C144" s="7"/>
      <c r="D144" s="7"/>
      <c r="E144" s="7"/>
      <c r="F144" s="7"/>
      <c r="G144" s="7"/>
      <c r="H144" s="7"/>
      <c r="I144" s="7"/>
      <c r="J144" s="9"/>
      <c r="K144" s="9"/>
      <c r="L144" s="9"/>
      <c r="M144" s="8"/>
      <c r="N144" s="8"/>
      <c r="O144" s="8"/>
      <c r="P144" s="8"/>
      <c r="Q144" s="7"/>
      <c r="R144" s="8"/>
      <c r="S144" s="7"/>
      <c r="T144" s="8"/>
      <c r="U144" s="16"/>
      <c r="V144" s="16"/>
      <c r="W144" s="16"/>
      <c r="X144" s="16"/>
      <c r="Y144" s="16"/>
      <c r="Z144" s="27"/>
      <c r="AA144" s="21"/>
      <c r="AB144" s="21"/>
      <c r="AC144" s="24"/>
      <c r="AD144" s="17"/>
      <c r="AE144" s="8"/>
      <c r="AF144" s="8"/>
      <c r="AG144" s="8"/>
      <c r="AH144" s="8"/>
      <c r="AI144" s="19"/>
      <c r="AJ144" s="19"/>
      <c r="AK144" s="23"/>
      <c r="AL144" s="23"/>
      <c r="AM144" s="17"/>
      <c r="AN144" s="17"/>
      <c r="AO144" s="8"/>
      <c r="AP144" s="8"/>
      <c r="AQ144" s="8"/>
      <c r="AR144" s="8"/>
      <c r="AS144" s="8"/>
      <c r="AT144" s="8"/>
      <c r="AU144" s="7"/>
      <c r="AV144" s="7"/>
      <c r="AW144" s="8"/>
      <c r="AX144" s="9"/>
      <c r="AY144" s="8"/>
      <c r="AZ144" s="8"/>
    </row>
    <row r="145" spans="1:52" x14ac:dyDescent="0.25">
      <c r="A145" s="7">
        <v>10</v>
      </c>
      <c r="B145" s="7"/>
      <c r="C145" s="7"/>
      <c r="D145" s="7"/>
      <c r="E145" s="7"/>
      <c r="F145" s="7"/>
      <c r="G145" s="7"/>
      <c r="H145" s="7"/>
      <c r="I145" s="7"/>
      <c r="J145" s="9"/>
      <c r="K145" s="9"/>
      <c r="L145" s="9"/>
      <c r="M145" s="8"/>
      <c r="N145" s="8"/>
      <c r="O145" s="8"/>
      <c r="P145" s="8"/>
      <c r="Q145" s="7"/>
      <c r="R145" s="8"/>
      <c r="S145" s="7"/>
      <c r="T145" s="8"/>
      <c r="U145" s="16"/>
      <c r="V145" s="16"/>
      <c r="W145" s="16"/>
      <c r="X145" s="16"/>
      <c r="Y145" s="16"/>
      <c r="Z145" s="27"/>
      <c r="AA145" s="21"/>
      <c r="AB145" s="21"/>
      <c r="AC145" s="24"/>
      <c r="AD145" s="17"/>
      <c r="AE145" s="8"/>
      <c r="AF145" s="8"/>
      <c r="AG145" s="8"/>
      <c r="AH145" s="8"/>
      <c r="AI145" s="19"/>
      <c r="AJ145" s="19"/>
      <c r="AK145" s="23"/>
      <c r="AL145" s="23"/>
      <c r="AM145" s="17"/>
      <c r="AN145" s="17"/>
      <c r="AO145" s="8"/>
      <c r="AP145" s="8"/>
      <c r="AQ145" s="8"/>
      <c r="AR145" s="8"/>
      <c r="AS145" s="8"/>
      <c r="AT145" s="8"/>
      <c r="AU145" s="7"/>
      <c r="AV145" s="7"/>
      <c r="AW145" s="8"/>
      <c r="AX145" s="9"/>
      <c r="AY145" s="8"/>
      <c r="AZ145" s="8"/>
    </row>
    <row r="146" spans="1:52" x14ac:dyDescent="0.25">
      <c r="A146" s="7">
        <v>10</v>
      </c>
      <c r="B146" s="7"/>
      <c r="C146" s="7"/>
      <c r="D146" s="7"/>
      <c r="E146" s="7"/>
      <c r="F146" s="7"/>
      <c r="G146" s="7"/>
      <c r="H146" s="7"/>
      <c r="I146" s="7"/>
      <c r="J146" s="9"/>
      <c r="K146" s="9"/>
      <c r="L146" s="9"/>
      <c r="M146" s="8"/>
      <c r="N146" s="8"/>
      <c r="O146" s="8"/>
      <c r="P146" s="8"/>
      <c r="Q146" s="7"/>
      <c r="R146" s="8"/>
      <c r="S146" s="7"/>
      <c r="T146" s="8"/>
      <c r="U146" s="16"/>
      <c r="V146" s="16"/>
      <c r="W146" s="16"/>
      <c r="X146" s="16"/>
      <c r="Y146" s="16"/>
      <c r="Z146" s="27"/>
      <c r="AA146" s="21"/>
      <c r="AB146" s="21"/>
      <c r="AC146" s="24"/>
      <c r="AD146" s="17"/>
      <c r="AE146" s="8"/>
      <c r="AF146" s="8"/>
      <c r="AG146" s="8"/>
      <c r="AH146" s="8"/>
      <c r="AI146" s="19"/>
      <c r="AJ146" s="19"/>
      <c r="AK146" s="23"/>
      <c r="AL146" s="23"/>
      <c r="AM146" s="17"/>
      <c r="AN146" s="17"/>
      <c r="AO146" s="8"/>
      <c r="AP146" s="8"/>
      <c r="AQ146" s="8"/>
      <c r="AR146" s="8"/>
      <c r="AS146" s="8"/>
      <c r="AT146" s="8"/>
      <c r="AU146" s="7"/>
      <c r="AV146" s="7"/>
      <c r="AW146" s="8"/>
      <c r="AX146" s="9"/>
      <c r="AY146" s="8"/>
      <c r="AZ146" s="8"/>
    </row>
    <row r="147" spans="1:52" x14ac:dyDescent="0.25">
      <c r="A147" s="7">
        <v>10</v>
      </c>
      <c r="B147" s="7"/>
      <c r="C147" s="7"/>
      <c r="D147" s="7"/>
      <c r="E147" s="7"/>
      <c r="F147" s="7"/>
      <c r="G147" s="7"/>
      <c r="H147" s="7"/>
      <c r="I147" s="7"/>
      <c r="J147" s="9"/>
      <c r="K147" s="9"/>
      <c r="L147" s="9"/>
      <c r="M147" s="8"/>
      <c r="N147" s="8"/>
      <c r="O147" s="8"/>
      <c r="P147" s="8"/>
      <c r="Q147" s="7"/>
      <c r="R147" s="8"/>
      <c r="S147" s="7"/>
      <c r="T147" s="8"/>
      <c r="U147" s="16"/>
      <c r="V147" s="16"/>
      <c r="W147" s="16"/>
      <c r="X147" s="16"/>
      <c r="Y147" s="16"/>
      <c r="Z147" s="27"/>
      <c r="AA147" s="21"/>
      <c r="AB147" s="21"/>
      <c r="AC147" s="24"/>
      <c r="AD147" s="17"/>
      <c r="AE147" s="8"/>
      <c r="AF147" s="8"/>
      <c r="AG147" s="8"/>
      <c r="AH147" s="8"/>
      <c r="AI147" s="19"/>
      <c r="AJ147" s="19"/>
      <c r="AK147" s="23"/>
      <c r="AL147" s="23"/>
      <c r="AM147" s="17"/>
      <c r="AN147" s="17"/>
      <c r="AO147" s="8"/>
      <c r="AP147" s="8"/>
      <c r="AQ147" s="8"/>
      <c r="AR147" s="8"/>
      <c r="AS147" s="8"/>
      <c r="AT147" s="8"/>
      <c r="AU147" s="7"/>
      <c r="AV147" s="7"/>
      <c r="AW147" s="8"/>
      <c r="AX147" s="9"/>
      <c r="AY147" s="8"/>
      <c r="AZ147" s="8"/>
    </row>
    <row r="148" spans="1:52" x14ac:dyDescent="0.25">
      <c r="A148" s="7">
        <v>10</v>
      </c>
      <c r="B148" s="7"/>
      <c r="C148" s="7"/>
      <c r="D148" s="7"/>
      <c r="E148" s="7"/>
      <c r="F148" s="7"/>
      <c r="G148" s="7"/>
      <c r="H148" s="7"/>
      <c r="I148" s="7"/>
      <c r="J148" s="9"/>
      <c r="K148" s="9"/>
      <c r="L148" s="9"/>
      <c r="M148" s="8"/>
      <c r="N148" s="8"/>
      <c r="O148" s="8"/>
      <c r="P148" s="8"/>
      <c r="Q148" s="7"/>
      <c r="R148" s="8"/>
      <c r="S148" s="7"/>
      <c r="T148" s="8"/>
      <c r="U148" s="16"/>
      <c r="V148" s="16"/>
      <c r="W148" s="16"/>
      <c r="X148" s="16"/>
      <c r="Y148" s="16"/>
      <c r="Z148" s="27"/>
      <c r="AA148" s="21"/>
      <c r="AB148" s="21"/>
      <c r="AC148" s="24"/>
      <c r="AD148" s="17"/>
      <c r="AE148" s="8"/>
      <c r="AF148" s="8"/>
      <c r="AG148" s="8"/>
      <c r="AH148" s="8"/>
      <c r="AI148" s="19"/>
      <c r="AJ148" s="19"/>
      <c r="AK148" s="23"/>
      <c r="AL148" s="23"/>
      <c r="AM148" s="17"/>
      <c r="AN148" s="17"/>
      <c r="AO148" s="8"/>
      <c r="AP148" s="8"/>
      <c r="AQ148" s="8"/>
      <c r="AR148" s="8"/>
      <c r="AS148" s="8"/>
      <c r="AT148" s="8"/>
      <c r="AU148" s="7"/>
      <c r="AV148" s="7"/>
      <c r="AW148" s="8"/>
      <c r="AX148" s="9"/>
      <c r="AY148" s="8"/>
      <c r="AZ148" s="8"/>
    </row>
    <row r="149" spans="1:52" x14ac:dyDescent="0.25">
      <c r="A149" s="7">
        <v>10</v>
      </c>
      <c r="B149" s="7"/>
      <c r="C149" s="7"/>
      <c r="D149" s="7"/>
      <c r="E149" s="7"/>
      <c r="F149" s="7"/>
      <c r="G149" s="7"/>
      <c r="H149" s="7"/>
      <c r="I149" s="7"/>
      <c r="J149" s="9"/>
      <c r="K149" s="9"/>
      <c r="L149" s="9"/>
      <c r="M149" s="8"/>
      <c r="N149" s="8"/>
      <c r="O149" s="8"/>
      <c r="P149" s="8"/>
      <c r="Q149" s="7"/>
      <c r="R149" s="8"/>
      <c r="S149" s="7"/>
      <c r="T149" s="8"/>
      <c r="U149" s="16"/>
      <c r="V149" s="16"/>
      <c r="W149" s="16"/>
      <c r="X149" s="16"/>
      <c r="Y149" s="16"/>
      <c r="Z149" s="27"/>
      <c r="AA149" s="21"/>
      <c r="AB149" s="21"/>
      <c r="AC149" s="24"/>
      <c r="AD149" s="17"/>
      <c r="AE149" s="8"/>
      <c r="AF149" s="8"/>
      <c r="AG149" s="8"/>
      <c r="AH149" s="8"/>
      <c r="AI149" s="19"/>
      <c r="AJ149" s="19"/>
      <c r="AK149" s="23"/>
      <c r="AL149" s="23"/>
      <c r="AM149" s="17"/>
      <c r="AN149" s="17"/>
      <c r="AO149" s="8"/>
      <c r="AP149" s="8"/>
      <c r="AQ149" s="8"/>
      <c r="AR149" s="8"/>
      <c r="AS149" s="8"/>
      <c r="AT149" s="8"/>
      <c r="AU149" s="7"/>
      <c r="AV149" s="7"/>
      <c r="AW149" s="8"/>
      <c r="AX149" s="9"/>
      <c r="AY149" s="8"/>
      <c r="AZ149" s="8"/>
    </row>
    <row r="150" spans="1:52" x14ac:dyDescent="0.25">
      <c r="A150" s="7">
        <v>10</v>
      </c>
      <c r="B150" s="7"/>
      <c r="C150" s="7"/>
      <c r="D150" s="7"/>
      <c r="E150" s="7"/>
      <c r="F150" s="7"/>
      <c r="G150" s="7"/>
      <c r="H150" s="7"/>
      <c r="I150" s="7"/>
      <c r="J150" s="9"/>
      <c r="K150" s="9"/>
      <c r="L150" s="9"/>
      <c r="M150" s="8"/>
      <c r="N150" s="8"/>
      <c r="O150" s="8"/>
      <c r="P150" s="8"/>
      <c r="Q150" s="7"/>
      <c r="R150" s="8"/>
      <c r="S150" s="7"/>
      <c r="T150" s="8"/>
      <c r="U150" s="16"/>
      <c r="V150" s="16"/>
      <c r="W150" s="16"/>
      <c r="X150" s="16"/>
      <c r="Y150" s="16"/>
      <c r="Z150" s="27"/>
      <c r="AA150" s="21"/>
      <c r="AB150" s="21"/>
      <c r="AC150" s="24"/>
      <c r="AD150" s="17"/>
      <c r="AE150" s="8"/>
      <c r="AF150" s="8"/>
      <c r="AG150" s="8"/>
      <c r="AH150" s="8"/>
      <c r="AI150" s="19"/>
      <c r="AJ150" s="19"/>
      <c r="AK150" s="23"/>
      <c r="AL150" s="23"/>
      <c r="AM150" s="17"/>
      <c r="AN150" s="17"/>
      <c r="AO150" s="8"/>
      <c r="AP150" s="8"/>
      <c r="AQ150" s="8"/>
      <c r="AR150" s="8"/>
      <c r="AS150" s="8"/>
      <c r="AT150" s="8"/>
      <c r="AU150" s="7"/>
      <c r="AV150" s="7"/>
      <c r="AW150" s="8"/>
      <c r="AX150" s="9"/>
      <c r="AY150" s="8"/>
      <c r="AZ150" s="8"/>
    </row>
    <row r="151" spans="1:52" x14ac:dyDescent="0.25">
      <c r="A151" s="7">
        <v>10</v>
      </c>
      <c r="B151" s="7"/>
      <c r="C151" s="7"/>
      <c r="D151" s="7"/>
      <c r="E151" s="7"/>
      <c r="F151" s="7"/>
      <c r="G151" s="7"/>
      <c r="H151" s="7"/>
      <c r="I151" s="7"/>
      <c r="J151" s="9"/>
      <c r="K151" s="9"/>
      <c r="L151" s="9"/>
      <c r="M151" s="8"/>
      <c r="N151" s="8"/>
      <c r="O151" s="8"/>
      <c r="P151" s="8"/>
      <c r="Q151" s="7"/>
      <c r="R151" s="8"/>
      <c r="S151" s="7"/>
      <c r="T151" s="8"/>
      <c r="U151" s="16"/>
      <c r="V151" s="16"/>
      <c r="W151" s="16"/>
      <c r="X151" s="16"/>
      <c r="Y151" s="16"/>
      <c r="Z151" s="27"/>
      <c r="AA151" s="21"/>
      <c r="AB151" s="21"/>
      <c r="AC151" s="24"/>
      <c r="AD151" s="17"/>
      <c r="AE151" s="8"/>
      <c r="AF151" s="8"/>
      <c r="AG151" s="8"/>
      <c r="AH151" s="8"/>
      <c r="AI151" s="19"/>
      <c r="AJ151" s="19"/>
      <c r="AK151" s="23"/>
      <c r="AL151" s="23"/>
      <c r="AM151" s="17"/>
      <c r="AN151" s="17"/>
      <c r="AO151" s="8"/>
      <c r="AP151" s="8"/>
      <c r="AQ151" s="8"/>
      <c r="AR151" s="8"/>
      <c r="AS151" s="8"/>
      <c r="AT151" s="8"/>
      <c r="AU151" s="7"/>
      <c r="AV151" s="7"/>
      <c r="AW151" s="8"/>
      <c r="AX151" s="9"/>
      <c r="AY151" s="8"/>
      <c r="AZ151" s="8"/>
    </row>
    <row r="152" spans="1:52" x14ac:dyDescent="0.25">
      <c r="A152" s="7">
        <v>10</v>
      </c>
      <c r="B152" s="7"/>
      <c r="C152" s="7"/>
      <c r="D152" s="7"/>
      <c r="E152" s="7"/>
      <c r="F152" s="7"/>
      <c r="G152" s="7"/>
      <c r="H152" s="7"/>
      <c r="I152" s="7"/>
      <c r="J152" s="9"/>
      <c r="K152" s="9"/>
      <c r="L152" s="9"/>
      <c r="M152" s="8"/>
      <c r="N152" s="8"/>
      <c r="O152" s="8"/>
      <c r="P152" s="8"/>
      <c r="Q152" s="7"/>
      <c r="R152" s="8"/>
      <c r="S152" s="7"/>
      <c r="T152" s="8"/>
      <c r="U152" s="16"/>
      <c r="V152" s="16"/>
      <c r="W152" s="16"/>
      <c r="X152" s="16"/>
      <c r="Y152" s="16"/>
      <c r="Z152" s="27"/>
      <c r="AA152" s="21"/>
      <c r="AB152" s="21"/>
      <c r="AC152" s="24"/>
      <c r="AD152" s="17"/>
      <c r="AE152" s="8"/>
      <c r="AF152" s="8"/>
      <c r="AG152" s="8"/>
      <c r="AH152" s="8"/>
      <c r="AI152" s="19"/>
      <c r="AJ152" s="19"/>
      <c r="AK152" s="23"/>
      <c r="AL152" s="23"/>
      <c r="AM152" s="17"/>
      <c r="AN152" s="17"/>
      <c r="AO152" s="8"/>
      <c r="AP152" s="8"/>
      <c r="AQ152" s="8"/>
      <c r="AR152" s="8"/>
      <c r="AS152" s="8"/>
      <c r="AT152" s="8"/>
      <c r="AU152" s="7"/>
      <c r="AV152" s="7"/>
      <c r="AW152" s="8"/>
      <c r="AX152" s="9"/>
      <c r="AY152" s="8"/>
      <c r="AZ152" s="8"/>
    </row>
    <row r="153" spans="1:52" x14ac:dyDescent="0.25">
      <c r="A153" s="7">
        <v>10</v>
      </c>
      <c r="B153" s="7"/>
      <c r="C153" s="7"/>
      <c r="D153" s="7"/>
      <c r="E153" s="7"/>
      <c r="F153" s="7"/>
      <c r="G153" s="7"/>
      <c r="H153" s="7"/>
      <c r="I153" s="7"/>
      <c r="J153" s="9"/>
      <c r="K153" s="9"/>
      <c r="L153" s="9"/>
      <c r="M153" s="8"/>
      <c r="N153" s="8"/>
      <c r="O153" s="8"/>
      <c r="P153" s="8"/>
      <c r="Q153" s="7"/>
      <c r="R153" s="8"/>
      <c r="S153" s="7"/>
      <c r="T153" s="8"/>
      <c r="U153" s="16"/>
      <c r="V153" s="16"/>
      <c r="W153" s="16"/>
      <c r="X153" s="16"/>
      <c r="Y153" s="16"/>
      <c r="Z153" s="27"/>
      <c r="AA153" s="21"/>
      <c r="AB153" s="21"/>
      <c r="AC153" s="24"/>
      <c r="AD153" s="17"/>
      <c r="AE153" s="8"/>
      <c r="AF153" s="8"/>
      <c r="AG153" s="8"/>
      <c r="AH153" s="8"/>
      <c r="AI153" s="19"/>
      <c r="AJ153" s="19"/>
      <c r="AK153" s="23"/>
      <c r="AL153" s="23"/>
      <c r="AM153" s="17"/>
      <c r="AN153" s="17"/>
      <c r="AO153" s="8"/>
      <c r="AP153" s="8"/>
      <c r="AQ153" s="8"/>
      <c r="AR153" s="8"/>
      <c r="AS153" s="8"/>
      <c r="AT153" s="8"/>
      <c r="AU153" s="7"/>
      <c r="AV153" s="7"/>
      <c r="AW153" s="8"/>
      <c r="AX153" s="9"/>
      <c r="AY153" s="8"/>
      <c r="AZ153" s="8"/>
    </row>
    <row r="154" spans="1:52" x14ac:dyDescent="0.25">
      <c r="A154" s="7">
        <v>10</v>
      </c>
      <c r="B154" s="7"/>
      <c r="C154" s="7"/>
      <c r="D154" s="7"/>
      <c r="E154" s="7"/>
      <c r="F154" s="7"/>
      <c r="G154" s="7"/>
      <c r="H154" s="7"/>
      <c r="I154" s="7"/>
      <c r="J154" s="9"/>
      <c r="K154" s="9"/>
      <c r="L154" s="9"/>
      <c r="M154" s="8"/>
      <c r="N154" s="8"/>
      <c r="O154" s="8"/>
      <c r="P154" s="8"/>
      <c r="Q154" s="7"/>
      <c r="R154" s="8"/>
      <c r="S154" s="7"/>
      <c r="T154" s="8"/>
      <c r="U154" s="16"/>
      <c r="V154" s="16"/>
      <c r="W154" s="16"/>
      <c r="X154" s="16"/>
      <c r="Y154" s="16"/>
      <c r="Z154" s="27"/>
      <c r="AA154" s="21"/>
      <c r="AB154" s="21"/>
      <c r="AC154" s="24"/>
      <c r="AD154" s="17"/>
      <c r="AE154" s="8"/>
      <c r="AF154" s="8"/>
      <c r="AG154" s="8"/>
      <c r="AH154" s="8"/>
      <c r="AI154" s="19"/>
      <c r="AJ154" s="19"/>
      <c r="AK154" s="23"/>
      <c r="AL154" s="23"/>
      <c r="AM154" s="17"/>
      <c r="AN154" s="17"/>
      <c r="AO154" s="8"/>
      <c r="AP154" s="8"/>
      <c r="AQ154" s="8"/>
      <c r="AR154" s="8"/>
      <c r="AS154" s="8"/>
      <c r="AT154" s="8"/>
      <c r="AU154" s="7"/>
      <c r="AV154" s="7"/>
      <c r="AW154" s="8"/>
      <c r="AX154" s="9"/>
      <c r="AY154" s="8"/>
      <c r="AZ154" s="8"/>
    </row>
    <row r="155" spans="1:52" x14ac:dyDescent="0.25">
      <c r="A155" s="7">
        <v>10</v>
      </c>
      <c r="B155" s="7"/>
      <c r="C155" s="7"/>
      <c r="D155" s="7"/>
      <c r="E155" s="7"/>
      <c r="F155" s="7"/>
      <c r="G155" s="7"/>
      <c r="H155" s="7"/>
      <c r="I155" s="7"/>
      <c r="J155" s="9"/>
      <c r="K155" s="9"/>
      <c r="L155" s="9"/>
      <c r="M155" s="8"/>
      <c r="N155" s="8"/>
      <c r="O155" s="8"/>
      <c r="P155" s="8"/>
      <c r="Q155" s="7"/>
      <c r="R155" s="8"/>
      <c r="S155" s="7"/>
      <c r="T155" s="8"/>
      <c r="U155" s="16"/>
      <c r="V155" s="16"/>
      <c r="W155" s="16"/>
      <c r="X155" s="16"/>
      <c r="Y155" s="16"/>
      <c r="Z155" s="27"/>
      <c r="AA155" s="21"/>
      <c r="AB155" s="21"/>
      <c r="AC155" s="24"/>
      <c r="AD155" s="17"/>
      <c r="AE155" s="8"/>
      <c r="AF155" s="8"/>
      <c r="AG155" s="8"/>
      <c r="AH155" s="8"/>
      <c r="AI155" s="19"/>
      <c r="AJ155" s="19"/>
      <c r="AK155" s="23"/>
      <c r="AL155" s="23"/>
      <c r="AM155" s="17"/>
      <c r="AN155" s="17"/>
      <c r="AO155" s="8"/>
      <c r="AP155" s="8"/>
      <c r="AQ155" s="8"/>
      <c r="AR155" s="8"/>
      <c r="AS155" s="8"/>
      <c r="AT155" s="8"/>
      <c r="AU155" s="7"/>
      <c r="AV155" s="7"/>
      <c r="AW155" s="8"/>
      <c r="AX155" s="9"/>
      <c r="AY155" s="8"/>
      <c r="AZ155" s="8"/>
    </row>
    <row r="156" spans="1:52" x14ac:dyDescent="0.25">
      <c r="A156" s="7">
        <v>10</v>
      </c>
      <c r="B156" s="7"/>
      <c r="C156" s="7"/>
      <c r="D156" s="7"/>
      <c r="E156" s="7"/>
      <c r="F156" s="7"/>
      <c r="G156" s="7"/>
      <c r="H156" s="7"/>
      <c r="I156" s="7"/>
      <c r="J156" s="9"/>
      <c r="K156" s="9"/>
      <c r="L156" s="9"/>
      <c r="M156" s="8"/>
      <c r="N156" s="8"/>
      <c r="O156" s="8"/>
      <c r="P156" s="8"/>
      <c r="Q156" s="7"/>
      <c r="R156" s="8"/>
      <c r="S156" s="7"/>
      <c r="T156" s="8"/>
      <c r="U156" s="16"/>
      <c r="V156" s="16"/>
      <c r="W156" s="16"/>
      <c r="X156" s="16"/>
      <c r="Y156" s="16"/>
      <c r="Z156" s="27"/>
      <c r="AA156" s="21"/>
      <c r="AB156" s="21"/>
      <c r="AC156" s="24"/>
      <c r="AD156" s="17"/>
      <c r="AE156" s="8"/>
      <c r="AF156" s="8"/>
      <c r="AG156" s="8"/>
      <c r="AH156" s="8"/>
      <c r="AI156" s="19"/>
      <c r="AJ156" s="19"/>
      <c r="AK156" s="23"/>
      <c r="AL156" s="23"/>
      <c r="AM156" s="17"/>
      <c r="AN156" s="17"/>
      <c r="AO156" s="8"/>
      <c r="AP156" s="8"/>
      <c r="AQ156" s="8"/>
      <c r="AR156" s="8"/>
      <c r="AS156" s="8"/>
      <c r="AT156" s="8"/>
      <c r="AU156" s="7"/>
      <c r="AV156" s="7"/>
      <c r="AW156" s="8"/>
      <c r="AX156" s="9"/>
      <c r="AY156" s="8"/>
      <c r="AZ156" s="8"/>
    </row>
    <row r="157" spans="1:52" x14ac:dyDescent="0.25">
      <c r="A157" s="7">
        <v>10</v>
      </c>
      <c r="B157" s="7"/>
      <c r="C157" s="7"/>
      <c r="D157" s="7"/>
      <c r="E157" s="7"/>
      <c r="F157" s="7"/>
      <c r="G157" s="7"/>
      <c r="H157" s="7"/>
      <c r="I157" s="7"/>
      <c r="J157" s="9"/>
      <c r="K157" s="9"/>
      <c r="L157" s="9"/>
      <c r="M157" s="8"/>
      <c r="N157" s="8"/>
      <c r="O157" s="8"/>
      <c r="P157" s="8"/>
      <c r="Q157" s="7"/>
      <c r="R157" s="8"/>
      <c r="S157" s="7"/>
      <c r="T157" s="8"/>
      <c r="U157" s="16"/>
      <c r="V157" s="16"/>
      <c r="W157" s="16"/>
      <c r="X157" s="16"/>
      <c r="Y157" s="16"/>
      <c r="Z157" s="27"/>
      <c r="AA157" s="21"/>
      <c r="AB157" s="21"/>
      <c r="AC157" s="24"/>
      <c r="AD157" s="17"/>
      <c r="AE157" s="8"/>
      <c r="AF157" s="8"/>
      <c r="AG157" s="8"/>
      <c r="AH157" s="8"/>
      <c r="AI157" s="19"/>
      <c r="AJ157" s="19"/>
      <c r="AK157" s="23"/>
      <c r="AL157" s="23"/>
      <c r="AM157" s="17"/>
      <c r="AN157" s="17"/>
      <c r="AO157" s="8"/>
      <c r="AP157" s="8"/>
      <c r="AQ157" s="8"/>
      <c r="AR157" s="8"/>
      <c r="AS157" s="8"/>
      <c r="AT157" s="8"/>
      <c r="AU157" s="7"/>
      <c r="AV157" s="7"/>
      <c r="AW157" s="8"/>
      <c r="AX157" s="9"/>
      <c r="AY157" s="8"/>
      <c r="AZ157" s="8"/>
    </row>
    <row r="158" spans="1:52" x14ac:dyDescent="0.25">
      <c r="A158" s="7">
        <v>10</v>
      </c>
      <c r="B158" s="7"/>
      <c r="C158" s="7"/>
      <c r="D158" s="7"/>
      <c r="E158" s="7"/>
      <c r="F158" s="7"/>
      <c r="G158" s="7"/>
      <c r="H158" s="7"/>
      <c r="I158" s="7"/>
      <c r="J158" s="9"/>
      <c r="K158" s="9"/>
      <c r="L158" s="9"/>
      <c r="M158" s="8"/>
      <c r="N158" s="8"/>
      <c r="O158" s="8"/>
      <c r="P158" s="8"/>
      <c r="Q158" s="7"/>
      <c r="R158" s="8"/>
      <c r="S158" s="7"/>
      <c r="T158" s="8"/>
      <c r="U158" s="16"/>
      <c r="V158" s="16"/>
      <c r="W158" s="16"/>
      <c r="X158" s="16"/>
      <c r="Y158" s="16"/>
      <c r="Z158" s="27"/>
      <c r="AA158" s="21"/>
      <c r="AB158" s="21"/>
      <c r="AC158" s="24"/>
      <c r="AD158" s="17"/>
      <c r="AE158" s="8"/>
      <c r="AF158" s="8"/>
      <c r="AG158" s="8"/>
      <c r="AH158" s="8"/>
      <c r="AI158" s="19"/>
      <c r="AJ158" s="19"/>
      <c r="AK158" s="23"/>
      <c r="AL158" s="23"/>
      <c r="AM158" s="17"/>
      <c r="AN158" s="17"/>
      <c r="AO158" s="8"/>
      <c r="AP158" s="8"/>
      <c r="AQ158" s="8"/>
      <c r="AR158" s="8"/>
      <c r="AS158" s="8"/>
      <c r="AT158" s="8"/>
      <c r="AU158" s="7"/>
      <c r="AV158" s="7"/>
      <c r="AW158" s="8"/>
      <c r="AX158" s="9"/>
      <c r="AY158" s="8"/>
      <c r="AZ158" s="8"/>
    </row>
    <row r="159" spans="1:52" x14ac:dyDescent="0.25">
      <c r="A159" s="7">
        <v>10</v>
      </c>
      <c r="B159" s="7"/>
      <c r="C159" s="7"/>
      <c r="D159" s="7"/>
      <c r="E159" s="7"/>
      <c r="F159" s="7"/>
      <c r="G159" s="7"/>
      <c r="H159" s="7"/>
      <c r="I159" s="7"/>
      <c r="J159" s="9"/>
      <c r="K159" s="9"/>
      <c r="L159" s="9"/>
      <c r="M159" s="8"/>
      <c r="N159" s="8"/>
      <c r="O159" s="8"/>
      <c r="P159" s="8"/>
      <c r="Q159" s="7"/>
      <c r="R159" s="8"/>
      <c r="S159" s="7"/>
      <c r="T159" s="8"/>
      <c r="U159" s="16"/>
      <c r="V159" s="16"/>
      <c r="W159" s="16"/>
      <c r="X159" s="16"/>
      <c r="Y159" s="16"/>
      <c r="Z159" s="27"/>
      <c r="AA159" s="21"/>
      <c r="AB159" s="21"/>
      <c r="AC159" s="24"/>
      <c r="AD159" s="17"/>
      <c r="AE159" s="8"/>
      <c r="AF159" s="8"/>
      <c r="AG159" s="8"/>
      <c r="AH159" s="8"/>
      <c r="AI159" s="19"/>
      <c r="AJ159" s="19"/>
      <c r="AK159" s="23"/>
      <c r="AL159" s="23"/>
      <c r="AM159" s="17"/>
      <c r="AN159" s="17"/>
      <c r="AO159" s="8"/>
      <c r="AP159" s="8"/>
      <c r="AQ159" s="8"/>
      <c r="AR159" s="8"/>
      <c r="AS159" s="8"/>
      <c r="AT159" s="8"/>
      <c r="AU159" s="7"/>
      <c r="AV159" s="7"/>
      <c r="AW159" s="8"/>
      <c r="AX159" s="9"/>
      <c r="AY159" s="8"/>
      <c r="AZ159" s="8"/>
    </row>
    <row r="160" spans="1:52" x14ac:dyDescent="0.25">
      <c r="A160" s="7">
        <v>10</v>
      </c>
      <c r="B160" s="7"/>
      <c r="C160" s="7"/>
      <c r="D160" s="7"/>
      <c r="E160" s="7"/>
      <c r="F160" s="7"/>
      <c r="G160" s="7"/>
      <c r="H160" s="7"/>
      <c r="I160" s="7"/>
      <c r="J160" s="9"/>
      <c r="K160" s="9"/>
      <c r="L160" s="9"/>
      <c r="M160" s="8"/>
      <c r="N160" s="8"/>
      <c r="O160" s="8"/>
      <c r="P160" s="8"/>
      <c r="Q160" s="7"/>
      <c r="R160" s="8"/>
      <c r="S160" s="7"/>
      <c r="T160" s="8"/>
      <c r="U160" s="16"/>
      <c r="V160" s="16"/>
      <c r="W160" s="16"/>
      <c r="X160" s="16"/>
      <c r="Y160" s="16"/>
      <c r="Z160" s="27"/>
      <c r="AA160" s="21"/>
      <c r="AB160" s="21"/>
      <c r="AC160" s="24"/>
      <c r="AD160" s="17"/>
      <c r="AE160" s="8"/>
      <c r="AF160" s="8"/>
      <c r="AG160" s="8"/>
      <c r="AH160" s="8"/>
      <c r="AI160" s="19"/>
      <c r="AJ160" s="19"/>
      <c r="AK160" s="23"/>
      <c r="AL160" s="23"/>
      <c r="AM160" s="17"/>
      <c r="AN160" s="17"/>
      <c r="AO160" s="8"/>
      <c r="AP160" s="8"/>
      <c r="AQ160" s="8"/>
      <c r="AR160" s="8"/>
      <c r="AS160" s="8"/>
      <c r="AT160" s="8"/>
      <c r="AU160" s="7"/>
      <c r="AV160" s="7"/>
      <c r="AW160" s="8"/>
      <c r="AX160" s="9"/>
      <c r="AY160" s="8"/>
      <c r="AZ160" s="8"/>
    </row>
  </sheetData>
  <dataConsolid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B054-751D-470E-9687-8FD425FE0DDC}">
  <dimension ref="A1:I6"/>
  <sheetViews>
    <sheetView workbookViewId="0">
      <selection activeCell="A2" sqref="A2:I6"/>
    </sheetView>
  </sheetViews>
  <sheetFormatPr defaultRowHeight="15" x14ac:dyDescent="0.25"/>
  <sheetData>
    <row r="1" spans="1:9" ht="29.25" thickBot="1" x14ac:dyDescent="0.3">
      <c r="A1" s="1" t="s">
        <v>408</v>
      </c>
      <c r="B1" s="1" t="s">
        <v>409</v>
      </c>
      <c r="C1" s="1" t="s">
        <v>410</v>
      </c>
      <c r="D1" s="1" t="s">
        <v>411</v>
      </c>
      <c r="E1" s="1" t="s">
        <v>412</v>
      </c>
      <c r="F1" s="1" t="s">
        <v>413</v>
      </c>
      <c r="G1" s="1" t="s">
        <v>414</v>
      </c>
      <c r="H1" s="1" t="s">
        <v>415</v>
      </c>
      <c r="I1" s="2" t="s">
        <v>416</v>
      </c>
    </row>
    <row r="2" spans="1:9" ht="129" thickBot="1" x14ac:dyDescent="0.3">
      <c r="A2" s="3">
        <v>6</v>
      </c>
      <c r="B2" s="3" t="s">
        <v>6</v>
      </c>
      <c r="C2" s="3">
        <v>60000000000</v>
      </c>
      <c r="D2" s="3" t="s">
        <v>422</v>
      </c>
      <c r="E2" s="3">
        <v>234647607902097</v>
      </c>
      <c r="F2" s="3">
        <v>1.10101111010011E+35</v>
      </c>
      <c r="G2" s="3">
        <v>5.07809925388052E+16</v>
      </c>
      <c r="H2" s="3" t="s">
        <v>428</v>
      </c>
      <c r="I2" s="4" t="s">
        <v>429</v>
      </c>
    </row>
    <row r="3" spans="1:9" ht="114.75" thickBot="1" x14ac:dyDescent="0.3">
      <c r="A3" s="3">
        <v>7</v>
      </c>
      <c r="B3" s="3" t="s">
        <v>7</v>
      </c>
      <c r="C3" s="3" t="s">
        <v>423</v>
      </c>
      <c r="D3" s="3" t="s">
        <v>424</v>
      </c>
      <c r="E3" s="3">
        <v>963696273944975</v>
      </c>
      <c r="F3" s="3">
        <v>1.1100000101011E+36</v>
      </c>
      <c r="G3" s="3">
        <v>1.0147001402786E+17</v>
      </c>
      <c r="H3" s="3" t="s">
        <v>430</v>
      </c>
      <c r="I3" s="4">
        <v>4.10468274492594</v>
      </c>
    </row>
    <row r="4" spans="1:9" ht="114.75" thickBot="1" x14ac:dyDescent="0.3">
      <c r="A4" s="3">
        <v>8</v>
      </c>
      <c r="B4" s="3" t="s">
        <v>8</v>
      </c>
      <c r="C4" s="3">
        <v>100000000000</v>
      </c>
      <c r="D4" s="3" t="s">
        <v>425</v>
      </c>
      <c r="E4" s="3">
        <v>195340522721541</v>
      </c>
      <c r="F4" s="3">
        <v>1.00100010111111E+39</v>
      </c>
      <c r="G4" s="3">
        <v>1.5115903146766499E+17</v>
      </c>
      <c r="H4" s="3" t="s">
        <v>431</v>
      </c>
      <c r="I4" s="4">
        <v>0.20230273972597801</v>
      </c>
    </row>
    <row r="5" spans="1:9" ht="114.75" thickBot="1" x14ac:dyDescent="0.3">
      <c r="A5" s="3">
        <v>9</v>
      </c>
      <c r="B5" s="3" t="s">
        <v>9</v>
      </c>
      <c r="C5" s="3">
        <v>200000000000</v>
      </c>
      <c r="D5" s="3" t="s">
        <v>426</v>
      </c>
      <c r="E5" s="3">
        <v>199790964628292</v>
      </c>
      <c r="F5" s="3">
        <v>1.0111011000011E+39</v>
      </c>
      <c r="G5" s="3">
        <v>2.0084704910722899E+17</v>
      </c>
      <c r="H5" s="3" t="s">
        <v>432</v>
      </c>
      <c r="I5" s="4">
        <v>1.0227479145473</v>
      </c>
    </row>
    <row r="6" spans="1:9" ht="114.75" thickBot="1" x14ac:dyDescent="0.3">
      <c r="A6" s="3">
        <v>10</v>
      </c>
      <c r="B6" s="3" t="s">
        <v>10</v>
      </c>
      <c r="C6" s="3">
        <v>600000000000</v>
      </c>
      <c r="D6" s="3" t="s">
        <v>427</v>
      </c>
      <c r="E6" s="3">
        <v>462339836555706</v>
      </c>
      <c r="F6" s="3">
        <v>1.1011001101011001E+42</v>
      </c>
      <c r="G6" s="3">
        <v>2.5053406774669402E+17</v>
      </c>
      <c r="H6" s="3" t="s">
        <v>433</v>
      </c>
      <c r="I6" s="4">
        <v>2.3082833333333301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C7BFF-4009-491C-9C0E-1A2F8923AFEA}">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M D A A B Q S w M E F A A C A A g A U 4 y T V l B A A e q m A A A A 9 g A A A B I A H A B D b 2 5 m a W c v U G F j a 2 F n Z S 5 4 b W w g o h g A K K A U A A A A A A A A A A A A A A A A A A A A A A A A A A A A h Y / R C o I w G I V f R X b v N m d B y O 8 k u k 0 I g o j u x l w 6 0 h l u N t + t i x 6 p V 8 g o q 7 s u z z n f g X P u 1 x t k Q 1 M H F 9 V Z 3 Z o U R Z i i Q B n Z F t q U K e r d M V y g j M N G y J M o V T D C x i a D 1 S m q n D s n h H j v s Y 9 x 2 5 W E U R q R f b 7 e y k o 1 I t T G O m G k Q p 9 W 8 b + F O O x e Y z j D U T T H b B Z j C m Q y I d f m C 7 B x 7 z P 9 M W H V 1 6 7 v F F c m P C y B T B L I + w N / A F B L A w Q U A A I A C A B T j J N 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4 y T V n L C q + f r A A A A T w E A A B M A H A B G b 3 J t d W x h c y 9 T Z W N 0 a W 9 u M S 5 t I K I Y A C i g F A A A A A A A A A A A A A A A A A A A A A A A A A A A A G 2 O s W 6 D Q A y G d y T e w b o s I B G g U t W h U Y e E L l W X q E H q U H U 4 w A m n E h + 6 M 1 U J 4 t 1 7 F 7 o 1 X m z 9 t j 5 / F m t W m u C w 9 L t N G I S B b a X B B l a i l F W H k A t 4 g g 4 5 D M D V Q Q + m R p e 8 Y 5 X u 5 Q k j P x S a G I l t J F r m 3 j 5 m W W / U t 2 T 8 w v G o q E G T K p 1 V i m u t a N 0 P l 0 u H m Y j j Z I E + S 5 a 5 Y y 7 w K Z 8 / f P L 5 t 1 2 J o p V 0 c k r l 2 K O 3 u Y q l p Z F k j 9 q c C 9 0 N Z / J L G 1 1 R y T S J / S I A r z h C B m 8 e A N F O s Y 1 F A u x u g f G H 5 w Q m s W 0 a g 9 b + y 3 e y k 1 S j y 1 + I H + 5 T / 2 G e 4 z B Q d N N s 8 w t Q S w E C L Q A U A A I A C A B T j J N W U E A B 6 q Y A A A D 2 A A A A E g A A A A A A A A A A A A A A A A A A A A A A Q 2 9 u Z m l n L 1 B h Y 2 t h Z 2 U u e G 1 s U E s B A i 0 A F A A C A A g A U 4 y T V g / K 6 a u k A A A A 6 Q A A A B M A A A A A A A A A A A A A A A A A 8 g A A A F t D b 2 5 0 Z W 5 0 X 1 R 5 c G V z X S 5 4 b W x Q S w E C L Q A U A A I A C A B T j J N W c s K r 5 + s A A A B P A Q A A E w A A A A A A A A A A A A A A A A D j A Q A A R m 9 y b X V s Y X M v U 2 V j d G l v b j E u b V B L B Q Y A A A A A A w A D A M I A A A A b 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T C Q A A A A A A A L E J 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S U y 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w I i A v P j x F b n R y e S B U e X B l P S J G a W x s Z W R D b 2 1 w b G V 0 Z V J l c 3 V s d F R v V 2 9 y a 3 N o Z W V 0 I i B W Y W x 1 Z T 0 i b D E i I C 8 + P E V u d H J 5 I F R 5 c G U 9 I k Z p b G x T d G F 0 d X M i I F Z h b H V l P S J z Q 2 9 t c G x l d G U i I C 8 + P E V u d H J 5 I F R 5 c G U 9 I k Z p b G x D b 2 x 1 b W 5 O Y W 1 l c y I g V m F s d W U 9 I n N b J n F 1 b 3 Q 7 U H J p d m F 0 Z S B L Z X k g L y B S Y W 5 n Z S A o Q m l 0 c y k m c X V v d D s s J n F 1 b 3 Q 7 Q W R k c m V z c y Z x d W 9 0 O y w m c X V v d D t C Y W x h b m N l J n F 1 b 3 Q 7 X S I g L z 4 8 R W 5 0 c n k g V H l w Z T 0 i R m l s b E N v b H V t b l R 5 c G V z I i B W Y W x 1 Z T 0 i c 0 J n W U Q i I C 8 + P E V u d H J 5 I F R 5 c G U 9 I k Z p b G x M Y X N 0 V X B k Y X R l Z C I g V m F s d W U 9 I m Q y M D I z L T A 0 L T E 5 V D E z O j A 3 O j M 1 L j U 3 M z k 5 M T h a I i A v P j x F b n R y e S B U e X B l P S J G a W x s R X J y b 3 J D b 3 V u d C I g V m F s d W U 9 I m w w I i A v P j x F b n R y e S B U e X B l P S J G a W x s R X J y b 3 J D b 2 R l I i B W Y W x 1 Z T 0 i c 1 V u a 2 5 v d 2 4 i I C 8 + P E V u d H J 5 I F R 5 c G U 9 I k Z p b G x D b 3 V u d C I g V m F s d W U 9 I m w x N j A 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V G F i b G U g M C 9 B d X R v U m V t b 3 Z l Z E N v b H V t b n M x L n t Q c m l 2 Y X R l I E t l e S A v I F J h b m d l I C h C a X R z K S w w f S Z x d W 9 0 O y w m c X V v d D t T Z W N 0 a W 9 u M S 9 U Y W J s Z S A w L 0 F 1 d G 9 S Z W 1 v d m V k Q 2 9 s d W 1 u c z E u e 0 F k Z H J l c 3 M s M X 0 m c X V v d D s s J n F 1 b 3 Q 7 U 2 V j d G l v b j E v V G F i b G U g M C 9 B d X R v U m V t b 3 Z l Z E N v b H V t b n M x L n t C Y W x h b m N l L D J 9 J n F 1 b 3 Q 7 X S w m c X V v d D t D b 2 x 1 b W 5 D b 3 V u d C Z x d W 9 0 O z o z L C Z x d W 9 0 O 0 t l e U N v b H V t b k 5 h b W V z J n F 1 b 3 Q 7 O l t d L C Z x d W 9 0 O 0 N v b H V t b k l k Z W 5 0 a X R p Z X M m c X V v d D s 6 W y Z x d W 9 0 O 1 N l Y 3 R p b 2 4 x L 1 R h Y m x l I D A v Q X V 0 b 1 J l b W 9 2 Z W R D b 2 x 1 b W 5 z M S 5 7 U H J p d m F 0 Z S B L Z X k g L y B S Y W 5 n Z S A o Q m l 0 c y k s M H 0 m c X V v d D s s J n F 1 b 3 Q 7 U 2 V j d G l v b j E v V G F i b G U g M C 9 B d X R v U m V t b 3 Z l Z E N v b H V t b n M x L n t B Z G R y Z X N z L D F 9 J n F 1 b 3 Q 7 L C Z x d W 9 0 O 1 N l Y 3 R p b 2 4 x L 1 R h Y m x l I D A v Q X V 0 b 1 J l b W 9 2 Z W R D b 2 x 1 b W 5 z M S 5 7 Q m F s Y W 5 j Z S w y f S Z x d W 9 0 O 1 0 s J n F 1 b 3 Q 7 U m V s Y X R p b 2 5 z a G l w S W 5 m b y Z x d W 9 0 O z p b X X 0 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C Y B A A A B A A A A 0 I y d 3 w E V 0 R G M e g D A T 8 K X 6 w E A A A D D t M s k D w X d S Y q y o U Y H q g S x A A A A A A I A A A A A A B B m A A A A A Q A A I A A A A G w U P a Y D l e s A d j o G L o f 1 g M Y I M C 0 9 T I z 1 9 Q k m E u d 9 p i R 6 A A A A A A 6 A A A A A A g A A I A A A A M P 5 y 3 1 1 0 U o o G F A a M q 3 p E 3 2 j / h n U l o K o a 1 s I O F L N y s a Y U A A A A D 6 X a R 4 f h 1 M 8 q j s 3 z M 3 S T y / E Y J / R Z J l h h H n 3 2 f q O l g k U Q / s r q R s Q w 1 k C I d 0 Y Y 4 m n E a r 4 c t p O o K s R 7 4 X r z 9 9 q R g A J 6 Y w E h / g Q t o h o Q b Z W r u e 9 Q A A A A H m 9 9 R d o I E N T B O 3 C P g j 2 u g C 7 M W V 1 E u N c h Z 5 h t W F 4 z f q U 7 z + l 5 E n 0 W k A W k H e l 8 W K c 1 a Q Q H 2 G g O U r f 4 r H m x g V f 4 w 4 = < / D a t a M a s h u p > 
</file>

<file path=customXml/itemProps1.xml><?xml version="1.0" encoding="utf-8"?>
<ds:datastoreItem xmlns:ds="http://schemas.openxmlformats.org/officeDocument/2006/customXml" ds:itemID="{4F49128E-828B-4BE3-BACF-2C26F3F0E4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0</vt:lpstr>
      <vt:lpstr>puzzle bitcoin</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Dewald</dc:creator>
  <cp:lastModifiedBy>Dewald Murray</cp:lastModifiedBy>
  <dcterms:created xsi:type="dcterms:W3CDTF">2023-04-19T13:05:58Z</dcterms:created>
  <dcterms:modified xsi:type="dcterms:W3CDTF">2023-04-21T09:41:05Z</dcterms:modified>
</cp:coreProperties>
</file>