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tificial_intellige\Documents\Poke\Kanto_cup\"/>
    </mc:Choice>
  </mc:AlternateContent>
  <bookViews>
    <workbookView xWindow="1890" yWindow="0" windowWidth="23550" windowHeight="9690" tabRatio="53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4" i="1"/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4" i="1"/>
  <c r="K4" i="1"/>
  <c r="J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</calcChain>
</file>

<file path=xl/sharedStrings.xml><?xml version="1.0" encoding="utf-8"?>
<sst xmlns="http://schemas.openxmlformats.org/spreadsheetml/2006/main" count="1129" uniqueCount="233">
  <si>
    <t>順位</t>
  </si>
  <si>
    <t>ﾎﾟｹﾓﾝ</t>
  </si>
  <si>
    <t>技</t>
  </si>
  <si>
    <t>CT</t>
  </si>
  <si>
    <t>技威力</t>
  </si>
  <si>
    <t>DPT</t>
  </si>
  <si>
    <t>ｽﾃｰﾀｽ</t>
  </si>
  <si>
    <t>SCP'</t>
  </si>
  <si>
    <t>総ﾀﾞﾒ</t>
  </si>
  <si>
    <t>TDO</t>
  </si>
  <si>
    <t>マッドショット</t>
  </si>
  <si>
    <t>じしん</t>
  </si>
  <si>
    <t>かぜおこし*</t>
  </si>
  <si>
    <t>ブレイブバード</t>
  </si>
  <si>
    <t>ボルトチェンジ</t>
  </si>
  <si>
    <t>ワイルドボルト</t>
  </si>
  <si>
    <t>ほのおのうず</t>
  </si>
  <si>
    <t>オーバーヒート</t>
  </si>
  <si>
    <t>つるのムチ</t>
  </si>
  <si>
    <t>ハードプラント*</t>
  </si>
  <si>
    <t>ねんりき</t>
  </si>
  <si>
    <t>みらいよち</t>
  </si>
  <si>
    <t>つばさでうつ*</t>
  </si>
  <si>
    <t>カウンター</t>
  </si>
  <si>
    <t>インファイト</t>
  </si>
  <si>
    <t>こおりのつぶて*</t>
  </si>
  <si>
    <t>ふぶき</t>
  </si>
  <si>
    <t>ひのこ*</t>
  </si>
  <si>
    <t>はかいこうせん</t>
  </si>
  <si>
    <t>こなゆき</t>
  </si>
  <si>
    <t>サイコキネシス</t>
  </si>
  <si>
    <t>エアスラッシュ</t>
  </si>
  <si>
    <t>でんきショック</t>
  </si>
  <si>
    <t>シャドークロー</t>
  </si>
  <si>
    <t>でんこうせっか</t>
  </si>
  <si>
    <t>たたりめ</t>
  </si>
  <si>
    <t>シャドーボール</t>
  </si>
  <si>
    <t>きあいだま</t>
  </si>
  <si>
    <t>サイコショック*</t>
  </si>
  <si>
    <t>ストーンエッジ</t>
  </si>
  <si>
    <t>おんがえし*</t>
  </si>
  <si>
    <t>ハイドロポンプ</t>
  </si>
  <si>
    <t>ソーラービーム</t>
  </si>
  <si>
    <t>だましうち</t>
  </si>
  <si>
    <t>シャドーボーン*</t>
  </si>
  <si>
    <t>どくづき</t>
  </si>
  <si>
    <t>バークアウト</t>
  </si>
  <si>
    <t>みずでっぽう</t>
  </si>
  <si>
    <t>だいもんじ</t>
  </si>
  <si>
    <t>スパーク</t>
  </si>
  <si>
    <t>こおりのつぶて</t>
  </si>
  <si>
    <t>ヘドロウェーブ</t>
  </si>
  <si>
    <t>ゆきなだれ</t>
  </si>
  <si>
    <t>パワーウィップ</t>
  </si>
  <si>
    <t>はっぱカッター</t>
  </si>
  <si>
    <t>ばくれつパンチ</t>
  </si>
  <si>
    <t>いわなだれ</t>
  </si>
  <si>
    <t>れいとうビーム*</t>
  </si>
  <si>
    <t>ハイドロカノン*</t>
  </si>
  <si>
    <t>なみのり</t>
  </si>
  <si>
    <t>のしかかり</t>
  </si>
  <si>
    <t>あわ</t>
  </si>
  <si>
    <t>こおりのいぶき</t>
  </si>
  <si>
    <t>りゅうのいぶき</t>
  </si>
  <si>
    <t>りゅうせいぐん*</t>
  </si>
  <si>
    <t>メタルクロー</t>
  </si>
  <si>
    <t>バレットパンチ</t>
  </si>
  <si>
    <t>まとわりつく</t>
  </si>
  <si>
    <t>あまえる</t>
  </si>
  <si>
    <t>つばさでうつ</t>
  </si>
  <si>
    <t>れいとうビーム</t>
  </si>
  <si>
    <t>どろかけ</t>
  </si>
  <si>
    <t>りゅうのいぶき*</t>
  </si>
  <si>
    <t>マッドショット*</t>
  </si>
  <si>
    <t>ダストシュート</t>
  </si>
  <si>
    <t>10まんボルト</t>
  </si>
  <si>
    <t>ドラゴンテール</t>
  </si>
  <si>
    <t>ぼうふう</t>
  </si>
  <si>
    <t>くさむすび</t>
  </si>
  <si>
    <t>パワーウィップ*</t>
  </si>
  <si>
    <t>ブラストバーン*</t>
  </si>
  <si>
    <t>ふぶき*</t>
  </si>
  <si>
    <t>2689件中1～100件を表示</t>
  </si>
  <si>
    <t>マッギョ(ガラル)</t>
  </si>
  <si>
    <t>ピジョット</t>
  </si>
  <si>
    <t>ゴローニャ(アローラ)</t>
  </si>
  <si>
    <t>キュウコン</t>
  </si>
  <si>
    <t>フシギバナ</t>
  </si>
  <si>
    <t>スリーパー</t>
  </si>
  <si>
    <t>エビワラー</t>
  </si>
  <si>
    <t>ジュゴン</t>
  </si>
  <si>
    <t>ライチュウ</t>
  </si>
  <si>
    <t>ラプラス</t>
  </si>
  <si>
    <t>ライチュウ(アローラ)</t>
  </si>
  <si>
    <t>キュウコン(アローラ)</t>
  </si>
  <si>
    <t>カイリキー</t>
  </si>
  <si>
    <t>ミュウ</t>
  </si>
  <si>
    <t>サンドパン(アローラ)</t>
  </si>
  <si>
    <t>ラッタ(アローラ)</t>
  </si>
  <si>
    <t>ガラガラ(アローラ)</t>
  </si>
  <si>
    <t>オコリザル</t>
  </si>
  <si>
    <t>ゴローン(アローラ)</t>
  </si>
  <si>
    <t>フシギソウ</t>
  </si>
  <si>
    <t>ドククラゲ</t>
  </si>
  <si>
    <t>フリーザー</t>
  </si>
  <si>
    <t>リザードン</t>
  </si>
  <si>
    <t>サンドパン</t>
  </si>
  <si>
    <t>パルシェン</t>
  </si>
  <si>
    <t>ニドクイン</t>
  </si>
  <si>
    <t>ニョロボン</t>
  </si>
  <si>
    <t>ネギガナイト</t>
  </si>
  <si>
    <t>カメックス</t>
  </si>
  <si>
    <t>モンジャラ</t>
  </si>
  <si>
    <t>ファイヤー</t>
  </si>
  <si>
    <t>カイリュー</t>
  </si>
  <si>
    <t>プクリン</t>
  </si>
  <si>
    <t>ヤドラン</t>
  </si>
  <si>
    <t>ガラガラ</t>
  </si>
  <si>
    <t>ゴローニャ</t>
  </si>
  <si>
    <t>ベトベトン(アローラ)</t>
  </si>
  <si>
    <t>マルマイン</t>
  </si>
  <si>
    <t>ベトベトン</t>
  </si>
  <si>
    <t>ムーンフォース</t>
  </si>
  <si>
    <t>だいもんじ*</t>
  </si>
  <si>
    <t>ぼうふう*</t>
  </si>
  <si>
    <t>マジカルシャイン</t>
  </si>
  <si>
    <t>れんぞくぎり</t>
  </si>
  <si>
    <t>いわおとし</t>
  </si>
  <si>
    <t>ばかぢから</t>
  </si>
  <si>
    <t>ひっさつまえば</t>
  </si>
  <si>
    <t>はがねのつばさ</t>
  </si>
  <si>
    <t>はなふぶき</t>
  </si>
  <si>
    <t>でんこうせっか*</t>
  </si>
  <si>
    <t>からてチョップ*</t>
  </si>
  <si>
    <t>したでなめる</t>
  </si>
  <si>
    <t>だいちのちから</t>
  </si>
  <si>
    <t>ロケットずつき</t>
  </si>
  <si>
    <t>やきつくす</t>
  </si>
  <si>
    <t>ヘドロばくだん</t>
  </si>
  <si>
    <t>かみくだく</t>
  </si>
  <si>
    <t>コメットパンチ</t>
  </si>
  <si>
    <t>かえんほうしゃ*</t>
  </si>
  <si>
    <t>あくのはどう</t>
  </si>
  <si>
    <t>いわなだれ*</t>
  </si>
  <si>
    <t>はたく</t>
  </si>
  <si>
    <t>オーロラビーム</t>
  </si>
  <si>
    <t>こごえるかぜ*</t>
  </si>
  <si>
    <t>タネマシンガン</t>
  </si>
  <si>
    <t>かみなり*</t>
  </si>
  <si>
    <t>かみつく</t>
  </si>
  <si>
    <t>でんきショック*</t>
  </si>
  <si>
    <t>でんじほう</t>
  </si>
  <si>
    <t>ほのおのパンチ</t>
  </si>
  <si>
    <t>かみなりパンチ</t>
  </si>
  <si>
    <t>れいとうパンチ</t>
  </si>
  <si>
    <t>サイコショック</t>
  </si>
  <si>
    <t>ピクシー</t>
  </si>
  <si>
    <t>パラセクト</t>
  </si>
  <si>
    <t>ブースター</t>
  </si>
  <si>
    <t>ポリゴン</t>
  </si>
  <si>
    <t>カビゴン</t>
  </si>
  <si>
    <t>ギャロップ</t>
  </si>
  <si>
    <t>オムスター</t>
  </si>
  <si>
    <t>ニドキング</t>
  </si>
  <si>
    <t>ベロリンガ</t>
  </si>
  <si>
    <t>クサイハナ</t>
  </si>
  <si>
    <t>ラッキー</t>
  </si>
  <si>
    <t>ナッシー(アローラ)</t>
  </si>
  <si>
    <t>サンダー</t>
  </si>
  <si>
    <t>ラッタ</t>
  </si>
  <si>
    <t>ナッシー</t>
  </si>
  <si>
    <t>じゃれつく</t>
  </si>
  <si>
    <t>ほうでん</t>
  </si>
  <si>
    <t>ラフレシア</t>
  </si>
  <si>
    <t>カメール</t>
  </si>
  <si>
    <t>チャージビーム</t>
  </si>
  <si>
    <t>たきのぼり</t>
  </si>
  <si>
    <t>ウインディ</t>
  </si>
  <si>
    <t>ひのこ</t>
  </si>
  <si>
    <t>ルージュラ</t>
  </si>
  <si>
    <t>ウツボット</t>
  </si>
  <si>
    <t>リーフブレード</t>
  </si>
  <si>
    <t>ダグトリオ</t>
  </si>
  <si>
    <t>れんぞくぎり*</t>
  </si>
  <si>
    <t>サンダース</t>
  </si>
  <si>
    <t>かみなり</t>
  </si>
  <si>
    <t>ゴローン</t>
  </si>
  <si>
    <t>しねんのずつき</t>
  </si>
  <si>
    <t>むしくい*</t>
  </si>
  <si>
    <t>シャワーズ</t>
  </si>
  <si>
    <t>げきりん</t>
  </si>
  <si>
    <t>カモネギ(ガラル)</t>
  </si>
  <si>
    <t>レアコイル</t>
  </si>
  <si>
    <t>カブトプス</t>
  </si>
  <si>
    <t>ゴーリキー</t>
  </si>
  <si>
    <t>からてチョップ</t>
  </si>
  <si>
    <t>ハクリュー</t>
  </si>
  <si>
    <t>のしかかり*</t>
  </si>
  <si>
    <t>マタドガス</t>
  </si>
  <si>
    <t>りゅうのはどう*</t>
  </si>
  <si>
    <t>ストーンエッジ*</t>
  </si>
  <si>
    <t>ゴルダック</t>
  </si>
  <si>
    <t>かぜおこし*</t>
    <phoneticPr fontId="1"/>
  </si>
  <si>
    <t>バリヤード</t>
  </si>
  <si>
    <t>ペルシアン</t>
  </si>
  <si>
    <t>ノーマル</t>
    <phoneticPr fontId="1"/>
  </si>
  <si>
    <t>ひこう</t>
    <phoneticPr fontId="1"/>
  </si>
  <si>
    <t>いわ</t>
    <phoneticPr fontId="1"/>
  </si>
  <si>
    <t>でんき</t>
    <phoneticPr fontId="1"/>
  </si>
  <si>
    <t>ほのお</t>
    <phoneticPr fontId="1"/>
  </si>
  <si>
    <t>-</t>
    <phoneticPr fontId="1"/>
  </si>
  <si>
    <t>くさ</t>
    <phoneticPr fontId="1"/>
  </si>
  <si>
    <t>どく</t>
    <phoneticPr fontId="1"/>
  </si>
  <si>
    <t>エスパー</t>
    <phoneticPr fontId="1"/>
  </si>
  <si>
    <t>かくとう</t>
    <phoneticPr fontId="1"/>
  </si>
  <si>
    <t>みず</t>
    <phoneticPr fontId="1"/>
  </si>
  <si>
    <t>こおり</t>
    <phoneticPr fontId="1"/>
  </si>
  <si>
    <t>はがね</t>
    <phoneticPr fontId="1"/>
  </si>
  <si>
    <t>あく</t>
    <phoneticPr fontId="1"/>
  </si>
  <si>
    <t>ラッタ(アローラ)</t>
    <phoneticPr fontId="1"/>
  </si>
  <si>
    <t>フェアリー</t>
    <phoneticPr fontId="1"/>
  </si>
  <si>
    <t>ゴースト</t>
    <phoneticPr fontId="1"/>
  </si>
  <si>
    <t>じめん</t>
    <phoneticPr fontId="1"/>
  </si>
  <si>
    <t>ドラゴン</t>
    <phoneticPr fontId="1"/>
  </si>
  <si>
    <t>サイドン</t>
  </si>
  <si>
    <t>サイドン</t>
    <phoneticPr fontId="1"/>
  </si>
  <si>
    <t>むし</t>
    <phoneticPr fontId="1"/>
  </si>
  <si>
    <t>ウツドン</t>
  </si>
  <si>
    <t>ウツドン</t>
    <phoneticPr fontId="1"/>
  </si>
  <si>
    <t>エレブー</t>
  </si>
  <si>
    <t>エレブー</t>
    <phoneticPr fontId="1"/>
  </si>
  <si>
    <t>りゅうのはどう</t>
  </si>
  <si>
    <t>ピジョット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</si>
</sst>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3"/>
  <sheetViews>
    <sheetView tabSelected="1" workbookViewId="0">
      <selection activeCell="P8" sqref="P8"/>
    </sheetView>
  </sheetViews>
  <sheetFormatPr defaultRowHeight="18.75" x14ac:dyDescent="0.4"/>
  <cols>
    <col min="1" max="1" width="24" bestFit="1" customWidth="1"/>
    <col min="2" max="2" width="21" bestFit="1" customWidth="1"/>
    <col min="3" max="3" width="16.125" bestFit="1" customWidth="1"/>
    <col min="10" max="10" width="21" bestFit="1" customWidth="1"/>
    <col min="11" max="11" width="16.125" bestFit="1" customWidth="1"/>
    <col min="12" max="12" width="17.25" bestFit="1" customWidth="1"/>
    <col min="14" max="14" width="9.375" bestFit="1" customWidth="1"/>
  </cols>
  <sheetData>
    <row r="1" spans="1:15" x14ac:dyDescent="0.4">
      <c r="A1" t="s">
        <v>82</v>
      </c>
    </row>
    <row r="2" spans="1:15" x14ac:dyDescent="0.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6</v>
      </c>
      <c r="G2" t="s">
        <v>8</v>
      </c>
    </row>
    <row r="3" spans="1:15" x14ac:dyDescent="0.4">
      <c r="E3" t="s">
        <v>5</v>
      </c>
      <c r="F3" t="s">
        <v>7</v>
      </c>
      <c r="G3" t="s">
        <v>9</v>
      </c>
    </row>
    <row r="4" spans="1:15" x14ac:dyDescent="0.4">
      <c r="A4">
        <v>2</v>
      </c>
      <c r="B4" t="s">
        <v>84</v>
      </c>
      <c r="C4" t="s">
        <v>202</v>
      </c>
      <c r="D4">
        <v>18.3</v>
      </c>
      <c r="E4">
        <v>13.3</v>
      </c>
      <c r="F4">
        <v>1559</v>
      </c>
      <c r="G4">
        <v>2593</v>
      </c>
      <c r="I4">
        <v>1</v>
      </c>
      <c r="J4" t="str">
        <f t="shared" ref="J4:J67" si="0">INDEX(B:B,(I4-1)*2+4)</f>
        <v>ピジョット</v>
      </c>
      <c r="K4" t="str">
        <f t="shared" ref="K4:K67" si="1">INDEX(C:C,($I4-1)*2+4)</f>
        <v>かぜおこし*</v>
      </c>
      <c r="L4" t="str">
        <f t="shared" ref="L4:L67" si="2">INDEX(C:C,($I4-1)*2+5)</f>
        <v>ブレイブバード</v>
      </c>
      <c r="M4">
        <f t="shared" ref="M4:M67" si="3">INDEX(F:F,($I4-1)*2+4)</f>
        <v>1559</v>
      </c>
      <c r="N4" t="str">
        <f>VLOOKUP($J4,Sheet2!$A$1:$C$73, 2, FALSE)</f>
        <v>ノーマル</v>
      </c>
      <c r="O4" t="str">
        <f>VLOOKUP($J4,Sheet2!$A$1:$C$73, 3, FALSE)</f>
        <v>ひこう</v>
      </c>
    </row>
    <row r="5" spans="1:15" x14ac:dyDescent="0.4">
      <c r="C5" t="s">
        <v>13</v>
      </c>
      <c r="I5">
        <v>2</v>
      </c>
      <c r="J5" t="str">
        <f t="shared" si="0"/>
        <v>ゴローニャ(アローラ)</v>
      </c>
      <c r="K5" t="str">
        <f t="shared" si="1"/>
        <v>ボルトチェンジ</v>
      </c>
      <c r="L5" t="str">
        <f t="shared" si="2"/>
        <v>ワイルドボルト</v>
      </c>
      <c r="M5">
        <f t="shared" si="3"/>
        <v>1487</v>
      </c>
      <c r="N5" t="str">
        <f>VLOOKUP($J5,Sheet2!$A$1:$C$73, 2, FALSE)</f>
        <v>いわ</v>
      </c>
      <c r="O5" t="str">
        <f>VLOOKUP($J5,Sheet2!$A$1:$C$73, 3, FALSE)</f>
        <v>でんき</v>
      </c>
    </row>
    <row r="6" spans="1:15" x14ac:dyDescent="0.4">
      <c r="A6">
        <v>3</v>
      </c>
      <c r="B6" t="s">
        <v>85</v>
      </c>
      <c r="C6" t="s">
        <v>14</v>
      </c>
      <c r="D6">
        <v>11.3</v>
      </c>
      <c r="E6">
        <v>14.3</v>
      </c>
      <c r="F6">
        <v>1487</v>
      </c>
      <c r="G6">
        <v>2587</v>
      </c>
      <c r="I6">
        <v>3</v>
      </c>
      <c r="J6" t="str">
        <f t="shared" si="0"/>
        <v>キュウコン</v>
      </c>
      <c r="K6" t="str">
        <f t="shared" si="1"/>
        <v>ほのおのうず</v>
      </c>
      <c r="L6" t="str">
        <f t="shared" si="2"/>
        <v>オーバーヒート</v>
      </c>
      <c r="M6">
        <f t="shared" si="3"/>
        <v>1575</v>
      </c>
      <c r="N6" t="str">
        <f>VLOOKUP($J6,Sheet2!$A$1:$C$73, 2, FALSE)</f>
        <v>ほのお</v>
      </c>
      <c r="O6" t="str">
        <f>VLOOKUP($J6,Sheet2!$A$1:$C$73, 3, FALSE)</f>
        <v>-</v>
      </c>
    </row>
    <row r="7" spans="1:15" x14ac:dyDescent="0.4">
      <c r="C7" t="s">
        <v>15</v>
      </c>
      <c r="I7">
        <v>4</v>
      </c>
      <c r="J7" t="str">
        <f t="shared" si="0"/>
        <v>フシギバナ</v>
      </c>
      <c r="K7" t="str">
        <f t="shared" si="1"/>
        <v>つるのムチ</v>
      </c>
      <c r="L7" t="str">
        <f t="shared" si="2"/>
        <v>ハードプラント*</v>
      </c>
      <c r="M7">
        <f t="shared" si="3"/>
        <v>1508</v>
      </c>
      <c r="N7" t="str">
        <f>VLOOKUP($J7,Sheet2!$A$1:$C$73, 2, FALSE)</f>
        <v>くさ</v>
      </c>
      <c r="O7" t="str">
        <f>VLOOKUP($J7,Sheet2!$A$1:$C$73, 3, FALSE)</f>
        <v>どく</v>
      </c>
    </row>
    <row r="8" spans="1:15" x14ac:dyDescent="0.4">
      <c r="A8">
        <v>4</v>
      </c>
      <c r="B8" t="s">
        <v>86</v>
      </c>
      <c r="C8" t="s">
        <v>16</v>
      </c>
      <c r="D8">
        <v>16.5</v>
      </c>
      <c r="E8">
        <v>13.1</v>
      </c>
      <c r="F8">
        <v>1575</v>
      </c>
      <c r="G8">
        <v>2583</v>
      </c>
      <c r="I8">
        <v>5</v>
      </c>
      <c r="J8" t="str">
        <f t="shared" si="0"/>
        <v>スリーパー</v>
      </c>
      <c r="K8" t="str">
        <f t="shared" si="1"/>
        <v>ねんりき</v>
      </c>
      <c r="L8" t="str">
        <f t="shared" si="2"/>
        <v>みらいよち</v>
      </c>
      <c r="M8">
        <f t="shared" si="3"/>
        <v>1695</v>
      </c>
      <c r="N8" t="str">
        <f>VLOOKUP($J8,Sheet2!$A$1:$C$73, 2, FALSE)</f>
        <v>エスパー</v>
      </c>
      <c r="O8" t="str">
        <f>VLOOKUP($J8,Sheet2!$A$1:$C$73, 3, FALSE)</f>
        <v>-</v>
      </c>
    </row>
    <row r="9" spans="1:15" x14ac:dyDescent="0.4">
      <c r="C9" t="s">
        <v>17</v>
      </c>
      <c r="I9">
        <v>6</v>
      </c>
      <c r="J9" t="str">
        <f t="shared" si="0"/>
        <v>ピジョット</v>
      </c>
      <c r="K9" t="str">
        <f t="shared" si="1"/>
        <v>つばさでうつ*</v>
      </c>
      <c r="L9" t="str">
        <f t="shared" si="2"/>
        <v>ブレイブバード</v>
      </c>
      <c r="M9">
        <f t="shared" si="3"/>
        <v>1559</v>
      </c>
      <c r="N9" t="str">
        <f>VLOOKUP($J9,Sheet2!$A$1:$C$73, 2, FALSE)</f>
        <v>ノーマル</v>
      </c>
      <c r="O9" t="str">
        <f>VLOOKUP($J9,Sheet2!$A$1:$C$73, 3, FALSE)</f>
        <v>ひこう</v>
      </c>
    </row>
    <row r="10" spans="1:15" x14ac:dyDescent="0.4">
      <c r="A10">
        <v>5</v>
      </c>
      <c r="B10" t="s">
        <v>87</v>
      </c>
      <c r="C10" t="s">
        <v>18</v>
      </c>
      <c r="D10">
        <v>11.3</v>
      </c>
      <c r="E10">
        <v>13.7</v>
      </c>
      <c r="F10">
        <v>1508</v>
      </c>
      <c r="G10">
        <v>2532</v>
      </c>
      <c r="I10">
        <v>7</v>
      </c>
      <c r="J10" t="str">
        <f t="shared" si="0"/>
        <v>エビワラー</v>
      </c>
      <c r="K10" t="str">
        <f t="shared" si="1"/>
        <v>カウンター</v>
      </c>
      <c r="L10" t="str">
        <f t="shared" si="2"/>
        <v>インファイト</v>
      </c>
      <c r="M10">
        <f t="shared" si="3"/>
        <v>1455</v>
      </c>
      <c r="N10" t="str">
        <f>VLOOKUP($J10,Sheet2!$A$1:$C$73, 2, FALSE)</f>
        <v>かくとう</v>
      </c>
      <c r="O10" t="str">
        <f>VLOOKUP($J10,Sheet2!$A$1:$C$73, 3, FALSE)</f>
        <v>-</v>
      </c>
    </row>
    <row r="11" spans="1:15" x14ac:dyDescent="0.4">
      <c r="C11" t="s">
        <v>19</v>
      </c>
      <c r="I11">
        <v>8</v>
      </c>
      <c r="J11" t="str">
        <f t="shared" si="0"/>
        <v>ジュゴン</v>
      </c>
      <c r="K11" t="str">
        <f t="shared" si="1"/>
        <v>こおりのつぶて*</v>
      </c>
      <c r="L11" t="str">
        <f t="shared" si="2"/>
        <v>ふぶき</v>
      </c>
      <c r="M11">
        <f t="shared" si="3"/>
        <v>1705</v>
      </c>
      <c r="N11" t="str">
        <f>VLOOKUP($J11,Sheet2!$A$1:$C$73, 2, FALSE)</f>
        <v>みず</v>
      </c>
      <c r="O11" t="str">
        <f>VLOOKUP($J11,Sheet2!$A$1:$C$73, 3, FALSE)</f>
        <v>こおり</v>
      </c>
    </row>
    <row r="12" spans="1:15" x14ac:dyDescent="0.4">
      <c r="A12">
        <v>6</v>
      </c>
      <c r="B12" t="s">
        <v>88</v>
      </c>
      <c r="C12" t="s">
        <v>20</v>
      </c>
      <c r="D12">
        <v>21.7</v>
      </c>
      <c r="E12">
        <v>11.4</v>
      </c>
      <c r="F12">
        <v>1695</v>
      </c>
      <c r="G12">
        <v>2528</v>
      </c>
      <c r="I12">
        <v>9</v>
      </c>
      <c r="J12" t="str">
        <f t="shared" si="0"/>
        <v>ライチュウ</v>
      </c>
      <c r="K12" t="str">
        <f t="shared" si="1"/>
        <v>ボルトチェンジ</v>
      </c>
      <c r="L12" t="str">
        <f t="shared" si="2"/>
        <v>ワイルドボルト</v>
      </c>
      <c r="M12">
        <f t="shared" si="3"/>
        <v>1429</v>
      </c>
      <c r="N12" t="str">
        <f>VLOOKUP($J12,Sheet2!$A$1:$C$73, 2, FALSE)</f>
        <v>でんき</v>
      </c>
      <c r="O12" t="str">
        <f>VLOOKUP($J12,Sheet2!$A$1:$C$73, 3, FALSE)</f>
        <v>-</v>
      </c>
    </row>
    <row r="13" spans="1:15" x14ac:dyDescent="0.4">
      <c r="C13" t="s">
        <v>21</v>
      </c>
      <c r="I13">
        <v>10</v>
      </c>
      <c r="J13" t="str">
        <f t="shared" si="0"/>
        <v>ラプラス</v>
      </c>
      <c r="K13" t="str">
        <f t="shared" si="1"/>
        <v>こおりのつぶて*</v>
      </c>
      <c r="L13" t="str">
        <f t="shared" si="2"/>
        <v>ふぶき</v>
      </c>
      <c r="M13">
        <f t="shared" si="3"/>
        <v>1675</v>
      </c>
      <c r="N13" t="str">
        <f>VLOOKUP($J13,Sheet2!$A$1:$C$73, 2, FALSE)</f>
        <v>みず</v>
      </c>
      <c r="O13" t="str">
        <f>VLOOKUP($J13,Sheet2!$A$1:$C$73, 3, FALSE)</f>
        <v>こおり</v>
      </c>
    </row>
    <row r="14" spans="1:15" x14ac:dyDescent="0.4">
      <c r="A14">
        <v>7</v>
      </c>
      <c r="B14" t="s">
        <v>84</v>
      </c>
      <c r="C14" t="s">
        <v>22</v>
      </c>
      <c r="D14">
        <v>15.7</v>
      </c>
      <c r="E14">
        <v>12.9</v>
      </c>
      <c r="F14">
        <v>1559</v>
      </c>
      <c r="G14">
        <v>2519</v>
      </c>
      <c r="I14">
        <v>11</v>
      </c>
      <c r="J14" t="str">
        <f t="shared" si="0"/>
        <v>キュウコン</v>
      </c>
      <c r="K14" t="str">
        <f t="shared" si="1"/>
        <v>ひのこ*</v>
      </c>
      <c r="L14" t="str">
        <f t="shared" si="2"/>
        <v>オーバーヒート</v>
      </c>
      <c r="M14">
        <f t="shared" si="3"/>
        <v>1575</v>
      </c>
      <c r="N14" t="str">
        <f>VLOOKUP($J14,Sheet2!$A$1:$C$73, 2, FALSE)</f>
        <v>ほのお</v>
      </c>
      <c r="O14" t="str">
        <f>VLOOKUP($J14,Sheet2!$A$1:$C$73, 3, FALSE)</f>
        <v>-</v>
      </c>
    </row>
    <row r="15" spans="1:15" x14ac:dyDescent="0.4">
      <c r="C15" t="s">
        <v>13</v>
      </c>
      <c r="I15">
        <v>12</v>
      </c>
      <c r="J15" t="str">
        <f t="shared" si="0"/>
        <v>ライチュウ(アローラ)</v>
      </c>
      <c r="K15" t="str">
        <f t="shared" si="1"/>
        <v>ボルトチェンジ</v>
      </c>
      <c r="L15" t="str">
        <f t="shared" si="2"/>
        <v>ワイルドボルト</v>
      </c>
      <c r="M15">
        <f t="shared" si="3"/>
        <v>1408</v>
      </c>
      <c r="N15" t="str">
        <f>VLOOKUP($J15,Sheet2!$A$1:$C$73, 2, FALSE)</f>
        <v>でんき</v>
      </c>
      <c r="O15" t="str">
        <f>VLOOKUP($J15,Sheet2!$A$1:$C$73, 3, FALSE)</f>
        <v>エスパー</v>
      </c>
    </row>
    <row r="16" spans="1:15" x14ac:dyDescent="0.4">
      <c r="A16">
        <v>8</v>
      </c>
      <c r="B16" t="s">
        <v>89</v>
      </c>
      <c r="C16" t="s">
        <v>23</v>
      </c>
      <c r="D16">
        <v>12.9</v>
      </c>
      <c r="E16">
        <v>14.1</v>
      </c>
      <c r="F16">
        <v>1455</v>
      </c>
      <c r="G16">
        <v>2481</v>
      </c>
      <c r="I16">
        <v>13</v>
      </c>
      <c r="J16" t="str">
        <f t="shared" si="0"/>
        <v>キュウコン(アローラ)</v>
      </c>
      <c r="K16" t="str">
        <f t="shared" si="1"/>
        <v>こなゆき</v>
      </c>
      <c r="L16" t="str">
        <f t="shared" si="2"/>
        <v>ふぶき</v>
      </c>
      <c r="M16">
        <f t="shared" si="3"/>
        <v>1575</v>
      </c>
      <c r="N16" t="str">
        <f>VLOOKUP($J16,Sheet2!$A$1:$C$73, 2, FALSE)</f>
        <v>こおり</v>
      </c>
      <c r="O16" t="str">
        <f>VLOOKUP($J16,Sheet2!$A$1:$C$73, 3, FALSE)</f>
        <v>フェアリー</v>
      </c>
    </row>
    <row r="17" spans="1:15" x14ac:dyDescent="0.4">
      <c r="C17" t="s">
        <v>24</v>
      </c>
      <c r="I17">
        <v>14</v>
      </c>
      <c r="J17" t="str">
        <f t="shared" si="0"/>
        <v>スリーパー</v>
      </c>
      <c r="K17" t="str">
        <f t="shared" si="1"/>
        <v>ねんりき</v>
      </c>
      <c r="L17" t="str">
        <f t="shared" si="2"/>
        <v>サイコキネシス</v>
      </c>
      <c r="M17">
        <f t="shared" si="3"/>
        <v>1695</v>
      </c>
      <c r="N17" t="str">
        <f>VLOOKUP($J17,Sheet2!$A$1:$C$73, 2, FALSE)</f>
        <v>エスパー</v>
      </c>
      <c r="O17" t="str">
        <f>VLOOKUP($J17,Sheet2!$A$1:$C$73, 3, FALSE)</f>
        <v>-</v>
      </c>
    </row>
    <row r="18" spans="1:15" x14ac:dyDescent="0.4">
      <c r="A18">
        <v>9</v>
      </c>
      <c r="B18" t="s">
        <v>90</v>
      </c>
      <c r="C18" t="s">
        <v>25</v>
      </c>
      <c r="D18">
        <v>22.5</v>
      </c>
      <c r="E18">
        <v>11.1</v>
      </c>
      <c r="F18">
        <v>1705</v>
      </c>
      <c r="G18">
        <v>2464</v>
      </c>
      <c r="I18">
        <v>15</v>
      </c>
      <c r="J18" t="str">
        <f t="shared" si="0"/>
        <v>カイリキー</v>
      </c>
      <c r="K18" t="str">
        <f t="shared" si="1"/>
        <v>カウンター</v>
      </c>
      <c r="L18" t="str">
        <f t="shared" si="2"/>
        <v>インファイト</v>
      </c>
      <c r="M18">
        <f t="shared" si="3"/>
        <v>1407</v>
      </c>
      <c r="N18" t="str">
        <f>VLOOKUP($J18,Sheet2!$A$1:$C$73, 2, FALSE)</f>
        <v>かくとう</v>
      </c>
      <c r="O18" t="str">
        <f>VLOOKUP($J18,Sheet2!$A$1:$C$73, 3, FALSE)</f>
        <v>-</v>
      </c>
    </row>
    <row r="19" spans="1:15" x14ac:dyDescent="0.4">
      <c r="C19" t="s">
        <v>26</v>
      </c>
      <c r="I19">
        <v>16</v>
      </c>
      <c r="J19" t="str">
        <f t="shared" si="0"/>
        <v>ピジョット</v>
      </c>
      <c r="K19" t="str">
        <f t="shared" si="1"/>
        <v>エアスラッシュ</v>
      </c>
      <c r="L19" t="str">
        <f t="shared" si="2"/>
        <v>ブレイブバード</v>
      </c>
      <c r="M19">
        <f t="shared" si="3"/>
        <v>1559</v>
      </c>
      <c r="N19" t="str">
        <f>VLOOKUP($J19,Sheet2!$A$1:$C$73, 2, FALSE)</f>
        <v>ノーマル</v>
      </c>
      <c r="O19" t="str">
        <f>VLOOKUP($J19,Sheet2!$A$1:$C$73, 3, FALSE)</f>
        <v>ひこう</v>
      </c>
    </row>
    <row r="20" spans="1:15" x14ac:dyDescent="0.4">
      <c r="A20">
        <v>10</v>
      </c>
      <c r="B20" t="s">
        <v>91</v>
      </c>
      <c r="C20" t="s">
        <v>14</v>
      </c>
      <c r="D20">
        <v>11.3</v>
      </c>
      <c r="E20">
        <v>14.3</v>
      </c>
      <c r="F20">
        <v>1429</v>
      </c>
      <c r="G20">
        <v>2439</v>
      </c>
      <c r="I20">
        <v>17</v>
      </c>
      <c r="J20" t="str">
        <f t="shared" si="0"/>
        <v>ライチュウ</v>
      </c>
      <c r="K20" t="str">
        <f t="shared" si="1"/>
        <v>でんきショック</v>
      </c>
      <c r="L20" t="str">
        <f t="shared" si="2"/>
        <v>ワイルドボルト</v>
      </c>
      <c r="M20">
        <f t="shared" si="3"/>
        <v>1429</v>
      </c>
      <c r="N20" t="str">
        <f>VLOOKUP($J20,Sheet2!$A$1:$C$73, 2, FALSE)</f>
        <v>でんき</v>
      </c>
      <c r="O20" t="str">
        <f>VLOOKUP($J20,Sheet2!$A$1:$C$73, 3, FALSE)</f>
        <v>-</v>
      </c>
    </row>
    <row r="21" spans="1:15" x14ac:dyDescent="0.4">
      <c r="C21" t="s">
        <v>15</v>
      </c>
      <c r="I21">
        <v>18</v>
      </c>
      <c r="J21" t="str">
        <f t="shared" si="0"/>
        <v>ミュウ</v>
      </c>
      <c r="K21" t="str">
        <f t="shared" si="1"/>
        <v>シャドークロー</v>
      </c>
      <c r="L21" t="str">
        <f t="shared" si="2"/>
        <v>オーバーヒート</v>
      </c>
      <c r="M21">
        <f t="shared" si="3"/>
        <v>1523</v>
      </c>
      <c r="N21" t="str">
        <f>VLOOKUP($J21,Sheet2!$A$1:$C$73, 2, FALSE)</f>
        <v>エスパー</v>
      </c>
      <c r="O21" t="str">
        <f>VLOOKUP($J21,Sheet2!$A$1:$C$73, 3, FALSE)</f>
        <v>-</v>
      </c>
    </row>
    <row r="22" spans="1:15" x14ac:dyDescent="0.4">
      <c r="A22">
        <v>11</v>
      </c>
      <c r="B22" t="s">
        <v>92</v>
      </c>
      <c r="C22" t="s">
        <v>25</v>
      </c>
      <c r="D22">
        <v>22.5</v>
      </c>
      <c r="E22">
        <v>11.1</v>
      </c>
      <c r="F22">
        <v>1675</v>
      </c>
      <c r="G22">
        <v>2401</v>
      </c>
      <c r="I22">
        <v>19</v>
      </c>
      <c r="J22" t="str">
        <f t="shared" si="0"/>
        <v>ミュウ</v>
      </c>
      <c r="K22" t="str">
        <f t="shared" si="1"/>
        <v>ボルトチェンジ</v>
      </c>
      <c r="L22" t="str">
        <f t="shared" si="2"/>
        <v>オーバーヒート</v>
      </c>
      <c r="M22">
        <f t="shared" si="3"/>
        <v>1523</v>
      </c>
      <c r="N22" t="str">
        <f>VLOOKUP($J22,Sheet2!$A$1:$C$73, 2, FALSE)</f>
        <v>エスパー</v>
      </c>
      <c r="O22" t="str">
        <f>VLOOKUP($J22,Sheet2!$A$1:$C$73, 3, FALSE)</f>
        <v>-</v>
      </c>
    </row>
    <row r="23" spans="1:15" x14ac:dyDescent="0.4">
      <c r="C23" t="s">
        <v>26</v>
      </c>
      <c r="I23">
        <v>20</v>
      </c>
      <c r="J23" t="str">
        <f t="shared" si="0"/>
        <v>サンドパン(アローラ)</v>
      </c>
      <c r="K23" t="str">
        <f t="shared" si="1"/>
        <v>こなゆき</v>
      </c>
      <c r="L23" t="str">
        <f t="shared" si="2"/>
        <v>ふぶき</v>
      </c>
      <c r="M23">
        <f t="shared" si="3"/>
        <v>1563</v>
      </c>
      <c r="N23" t="str">
        <f>VLOOKUP($J23,Sheet2!$A$1:$C$73, 2, FALSE)</f>
        <v>こおり</v>
      </c>
      <c r="O23" t="str">
        <f>VLOOKUP($J23,Sheet2!$A$1:$C$73, 3, FALSE)</f>
        <v>はがね</v>
      </c>
    </row>
    <row r="24" spans="1:15" x14ac:dyDescent="0.4">
      <c r="A24">
        <v>12</v>
      </c>
      <c r="B24" t="s">
        <v>86</v>
      </c>
      <c r="C24" t="s">
        <v>27</v>
      </c>
      <c r="D24">
        <v>18.3</v>
      </c>
      <c r="E24">
        <v>12.1</v>
      </c>
      <c r="F24">
        <v>1575</v>
      </c>
      <c r="G24">
        <v>2396</v>
      </c>
      <c r="I24">
        <v>21</v>
      </c>
      <c r="J24" t="str">
        <f t="shared" si="0"/>
        <v>ラッタ(アローラ)</v>
      </c>
      <c r="K24" t="str">
        <f t="shared" si="1"/>
        <v>でんこうせっか</v>
      </c>
      <c r="L24" t="str">
        <f t="shared" si="2"/>
        <v>はかいこうせん</v>
      </c>
      <c r="M24">
        <f t="shared" si="3"/>
        <v>1652</v>
      </c>
      <c r="N24" t="str">
        <f>VLOOKUP($J24,Sheet2!$A$1:$C$73, 2, FALSE)</f>
        <v>あく</v>
      </c>
      <c r="O24" t="str">
        <f>VLOOKUP($J24,Sheet2!$A$1:$C$73, 3, FALSE)</f>
        <v>ノーマル</v>
      </c>
    </row>
    <row r="25" spans="1:15" x14ac:dyDescent="0.4">
      <c r="C25" t="s">
        <v>17</v>
      </c>
      <c r="I25">
        <v>22</v>
      </c>
      <c r="J25" t="str">
        <f t="shared" si="0"/>
        <v>ライチュウ(アローラ)</v>
      </c>
      <c r="K25" t="str">
        <f t="shared" si="1"/>
        <v>でんきショック</v>
      </c>
      <c r="L25" t="str">
        <f t="shared" si="2"/>
        <v>ワイルドボルト</v>
      </c>
      <c r="M25">
        <f t="shared" si="3"/>
        <v>1408</v>
      </c>
      <c r="N25" t="str">
        <f>VLOOKUP($J25,Sheet2!$A$1:$C$73, 2, FALSE)</f>
        <v>でんき</v>
      </c>
      <c r="O25" t="str">
        <f>VLOOKUP($J25,Sheet2!$A$1:$C$73, 3, FALSE)</f>
        <v>エスパー</v>
      </c>
    </row>
    <row r="26" spans="1:15" x14ac:dyDescent="0.4">
      <c r="A26">
        <v>14</v>
      </c>
      <c r="B26" t="s">
        <v>93</v>
      </c>
      <c r="C26" t="s">
        <v>14</v>
      </c>
      <c r="D26">
        <v>11.3</v>
      </c>
      <c r="E26">
        <v>14.3</v>
      </c>
      <c r="F26">
        <v>1408</v>
      </c>
      <c r="G26">
        <v>2385</v>
      </c>
      <c r="I26">
        <v>23</v>
      </c>
      <c r="J26" t="str">
        <f t="shared" si="0"/>
        <v>ガラガラ(アローラ)</v>
      </c>
      <c r="K26" t="str">
        <f t="shared" si="1"/>
        <v>たたりめ</v>
      </c>
      <c r="L26" t="str">
        <f t="shared" si="2"/>
        <v>シャドーボール</v>
      </c>
      <c r="M26">
        <f t="shared" si="3"/>
        <v>1625</v>
      </c>
      <c r="N26" t="str">
        <f>VLOOKUP($J26,Sheet2!$A$1:$C$73, 2, FALSE)</f>
        <v>ほのお</v>
      </c>
      <c r="O26" t="str">
        <f>VLOOKUP($J26,Sheet2!$A$1:$C$73, 3, FALSE)</f>
        <v>ゴースト</v>
      </c>
    </row>
    <row r="27" spans="1:15" x14ac:dyDescent="0.4">
      <c r="C27" t="s">
        <v>15</v>
      </c>
      <c r="I27">
        <v>24</v>
      </c>
      <c r="J27" t="str">
        <f t="shared" si="0"/>
        <v>オコリザル</v>
      </c>
      <c r="K27" t="str">
        <f t="shared" si="1"/>
        <v>カウンター</v>
      </c>
      <c r="L27" t="str">
        <f t="shared" si="2"/>
        <v>インファイト</v>
      </c>
      <c r="M27">
        <f t="shared" si="3"/>
        <v>1383</v>
      </c>
      <c r="N27" t="str">
        <f>VLOOKUP($J27,Sheet2!$A$1:$C$73, 2, FALSE)</f>
        <v>かくとう</v>
      </c>
      <c r="O27" t="str">
        <f>VLOOKUP($J27,Sheet2!$A$1:$C$73, 3, FALSE)</f>
        <v>-</v>
      </c>
    </row>
    <row r="28" spans="1:15" x14ac:dyDescent="0.4">
      <c r="A28">
        <v>15</v>
      </c>
      <c r="B28" t="s">
        <v>94</v>
      </c>
      <c r="C28" t="s">
        <v>29</v>
      </c>
      <c r="D28">
        <v>18.8</v>
      </c>
      <c r="E28">
        <v>12</v>
      </c>
      <c r="F28">
        <v>1575</v>
      </c>
      <c r="G28">
        <v>2366</v>
      </c>
      <c r="I28">
        <v>25</v>
      </c>
      <c r="J28" t="str">
        <f t="shared" si="0"/>
        <v>スリーパー</v>
      </c>
      <c r="K28" t="str">
        <f t="shared" si="1"/>
        <v>ねんりき</v>
      </c>
      <c r="L28" t="str">
        <f t="shared" si="2"/>
        <v>きあいだま</v>
      </c>
      <c r="M28">
        <f t="shared" si="3"/>
        <v>1695</v>
      </c>
      <c r="N28" t="str">
        <f>VLOOKUP($J28,Sheet2!$A$1:$C$73, 2, FALSE)</f>
        <v>エスパー</v>
      </c>
      <c r="O28" t="str">
        <f>VLOOKUP($J28,Sheet2!$A$1:$C$73, 3, FALSE)</f>
        <v>-</v>
      </c>
    </row>
    <row r="29" spans="1:15" x14ac:dyDescent="0.4">
      <c r="C29" t="s">
        <v>26</v>
      </c>
      <c r="I29">
        <v>26</v>
      </c>
      <c r="J29" t="str">
        <f t="shared" si="0"/>
        <v>スリーパー</v>
      </c>
      <c r="K29" t="str">
        <f t="shared" si="1"/>
        <v>ねんりき</v>
      </c>
      <c r="L29" t="str">
        <f t="shared" si="2"/>
        <v>サイコショック*</v>
      </c>
      <c r="M29">
        <f t="shared" si="3"/>
        <v>1695</v>
      </c>
      <c r="N29" t="str">
        <f>VLOOKUP($J29,Sheet2!$A$1:$C$73, 2, FALSE)</f>
        <v>エスパー</v>
      </c>
      <c r="O29" t="str">
        <f>VLOOKUP($J29,Sheet2!$A$1:$C$73, 3, FALSE)</f>
        <v>-</v>
      </c>
    </row>
    <row r="30" spans="1:15" x14ac:dyDescent="0.4">
      <c r="A30">
        <v>16</v>
      </c>
      <c r="B30" t="s">
        <v>88</v>
      </c>
      <c r="C30" t="s">
        <v>20</v>
      </c>
      <c r="D30">
        <v>18.3</v>
      </c>
      <c r="E30">
        <v>10.7</v>
      </c>
      <c r="F30">
        <v>1695</v>
      </c>
      <c r="G30">
        <v>2361</v>
      </c>
      <c r="I30">
        <v>27</v>
      </c>
      <c r="J30" t="str">
        <f t="shared" si="0"/>
        <v>ゴローン(アローラ)</v>
      </c>
      <c r="K30" t="str">
        <f t="shared" si="1"/>
        <v>ボルトチェンジ</v>
      </c>
      <c r="L30" t="str">
        <f t="shared" si="2"/>
        <v>ストーンエッジ</v>
      </c>
      <c r="M30">
        <f t="shared" si="3"/>
        <v>1512</v>
      </c>
      <c r="N30" t="str">
        <f>VLOOKUP($J30,Sheet2!$A$1:$C$73, 2, FALSE)</f>
        <v>いわ</v>
      </c>
      <c r="O30" t="str">
        <f>VLOOKUP($J30,Sheet2!$A$1:$C$73, 3, FALSE)</f>
        <v>でんき</v>
      </c>
    </row>
    <row r="31" spans="1:15" x14ac:dyDescent="0.4">
      <c r="C31" t="s">
        <v>30</v>
      </c>
      <c r="I31">
        <v>28</v>
      </c>
      <c r="J31" t="str">
        <f t="shared" si="0"/>
        <v>スリーパー</v>
      </c>
      <c r="K31" t="str">
        <f t="shared" si="1"/>
        <v>ねんりき</v>
      </c>
      <c r="L31" t="str">
        <f t="shared" si="2"/>
        <v>おんがえし*</v>
      </c>
      <c r="M31">
        <f t="shared" si="3"/>
        <v>1695</v>
      </c>
      <c r="N31" t="str">
        <f>VLOOKUP($J31,Sheet2!$A$1:$C$73, 2, FALSE)</f>
        <v>エスパー</v>
      </c>
      <c r="O31" t="str">
        <f>VLOOKUP($J31,Sheet2!$A$1:$C$73, 3, FALSE)</f>
        <v>-</v>
      </c>
    </row>
    <row r="32" spans="1:15" x14ac:dyDescent="0.4">
      <c r="A32">
        <v>17</v>
      </c>
      <c r="B32" t="s">
        <v>95</v>
      </c>
      <c r="C32" t="s">
        <v>23</v>
      </c>
      <c r="D32">
        <v>12.9</v>
      </c>
      <c r="E32">
        <v>14.1</v>
      </c>
      <c r="F32">
        <v>1407</v>
      </c>
      <c r="G32">
        <v>2361</v>
      </c>
      <c r="I32">
        <v>29</v>
      </c>
      <c r="J32" t="str">
        <f t="shared" si="0"/>
        <v>ラプラス</v>
      </c>
      <c r="K32" t="str">
        <f t="shared" si="1"/>
        <v>こおりのつぶて*</v>
      </c>
      <c r="L32" t="str">
        <f t="shared" si="2"/>
        <v>ハイドロポンプ</v>
      </c>
      <c r="M32">
        <f t="shared" si="3"/>
        <v>1675</v>
      </c>
      <c r="N32" t="str">
        <f>VLOOKUP($J32,Sheet2!$A$1:$C$73, 2, FALSE)</f>
        <v>みず</v>
      </c>
      <c r="O32" t="str">
        <f>VLOOKUP($J32,Sheet2!$A$1:$C$73, 3, FALSE)</f>
        <v>こおり</v>
      </c>
    </row>
    <row r="33" spans="1:15" x14ac:dyDescent="0.4">
      <c r="C33" t="s">
        <v>24</v>
      </c>
      <c r="I33">
        <v>30</v>
      </c>
      <c r="J33" t="str">
        <f t="shared" si="0"/>
        <v>フシギソウ</v>
      </c>
      <c r="K33" t="str">
        <f t="shared" si="1"/>
        <v>つるのムチ</v>
      </c>
      <c r="L33" t="str">
        <f t="shared" si="2"/>
        <v>ソーラービーム</v>
      </c>
      <c r="M33">
        <f t="shared" si="3"/>
        <v>1534</v>
      </c>
      <c r="N33" t="str">
        <f>VLOOKUP($J33,Sheet2!$A$1:$C$73, 2, FALSE)</f>
        <v>くさ</v>
      </c>
      <c r="O33" t="str">
        <f>VLOOKUP($J33,Sheet2!$A$1:$C$73, 3, FALSE)</f>
        <v>どく</v>
      </c>
    </row>
    <row r="34" spans="1:15" x14ac:dyDescent="0.4">
      <c r="A34">
        <v>18</v>
      </c>
      <c r="B34" t="s">
        <v>84</v>
      </c>
      <c r="C34" t="s">
        <v>31</v>
      </c>
      <c r="D34">
        <v>18.3</v>
      </c>
      <c r="E34">
        <v>12.1</v>
      </c>
      <c r="F34">
        <v>1559</v>
      </c>
      <c r="G34">
        <v>2359</v>
      </c>
      <c r="I34">
        <v>31</v>
      </c>
      <c r="J34" t="str">
        <f t="shared" si="0"/>
        <v>キュウコン</v>
      </c>
      <c r="K34" t="str">
        <f t="shared" si="1"/>
        <v>だましうち</v>
      </c>
      <c r="L34" t="str">
        <f t="shared" si="2"/>
        <v>オーバーヒート</v>
      </c>
      <c r="M34">
        <f t="shared" si="3"/>
        <v>1575</v>
      </c>
      <c r="N34" t="str">
        <f>VLOOKUP($J34,Sheet2!$A$1:$C$73, 2, FALSE)</f>
        <v>ほのお</v>
      </c>
      <c r="O34" t="str">
        <f>VLOOKUP($J34,Sheet2!$A$1:$C$73, 3, FALSE)</f>
        <v>-</v>
      </c>
    </row>
    <row r="35" spans="1:15" x14ac:dyDescent="0.4">
      <c r="C35" t="s">
        <v>13</v>
      </c>
      <c r="I35">
        <v>32</v>
      </c>
      <c r="J35" t="str">
        <f t="shared" si="0"/>
        <v>ガラガラ(アローラ)</v>
      </c>
      <c r="K35" t="str">
        <f t="shared" si="1"/>
        <v>たたりめ</v>
      </c>
      <c r="L35" t="str">
        <f t="shared" si="2"/>
        <v>シャドーボーン*</v>
      </c>
      <c r="M35">
        <f t="shared" si="3"/>
        <v>1625</v>
      </c>
      <c r="N35" t="str">
        <f>VLOOKUP($J35,Sheet2!$A$1:$C$73, 2, FALSE)</f>
        <v>ほのお</v>
      </c>
      <c r="O35" t="str">
        <f>VLOOKUP($J35,Sheet2!$A$1:$C$73, 3, FALSE)</f>
        <v>ゴースト</v>
      </c>
    </row>
    <row r="36" spans="1:15" x14ac:dyDescent="0.4">
      <c r="A36">
        <v>19</v>
      </c>
      <c r="B36" t="s">
        <v>91</v>
      </c>
      <c r="C36" t="s">
        <v>32</v>
      </c>
      <c r="D36">
        <v>10</v>
      </c>
      <c r="E36">
        <v>13.8</v>
      </c>
      <c r="F36">
        <v>1429</v>
      </c>
      <c r="G36">
        <v>2359</v>
      </c>
      <c r="I36">
        <v>33</v>
      </c>
      <c r="J36" t="str">
        <f t="shared" si="0"/>
        <v>スリーパー</v>
      </c>
      <c r="K36" t="str">
        <f t="shared" si="1"/>
        <v>ねんりき</v>
      </c>
      <c r="L36" t="str">
        <f t="shared" si="2"/>
        <v>シャドーボール</v>
      </c>
      <c r="M36">
        <f t="shared" si="3"/>
        <v>1695</v>
      </c>
      <c r="N36" t="str">
        <f>VLOOKUP($J36,Sheet2!$A$1:$C$73, 2, FALSE)</f>
        <v>エスパー</v>
      </c>
      <c r="O36" t="str">
        <f>VLOOKUP($J36,Sheet2!$A$1:$C$73, 3, FALSE)</f>
        <v>-</v>
      </c>
    </row>
    <row r="37" spans="1:15" x14ac:dyDescent="0.4">
      <c r="C37" t="s">
        <v>15</v>
      </c>
      <c r="I37">
        <v>34</v>
      </c>
      <c r="J37" t="str">
        <f t="shared" si="0"/>
        <v>ガラガラ(アローラ)</v>
      </c>
      <c r="K37" t="str">
        <f t="shared" si="1"/>
        <v>ほのおのうず</v>
      </c>
      <c r="L37" t="str">
        <f t="shared" si="2"/>
        <v>シャドーボール</v>
      </c>
      <c r="M37">
        <f t="shared" si="3"/>
        <v>1625</v>
      </c>
      <c r="N37" t="str">
        <f>VLOOKUP($J37,Sheet2!$A$1:$C$73, 2, FALSE)</f>
        <v>ほのお</v>
      </c>
      <c r="O37" t="str">
        <f>VLOOKUP($J37,Sheet2!$A$1:$C$73, 3, FALSE)</f>
        <v>ゴースト</v>
      </c>
    </row>
    <row r="38" spans="1:15" x14ac:dyDescent="0.4">
      <c r="A38">
        <v>20</v>
      </c>
      <c r="B38" t="s">
        <v>96</v>
      </c>
      <c r="C38" t="s">
        <v>33</v>
      </c>
      <c r="D38">
        <v>13.8</v>
      </c>
      <c r="E38">
        <v>12.5</v>
      </c>
      <c r="F38">
        <v>1523</v>
      </c>
      <c r="G38">
        <v>2342</v>
      </c>
      <c r="I38">
        <v>35</v>
      </c>
      <c r="J38" t="str">
        <f t="shared" si="0"/>
        <v>ドククラゲ</v>
      </c>
      <c r="K38" t="str">
        <f t="shared" si="1"/>
        <v>どくづき</v>
      </c>
      <c r="L38" t="str">
        <f t="shared" si="2"/>
        <v>ハイドロポンプ</v>
      </c>
      <c r="M38">
        <f t="shared" si="3"/>
        <v>1624</v>
      </c>
      <c r="N38" t="str">
        <f>VLOOKUP($J38,Sheet2!$A$1:$C$73, 2, FALSE)</f>
        <v>みず</v>
      </c>
      <c r="O38" t="str">
        <f>VLOOKUP($J38,Sheet2!$A$1:$C$73, 3, FALSE)</f>
        <v>どく</v>
      </c>
    </row>
    <row r="39" spans="1:15" x14ac:dyDescent="0.4">
      <c r="C39" t="s">
        <v>17</v>
      </c>
      <c r="I39">
        <v>36</v>
      </c>
      <c r="J39" t="str">
        <f t="shared" si="0"/>
        <v>ミュウ</v>
      </c>
      <c r="K39" t="str">
        <f t="shared" si="1"/>
        <v>バークアウト</v>
      </c>
      <c r="L39" t="str">
        <f t="shared" si="2"/>
        <v>オーバーヒート</v>
      </c>
      <c r="M39">
        <f t="shared" si="3"/>
        <v>1523</v>
      </c>
      <c r="N39" t="str">
        <f>VLOOKUP($J39,Sheet2!$A$1:$C$73, 2, FALSE)</f>
        <v>エスパー</v>
      </c>
      <c r="O39" t="str">
        <f>VLOOKUP($J39,Sheet2!$A$1:$C$73, 3, FALSE)</f>
        <v>-</v>
      </c>
    </row>
    <row r="40" spans="1:15" x14ac:dyDescent="0.4">
      <c r="A40">
        <v>20</v>
      </c>
      <c r="B40" t="s">
        <v>96</v>
      </c>
      <c r="C40" t="s">
        <v>14</v>
      </c>
      <c r="D40">
        <v>13.8</v>
      </c>
      <c r="E40">
        <v>12.5</v>
      </c>
      <c r="F40">
        <v>1523</v>
      </c>
      <c r="G40">
        <v>2342</v>
      </c>
      <c r="I40">
        <v>37</v>
      </c>
      <c r="J40" t="str">
        <f t="shared" si="0"/>
        <v>ラプラス</v>
      </c>
      <c r="K40" t="str">
        <f t="shared" si="1"/>
        <v>みずでっぽう</v>
      </c>
      <c r="L40" t="str">
        <f t="shared" si="2"/>
        <v>ふぶき</v>
      </c>
      <c r="M40">
        <f t="shared" si="3"/>
        <v>1675</v>
      </c>
      <c r="N40" t="str">
        <f>VLOOKUP($J40,Sheet2!$A$1:$C$73, 2, FALSE)</f>
        <v>みず</v>
      </c>
      <c r="O40" t="str">
        <f>VLOOKUP($J40,Sheet2!$A$1:$C$73, 3, FALSE)</f>
        <v>こおり</v>
      </c>
    </row>
    <row r="41" spans="1:15" x14ac:dyDescent="0.4">
      <c r="C41" t="s">
        <v>17</v>
      </c>
      <c r="I41">
        <v>38</v>
      </c>
      <c r="J41" t="str">
        <f t="shared" si="0"/>
        <v>ガラガラ(アローラ)</v>
      </c>
      <c r="K41" t="str">
        <f t="shared" si="1"/>
        <v>たたりめ</v>
      </c>
      <c r="L41" t="str">
        <f t="shared" si="2"/>
        <v>だいもんじ</v>
      </c>
      <c r="M41">
        <f t="shared" si="3"/>
        <v>1625</v>
      </c>
      <c r="N41" t="str">
        <f>VLOOKUP($J41,Sheet2!$A$1:$C$73, 2, FALSE)</f>
        <v>ほのお</v>
      </c>
      <c r="O41" t="str">
        <f>VLOOKUP($J41,Sheet2!$A$1:$C$73, 3, FALSE)</f>
        <v>ゴースト</v>
      </c>
    </row>
    <row r="42" spans="1:15" x14ac:dyDescent="0.4">
      <c r="A42">
        <v>22</v>
      </c>
      <c r="B42" t="s">
        <v>97</v>
      </c>
      <c r="C42" t="s">
        <v>29</v>
      </c>
      <c r="D42">
        <v>18.8</v>
      </c>
      <c r="E42">
        <v>12</v>
      </c>
      <c r="F42">
        <v>1563</v>
      </c>
      <c r="G42">
        <v>2338</v>
      </c>
      <c r="I42">
        <v>39</v>
      </c>
      <c r="J42" t="str">
        <f t="shared" si="0"/>
        <v>ミュウ</v>
      </c>
      <c r="K42" t="str">
        <f t="shared" si="1"/>
        <v>シャドークロー</v>
      </c>
      <c r="L42" t="str">
        <f t="shared" si="2"/>
        <v>ワイルドボルト</v>
      </c>
      <c r="M42">
        <f t="shared" si="3"/>
        <v>1523</v>
      </c>
      <c r="N42" t="str">
        <f>VLOOKUP($J42,Sheet2!$A$1:$C$73, 2, FALSE)</f>
        <v>エスパー</v>
      </c>
      <c r="O42" t="str">
        <f>VLOOKUP($J42,Sheet2!$A$1:$C$73, 3, FALSE)</f>
        <v>-</v>
      </c>
    </row>
    <row r="43" spans="1:15" x14ac:dyDescent="0.4">
      <c r="C43" t="s">
        <v>26</v>
      </c>
      <c r="I43">
        <v>40</v>
      </c>
      <c r="J43" t="str">
        <f t="shared" si="0"/>
        <v>ミュウ</v>
      </c>
      <c r="K43" t="str">
        <f t="shared" si="1"/>
        <v>ボルトチェンジ</v>
      </c>
      <c r="L43" t="str">
        <f t="shared" si="2"/>
        <v>ワイルドボルト</v>
      </c>
      <c r="M43">
        <f t="shared" si="3"/>
        <v>1523</v>
      </c>
      <c r="N43" t="str">
        <f>VLOOKUP($J43,Sheet2!$A$1:$C$73, 2, FALSE)</f>
        <v>エスパー</v>
      </c>
      <c r="O43" t="str">
        <f>VLOOKUP($J43,Sheet2!$A$1:$C$73, 3, FALSE)</f>
        <v>-</v>
      </c>
    </row>
    <row r="44" spans="1:15" x14ac:dyDescent="0.4">
      <c r="A44">
        <v>24</v>
      </c>
      <c r="B44" t="s">
        <v>98</v>
      </c>
      <c r="C44" t="s">
        <v>34</v>
      </c>
      <c r="D44">
        <v>22.9</v>
      </c>
      <c r="E44">
        <v>10.9</v>
      </c>
      <c r="F44">
        <v>1652</v>
      </c>
      <c r="G44">
        <v>2309</v>
      </c>
      <c r="I44">
        <v>41</v>
      </c>
      <c r="J44" t="str">
        <f t="shared" si="0"/>
        <v>ゴローニャ(アローラ)</v>
      </c>
      <c r="K44" t="str">
        <f t="shared" si="1"/>
        <v>ボルトチェンジ</v>
      </c>
      <c r="L44" t="str">
        <f t="shared" si="2"/>
        <v>ストーンエッジ</v>
      </c>
      <c r="M44">
        <f t="shared" si="3"/>
        <v>1487</v>
      </c>
      <c r="N44" t="str">
        <f>VLOOKUP($J44,Sheet2!$A$1:$C$73, 2, FALSE)</f>
        <v>いわ</v>
      </c>
      <c r="O44" t="str">
        <f>VLOOKUP($J44,Sheet2!$A$1:$C$73, 3, FALSE)</f>
        <v>でんき</v>
      </c>
    </row>
    <row r="45" spans="1:15" x14ac:dyDescent="0.4">
      <c r="C45" t="s">
        <v>28</v>
      </c>
      <c r="I45">
        <v>42</v>
      </c>
      <c r="J45" t="str">
        <f t="shared" si="0"/>
        <v>ライチュウ</v>
      </c>
      <c r="K45" t="str">
        <f t="shared" si="1"/>
        <v>スパーク</v>
      </c>
      <c r="L45" t="str">
        <f t="shared" si="2"/>
        <v>ワイルドボルト</v>
      </c>
      <c r="M45">
        <f t="shared" si="3"/>
        <v>1429</v>
      </c>
      <c r="N45" t="str">
        <f>VLOOKUP($J45,Sheet2!$A$1:$C$73, 2, FALSE)</f>
        <v>でんき</v>
      </c>
      <c r="O45" t="str">
        <f>VLOOKUP($J45,Sheet2!$A$1:$C$73, 3, FALSE)</f>
        <v>-</v>
      </c>
    </row>
    <row r="46" spans="1:15" x14ac:dyDescent="0.4">
      <c r="A46">
        <v>25</v>
      </c>
      <c r="B46" t="s">
        <v>93</v>
      </c>
      <c r="C46" t="s">
        <v>32</v>
      </c>
      <c r="D46">
        <v>10</v>
      </c>
      <c r="E46">
        <v>13.8</v>
      </c>
      <c r="F46">
        <v>1408</v>
      </c>
      <c r="G46">
        <v>2307</v>
      </c>
      <c r="I46">
        <v>43</v>
      </c>
      <c r="J46" t="str">
        <f t="shared" si="0"/>
        <v>フリーザー</v>
      </c>
      <c r="K46" t="str">
        <f t="shared" si="1"/>
        <v>こおりのつぶて</v>
      </c>
      <c r="L46" t="str">
        <f t="shared" si="2"/>
        <v>ふぶき</v>
      </c>
      <c r="M46">
        <f t="shared" si="3"/>
        <v>1595</v>
      </c>
      <c r="N46" t="str">
        <f>VLOOKUP($J46,Sheet2!$A$1:$C$73, 2, FALSE)</f>
        <v>こおり</v>
      </c>
      <c r="O46" t="str">
        <f>VLOOKUP($J46,Sheet2!$A$1:$C$73, 3, FALSE)</f>
        <v>ひこう</v>
      </c>
    </row>
    <row r="47" spans="1:15" x14ac:dyDescent="0.4">
      <c r="C47" t="s">
        <v>15</v>
      </c>
      <c r="I47">
        <v>44</v>
      </c>
      <c r="J47" t="str">
        <f t="shared" si="0"/>
        <v>リザードン</v>
      </c>
      <c r="K47" t="str">
        <f t="shared" si="1"/>
        <v>ほのおのうず</v>
      </c>
      <c r="L47" t="str">
        <f t="shared" si="2"/>
        <v>オーバーヒート</v>
      </c>
      <c r="M47">
        <f t="shared" si="3"/>
        <v>1428</v>
      </c>
      <c r="N47" t="str">
        <f>VLOOKUP($J47,Sheet2!$A$1:$C$73, 2, FALSE)</f>
        <v>ほのお</v>
      </c>
      <c r="O47" t="str">
        <f>VLOOKUP($J47,Sheet2!$A$1:$C$73, 3, FALSE)</f>
        <v>ひこう</v>
      </c>
    </row>
    <row r="48" spans="1:15" x14ac:dyDescent="0.4">
      <c r="A48">
        <v>26</v>
      </c>
      <c r="B48" t="s">
        <v>99</v>
      </c>
      <c r="C48" t="s">
        <v>35</v>
      </c>
      <c r="D48">
        <v>13.8</v>
      </c>
      <c r="E48">
        <v>11.1</v>
      </c>
      <c r="F48">
        <v>1625</v>
      </c>
      <c r="G48">
        <v>2306</v>
      </c>
      <c r="I48">
        <v>45</v>
      </c>
      <c r="J48" t="str">
        <f t="shared" si="0"/>
        <v>フシギバナ</v>
      </c>
      <c r="K48" t="str">
        <f t="shared" si="1"/>
        <v>つるのムチ</v>
      </c>
      <c r="L48" t="str">
        <f t="shared" si="2"/>
        <v>ソーラービーム</v>
      </c>
      <c r="M48">
        <f t="shared" si="3"/>
        <v>1508</v>
      </c>
      <c r="N48" t="str">
        <f>VLOOKUP($J48,Sheet2!$A$1:$C$73, 2, FALSE)</f>
        <v>くさ</v>
      </c>
      <c r="O48" t="str">
        <f>VLOOKUP($J48,Sheet2!$A$1:$C$73, 3, FALSE)</f>
        <v>どく</v>
      </c>
    </row>
    <row r="49" spans="1:15" x14ac:dyDescent="0.4">
      <c r="C49" t="s">
        <v>36</v>
      </c>
      <c r="I49">
        <v>46</v>
      </c>
      <c r="J49" t="str">
        <f t="shared" si="0"/>
        <v>ガラガラ(アローラ)</v>
      </c>
      <c r="K49" t="str">
        <f t="shared" si="1"/>
        <v>ほのおのうず</v>
      </c>
      <c r="L49" t="str">
        <f t="shared" si="2"/>
        <v>シャドーボーン*</v>
      </c>
      <c r="M49">
        <f t="shared" si="3"/>
        <v>1625</v>
      </c>
      <c r="N49" t="str">
        <f>VLOOKUP($J49,Sheet2!$A$1:$C$73, 2, FALSE)</f>
        <v>ほのお</v>
      </c>
      <c r="O49" t="str">
        <f>VLOOKUP($J49,Sheet2!$A$1:$C$73, 3, FALSE)</f>
        <v>ゴースト</v>
      </c>
    </row>
    <row r="50" spans="1:15" x14ac:dyDescent="0.4">
      <c r="A50">
        <v>27</v>
      </c>
      <c r="B50" t="s">
        <v>100</v>
      </c>
      <c r="C50" t="s">
        <v>23</v>
      </c>
      <c r="D50">
        <v>12.9</v>
      </c>
      <c r="E50">
        <v>14.1</v>
      </c>
      <c r="F50">
        <v>1383</v>
      </c>
      <c r="G50">
        <v>2301</v>
      </c>
      <c r="I50">
        <v>47</v>
      </c>
      <c r="J50" t="str">
        <f t="shared" si="0"/>
        <v>サンドパン</v>
      </c>
      <c r="K50" t="str">
        <f t="shared" si="1"/>
        <v>マッドショット</v>
      </c>
      <c r="L50" t="str">
        <f t="shared" si="2"/>
        <v>じしん</v>
      </c>
      <c r="M50">
        <f t="shared" si="3"/>
        <v>1526</v>
      </c>
      <c r="N50" t="str">
        <f>VLOOKUP($J50,Sheet2!$A$1:$C$73, 2, FALSE)</f>
        <v>じめん</v>
      </c>
      <c r="O50" t="str">
        <f>VLOOKUP($J50,Sheet2!$A$1:$C$73, 3, FALSE)</f>
        <v>-</v>
      </c>
    </row>
    <row r="51" spans="1:15" x14ac:dyDescent="0.4">
      <c r="C51" t="s">
        <v>24</v>
      </c>
      <c r="I51">
        <v>48</v>
      </c>
      <c r="J51" t="str">
        <f t="shared" si="0"/>
        <v>ドククラゲ</v>
      </c>
      <c r="K51" t="str">
        <f t="shared" si="1"/>
        <v>どくづき</v>
      </c>
      <c r="L51" t="str">
        <f t="shared" si="2"/>
        <v>ヘドロウェーブ</v>
      </c>
      <c r="M51">
        <f t="shared" si="3"/>
        <v>1624</v>
      </c>
      <c r="N51" t="str">
        <f>VLOOKUP($J51,Sheet2!$A$1:$C$73, 2, FALSE)</f>
        <v>みず</v>
      </c>
      <c r="O51" t="str">
        <f>VLOOKUP($J51,Sheet2!$A$1:$C$73, 3, FALSE)</f>
        <v>どく</v>
      </c>
    </row>
    <row r="52" spans="1:15" x14ac:dyDescent="0.4">
      <c r="A52">
        <v>28</v>
      </c>
      <c r="B52" t="s">
        <v>88</v>
      </c>
      <c r="C52" t="s">
        <v>20</v>
      </c>
      <c r="D52">
        <v>25</v>
      </c>
      <c r="E52">
        <v>10.4</v>
      </c>
      <c r="F52">
        <v>1695</v>
      </c>
      <c r="G52">
        <v>2297</v>
      </c>
      <c r="I52">
        <v>49</v>
      </c>
      <c r="J52" t="str">
        <f t="shared" si="0"/>
        <v>パルシェン</v>
      </c>
      <c r="K52" t="str">
        <f t="shared" si="1"/>
        <v>こおりのつぶて</v>
      </c>
      <c r="L52" t="str">
        <f t="shared" si="2"/>
        <v>ゆきなだれ</v>
      </c>
      <c r="M52">
        <f t="shared" si="3"/>
        <v>1538</v>
      </c>
      <c r="N52" t="str">
        <f>VLOOKUP($J52,Sheet2!$A$1:$C$73, 2, FALSE)</f>
        <v>みず</v>
      </c>
      <c r="O52" t="str">
        <f>VLOOKUP($J52,Sheet2!$A$1:$C$73, 3, FALSE)</f>
        <v>こおり</v>
      </c>
    </row>
    <row r="53" spans="1:15" x14ac:dyDescent="0.4">
      <c r="C53" t="s">
        <v>37</v>
      </c>
      <c r="I53">
        <v>50</v>
      </c>
      <c r="J53" t="str">
        <f t="shared" si="0"/>
        <v>フシギソウ</v>
      </c>
      <c r="K53" t="str">
        <f t="shared" si="1"/>
        <v>つるのムチ</v>
      </c>
      <c r="L53" t="str">
        <f t="shared" si="2"/>
        <v>パワーウィップ</v>
      </c>
      <c r="M53">
        <f t="shared" si="3"/>
        <v>1534</v>
      </c>
      <c r="N53" t="str">
        <f>VLOOKUP($J53,Sheet2!$A$1:$C$73, 2, FALSE)</f>
        <v>くさ</v>
      </c>
      <c r="O53" t="str">
        <f>VLOOKUP($J53,Sheet2!$A$1:$C$73, 3, FALSE)</f>
        <v>どく</v>
      </c>
    </row>
    <row r="54" spans="1:15" x14ac:dyDescent="0.4">
      <c r="A54">
        <v>28</v>
      </c>
      <c r="B54" t="s">
        <v>88</v>
      </c>
      <c r="C54" t="s">
        <v>20</v>
      </c>
      <c r="D54">
        <v>15</v>
      </c>
      <c r="E54">
        <v>10.4</v>
      </c>
      <c r="F54">
        <v>1695</v>
      </c>
      <c r="G54">
        <v>2297</v>
      </c>
      <c r="I54">
        <v>51</v>
      </c>
      <c r="J54" t="str">
        <f t="shared" si="0"/>
        <v>フシギバナ</v>
      </c>
      <c r="K54" t="str">
        <f t="shared" si="1"/>
        <v>はっぱカッター</v>
      </c>
      <c r="L54" t="str">
        <f t="shared" si="2"/>
        <v>ハードプラント*</v>
      </c>
      <c r="M54">
        <f t="shared" si="3"/>
        <v>1508</v>
      </c>
      <c r="N54" t="str">
        <f>VLOOKUP($J54,Sheet2!$A$1:$C$73, 2, FALSE)</f>
        <v>くさ</v>
      </c>
      <c r="O54" t="str">
        <f>VLOOKUP($J54,Sheet2!$A$1:$C$73, 3, FALSE)</f>
        <v>どく</v>
      </c>
    </row>
    <row r="55" spans="1:15" x14ac:dyDescent="0.4">
      <c r="C55" t="s">
        <v>38</v>
      </c>
      <c r="I55">
        <v>52</v>
      </c>
      <c r="J55" t="str">
        <f t="shared" si="0"/>
        <v>ニドクイン</v>
      </c>
      <c r="K55" t="str">
        <f t="shared" si="1"/>
        <v>どくづき</v>
      </c>
      <c r="L55" t="str">
        <f t="shared" si="2"/>
        <v>じしん</v>
      </c>
      <c r="M55">
        <f t="shared" si="3"/>
        <v>1557</v>
      </c>
      <c r="N55" t="str">
        <f>VLOOKUP($J55,Sheet2!$A$1:$C$73, 2, FALSE)</f>
        <v>じめん</v>
      </c>
      <c r="O55" t="str">
        <f>VLOOKUP($J55,Sheet2!$A$1:$C$73, 3, FALSE)</f>
        <v>どく</v>
      </c>
    </row>
    <row r="56" spans="1:15" x14ac:dyDescent="0.4">
      <c r="A56">
        <v>30</v>
      </c>
      <c r="B56" t="s">
        <v>101</v>
      </c>
      <c r="C56" t="s">
        <v>14</v>
      </c>
      <c r="D56">
        <v>13.8</v>
      </c>
      <c r="E56">
        <v>12.3</v>
      </c>
      <c r="F56">
        <v>1512</v>
      </c>
      <c r="G56">
        <v>2292</v>
      </c>
      <c r="I56">
        <v>53</v>
      </c>
      <c r="J56" t="str">
        <f t="shared" si="0"/>
        <v>リザードン</v>
      </c>
      <c r="K56" t="str">
        <f t="shared" si="1"/>
        <v>つばさでうつ*</v>
      </c>
      <c r="L56" t="str">
        <f t="shared" si="2"/>
        <v>オーバーヒート</v>
      </c>
      <c r="M56">
        <f t="shared" si="3"/>
        <v>1428</v>
      </c>
      <c r="N56" t="str">
        <f>VLOOKUP($J56,Sheet2!$A$1:$C$73, 2, FALSE)</f>
        <v>ほのお</v>
      </c>
      <c r="O56" t="str">
        <f>VLOOKUP($J56,Sheet2!$A$1:$C$73, 3, FALSE)</f>
        <v>ひこう</v>
      </c>
    </row>
    <row r="57" spans="1:15" x14ac:dyDescent="0.4">
      <c r="C57" t="s">
        <v>39</v>
      </c>
      <c r="I57">
        <v>54</v>
      </c>
      <c r="J57" t="str">
        <f t="shared" si="0"/>
        <v>ニョロボン</v>
      </c>
      <c r="K57" t="str">
        <f t="shared" si="1"/>
        <v>マッドショット</v>
      </c>
      <c r="L57" t="str">
        <f t="shared" si="2"/>
        <v>ばくれつパンチ</v>
      </c>
      <c r="M57">
        <f t="shared" si="3"/>
        <v>1569</v>
      </c>
      <c r="N57" t="str">
        <f>VLOOKUP($J57,Sheet2!$A$1:$C$73, 2, FALSE)</f>
        <v>かくとう</v>
      </c>
      <c r="O57" t="str">
        <f>VLOOKUP($J57,Sheet2!$A$1:$C$73, 3, FALSE)</f>
        <v>みず</v>
      </c>
    </row>
    <row r="58" spans="1:15" x14ac:dyDescent="0.4">
      <c r="A58">
        <v>31</v>
      </c>
      <c r="B58" t="s">
        <v>88</v>
      </c>
      <c r="C58" t="s">
        <v>20</v>
      </c>
      <c r="D58">
        <v>23.3</v>
      </c>
      <c r="E58">
        <v>10.4</v>
      </c>
      <c r="F58">
        <v>1695</v>
      </c>
      <c r="G58">
        <v>2291</v>
      </c>
      <c r="I58">
        <v>55</v>
      </c>
      <c r="J58" t="str">
        <f t="shared" si="0"/>
        <v>ラプラス</v>
      </c>
      <c r="K58" t="str">
        <f t="shared" si="1"/>
        <v>こおりのつぶて*</v>
      </c>
      <c r="L58" t="str">
        <f t="shared" si="2"/>
        <v>れいとうビーム*</v>
      </c>
      <c r="M58">
        <f t="shared" si="3"/>
        <v>1675</v>
      </c>
      <c r="N58" t="str">
        <f>VLOOKUP($J58,Sheet2!$A$1:$C$73, 2, FALSE)</f>
        <v>みず</v>
      </c>
      <c r="O58" t="str">
        <f>VLOOKUP($J58,Sheet2!$A$1:$C$73, 3, FALSE)</f>
        <v>こおり</v>
      </c>
    </row>
    <row r="59" spans="1:15" x14ac:dyDescent="0.4">
      <c r="C59" t="s">
        <v>40</v>
      </c>
      <c r="I59">
        <v>56</v>
      </c>
      <c r="J59" t="str">
        <f t="shared" si="0"/>
        <v>カメックス</v>
      </c>
      <c r="K59" t="str">
        <f t="shared" si="1"/>
        <v>みずでっぽう</v>
      </c>
      <c r="L59" t="str">
        <f t="shared" si="2"/>
        <v>ハイドロカノン*</v>
      </c>
      <c r="M59">
        <f t="shared" si="3"/>
        <v>1607</v>
      </c>
      <c r="N59" t="str">
        <f>VLOOKUP($J59,Sheet2!$A$1:$C$73, 2, FALSE)</f>
        <v>みず</v>
      </c>
      <c r="O59" t="str">
        <f>VLOOKUP($J59,Sheet2!$A$1:$C$73, 3, FALSE)</f>
        <v>-</v>
      </c>
    </row>
    <row r="60" spans="1:15" x14ac:dyDescent="0.4">
      <c r="A60">
        <v>32</v>
      </c>
      <c r="B60" t="s">
        <v>92</v>
      </c>
      <c r="C60" t="s">
        <v>25</v>
      </c>
      <c r="D60">
        <v>22.5</v>
      </c>
      <c r="E60">
        <v>10.5</v>
      </c>
      <c r="F60">
        <v>1675</v>
      </c>
      <c r="G60">
        <v>2285</v>
      </c>
      <c r="I60">
        <v>57</v>
      </c>
      <c r="J60" t="str">
        <f t="shared" si="0"/>
        <v>ガラガラ(アローラ)</v>
      </c>
      <c r="K60" t="str">
        <f t="shared" si="1"/>
        <v>ほのおのうず</v>
      </c>
      <c r="L60" t="str">
        <f t="shared" si="2"/>
        <v>だいもんじ</v>
      </c>
      <c r="M60">
        <f t="shared" si="3"/>
        <v>1625</v>
      </c>
      <c r="N60" t="str">
        <f>VLOOKUP($J60,Sheet2!$A$1:$C$73, 2, FALSE)</f>
        <v>ほのお</v>
      </c>
      <c r="O60" t="str">
        <f>VLOOKUP($J60,Sheet2!$A$1:$C$73, 3, FALSE)</f>
        <v>ゴースト</v>
      </c>
    </row>
    <row r="61" spans="1:15" x14ac:dyDescent="0.4">
      <c r="C61" t="s">
        <v>41</v>
      </c>
      <c r="I61">
        <v>58</v>
      </c>
      <c r="J61" t="str">
        <f t="shared" si="0"/>
        <v>ラプラス</v>
      </c>
      <c r="K61" t="str">
        <f t="shared" si="1"/>
        <v>こおりのつぶて*</v>
      </c>
      <c r="L61" t="str">
        <f t="shared" si="2"/>
        <v>なみのり</v>
      </c>
      <c r="M61">
        <f t="shared" si="3"/>
        <v>1675</v>
      </c>
      <c r="N61" t="str">
        <f>VLOOKUP($J61,Sheet2!$A$1:$C$73, 2, FALSE)</f>
        <v>みず</v>
      </c>
      <c r="O61" t="str">
        <f>VLOOKUP($J61,Sheet2!$A$1:$C$73, 3, FALSE)</f>
        <v>こおり</v>
      </c>
    </row>
    <row r="62" spans="1:15" x14ac:dyDescent="0.4">
      <c r="A62">
        <v>33</v>
      </c>
      <c r="B62" t="s">
        <v>102</v>
      </c>
      <c r="C62" t="s">
        <v>18</v>
      </c>
      <c r="D62">
        <v>20</v>
      </c>
      <c r="E62">
        <v>12</v>
      </c>
      <c r="F62">
        <v>1534</v>
      </c>
      <c r="G62">
        <v>2281</v>
      </c>
      <c r="I62">
        <v>59</v>
      </c>
      <c r="J62" t="str">
        <f t="shared" si="0"/>
        <v>ニョロボン</v>
      </c>
      <c r="K62" t="str">
        <f t="shared" si="1"/>
        <v>あわ</v>
      </c>
      <c r="L62" t="str">
        <f t="shared" si="2"/>
        <v>ばくれつパンチ</v>
      </c>
      <c r="M62">
        <f t="shared" si="3"/>
        <v>1569</v>
      </c>
      <c r="N62" t="str">
        <f>VLOOKUP($J62,Sheet2!$A$1:$C$73, 2, FALSE)</f>
        <v>かくとう</v>
      </c>
      <c r="O62" t="str">
        <f>VLOOKUP($J62,Sheet2!$A$1:$C$73, 3, FALSE)</f>
        <v>みず</v>
      </c>
    </row>
    <row r="63" spans="1:15" x14ac:dyDescent="0.4">
      <c r="C63" t="s">
        <v>42</v>
      </c>
      <c r="I63">
        <v>60</v>
      </c>
      <c r="J63" t="str">
        <f t="shared" si="0"/>
        <v>ライチュウ(アローラ)</v>
      </c>
      <c r="K63" t="str">
        <f t="shared" si="1"/>
        <v>スパーク</v>
      </c>
      <c r="L63" t="str">
        <f t="shared" si="2"/>
        <v>ワイルドボルト</v>
      </c>
      <c r="M63">
        <f t="shared" si="3"/>
        <v>1408</v>
      </c>
      <c r="N63" t="str">
        <f>VLOOKUP($J63,Sheet2!$A$1:$C$73, 2, FALSE)</f>
        <v>でんき</v>
      </c>
      <c r="O63" t="str">
        <f>VLOOKUP($J63,Sheet2!$A$1:$C$73, 3, FALSE)</f>
        <v>エスパー</v>
      </c>
    </row>
    <row r="64" spans="1:15" x14ac:dyDescent="0.4">
      <c r="A64">
        <v>34</v>
      </c>
      <c r="B64" t="s">
        <v>86</v>
      </c>
      <c r="C64" t="s">
        <v>43</v>
      </c>
      <c r="D64">
        <v>18.3</v>
      </c>
      <c r="E64">
        <v>11.5</v>
      </c>
      <c r="F64">
        <v>1575</v>
      </c>
      <c r="G64">
        <v>2277</v>
      </c>
      <c r="I64">
        <v>61</v>
      </c>
      <c r="J64" t="str">
        <f t="shared" si="0"/>
        <v>モンジャラ</v>
      </c>
      <c r="K64" t="str">
        <f t="shared" si="1"/>
        <v>つるのムチ</v>
      </c>
      <c r="L64" t="str">
        <f t="shared" si="2"/>
        <v>ソーラービーム</v>
      </c>
      <c r="M64">
        <f t="shared" si="3"/>
        <v>1489</v>
      </c>
      <c r="N64" t="str">
        <f>VLOOKUP($J64,Sheet2!$A$1:$C$73, 2, FALSE)</f>
        <v>くさ</v>
      </c>
      <c r="O64" t="str">
        <f>VLOOKUP($J64,Sheet2!$A$1:$C$73, 3, FALSE)</f>
        <v>-</v>
      </c>
    </row>
    <row r="65" spans="1:15" x14ac:dyDescent="0.4">
      <c r="C65" t="s">
        <v>17</v>
      </c>
      <c r="I65">
        <v>62</v>
      </c>
      <c r="J65" t="str">
        <f t="shared" si="0"/>
        <v>ジュゴン</v>
      </c>
      <c r="K65" t="str">
        <f t="shared" si="1"/>
        <v>こおりのいぶき</v>
      </c>
      <c r="L65" t="str">
        <f t="shared" si="2"/>
        <v>ふぶき</v>
      </c>
      <c r="M65">
        <f t="shared" si="3"/>
        <v>1705</v>
      </c>
      <c r="N65" t="str">
        <f>VLOOKUP($J65,Sheet2!$A$1:$C$73, 2, FALSE)</f>
        <v>みず</v>
      </c>
      <c r="O65" t="str">
        <f>VLOOKUP($J65,Sheet2!$A$1:$C$73, 3, FALSE)</f>
        <v>こおり</v>
      </c>
    </row>
    <row r="66" spans="1:15" x14ac:dyDescent="0.4">
      <c r="A66">
        <v>35</v>
      </c>
      <c r="B66" t="s">
        <v>99</v>
      </c>
      <c r="C66" t="s">
        <v>35</v>
      </c>
      <c r="D66">
        <v>11.3</v>
      </c>
      <c r="E66">
        <v>10.9</v>
      </c>
      <c r="F66">
        <v>1625</v>
      </c>
      <c r="G66">
        <v>2266</v>
      </c>
      <c r="I66">
        <v>63</v>
      </c>
      <c r="J66" t="str">
        <f t="shared" si="0"/>
        <v>ファイヤー</v>
      </c>
      <c r="K66" t="str">
        <f t="shared" si="1"/>
        <v>ほのおのうず</v>
      </c>
      <c r="L66" t="str">
        <f t="shared" si="2"/>
        <v>オーバーヒート</v>
      </c>
      <c r="M66">
        <f t="shared" si="3"/>
        <v>1404</v>
      </c>
      <c r="N66" t="str">
        <f>VLOOKUP($J66,Sheet2!$A$1:$C$73, 2, FALSE)</f>
        <v>ほのお</v>
      </c>
      <c r="O66" t="str">
        <f>VLOOKUP($J66,Sheet2!$A$1:$C$73, 3, FALSE)</f>
        <v>ひこう</v>
      </c>
    </row>
    <row r="67" spans="1:15" x14ac:dyDescent="0.4">
      <c r="C67" t="s">
        <v>44</v>
      </c>
      <c r="I67">
        <v>64</v>
      </c>
      <c r="J67" t="str">
        <f t="shared" si="0"/>
        <v>カイリュー</v>
      </c>
      <c r="K67" t="str">
        <f t="shared" si="1"/>
        <v>りゅうのいぶき</v>
      </c>
      <c r="L67" t="str">
        <f t="shared" si="2"/>
        <v>りゅうせいぐん*</v>
      </c>
      <c r="M67">
        <f t="shared" si="3"/>
        <v>1400</v>
      </c>
      <c r="N67" t="str">
        <f>VLOOKUP($J67,Sheet2!$A$1:$C$73, 2, FALSE)</f>
        <v>ドラゴン</v>
      </c>
      <c r="O67" t="str">
        <f>VLOOKUP($J67,Sheet2!$A$1:$C$73, 3, FALSE)</f>
        <v>ひこう</v>
      </c>
    </row>
    <row r="68" spans="1:15" x14ac:dyDescent="0.4">
      <c r="A68">
        <v>36</v>
      </c>
      <c r="B68" t="s">
        <v>88</v>
      </c>
      <c r="C68" t="s">
        <v>20</v>
      </c>
      <c r="D68">
        <v>18.3</v>
      </c>
      <c r="E68">
        <v>10.3</v>
      </c>
      <c r="F68">
        <v>1695</v>
      </c>
      <c r="G68">
        <v>2265</v>
      </c>
      <c r="I68">
        <v>65</v>
      </c>
      <c r="J68" t="str">
        <f t="shared" ref="J68:J131" si="4">INDEX(B:B,(I68-1)*2+4)</f>
        <v>エビワラー</v>
      </c>
      <c r="K68" t="str">
        <f t="shared" ref="K68:K131" si="5">INDEX(C:C,($I68-1)*2+4)</f>
        <v>バレットパンチ</v>
      </c>
      <c r="L68" t="str">
        <f t="shared" ref="L68:L131" si="6">INDEX(C:C,($I68-1)*2+5)</f>
        <v>インファイト</v>
      </c>
      <c r="M68">
        <f t="shared" ref="M68:M131" si="7">INDEX(F:F,($I68-1)*2+4)</f>
        <v>1455</v>
      </c>
      <c r="N68" t="str">
        <f>VLOOKUP($J68,Sheet2!$A$1:$C$73, 2, FALSE)</f>
        <v>かくとう</v>
      </c>
      <c r="O68" t="str">
        <f>VLOOKUP($J68,Sheet2!$A$1:$C$73, 3, FALSE)</f>
        <v>-</v>
      </c>
    </row>
    <row r="69" spans="1:15" x14ac:dyDescent="0.4">
      <c r="C69" t="s">
        <v>36</v>
      </c>
      <c r="I69">
        <v>66</v>
      </c>
      <c r="J69" t="str">
        <f t="shared" si="4"/>
        <v>ミュウ</v>
      </c>
      <c r="K69" t="str">
        <f t="shared" si="5"/>
        <v>まとわりつく</v>
      </c>
      <c r="L69" t="str">
        <f t="shared" si="6"/>
        <v>オーバーヒート</v>
      </c>
      <c r="M69">
        <f t="shared" si="7"/>
        <v>1523</v>
      </c>
      <c r="N69" t="str">
        <f>VLOOKUP($J69,Sheet2!$A$1:$C$73, 2, FALSE)</f>
        <v>エスパー</v>
      </c>
      <c r="O69" t="str">
        <f>VLOOKUP($J69,Sheet2!$A$1:$C$73, 3, FALSE)</f>
        <v>-</v>
      </c>
    </row>
    <row r="70" spans="1:15" x14ac:dyDescent="0.4">
      <c r="A70">
        <v>37</v>
      </c>
      <c r="B70" t="s">
        <v>99</v>
      </c>
      <c r="C70" t="s">
        <v>16</v>
      </c>
      <c r="D70">
        <v>16.5</v>
      </c>
      <c r="E70">
        <v>10.9</v>
      </c>
      <c r="F70">
        <v>1625</v>
      </c>
      <c r="G70">
        <v>2253</v>
      </c>
      <c r="I70">
        <v>67</v>
      </c>
      <c r="J70" t="str">
        <f t="shared" si="4"/>
        <v>キュウコン(アローラ)</v>
      </c>
      <c r="K70" t="str">
        <f t="shared" si="5"/>
        <v>あまえる</v>
      </c>
      <c r="L70" t="str">
        <f t="shared" si="6"/>
        <v>ふぶき</v>
      </c>
      <c r="M70">
        <f t="shared" si="7"/>
        <v>1575</v>
      </c>
      <c r="N70" t="str">
        <f>VLOOKUP($J70,Sheet2!$A$1:$C$73, 2, FALSE)</f>
        <v>こおり</v>
      </c>
      <c r="O70" t="str">
        <f>VLOOKUP($J70,Sheet2!$A$1:$C$73, 3, FALSE)</f>
        <v>フェアリー</v>
      </c>
    </row>
    <row r="71" spans="1:15" x14ac:dyDescent="0.4">
      <c r="C71" t="s">
        <v>36</v>
      </c>
      <c r="I71">
        <v>68</v>
      </c>
      <c r="J71" t="str">
        <f t="shared" si="4"/>
        <v>ファイヤー</v>
      </c>
      <c r="K71" t="str">
        <f t="shared" si="5"/>
        <v>つばさでうつ</v>
      </c>
      <c r="L71" t="str">
        <f t="shared" si="6"/>
        <v>オーバーヒート</v>
      </c>
      <c r="M71">
        <f t="shared" si="7"/>
        <v>1404</v>
      </c>
      <c r="N71" t="str">
        <f>VLOOKUP($J71,Sheet2!$A$1:$C$73, 2, FALSE)</f>
        <v>ほのお</v>
      </c>
      <c r="O71" t="str">
        <f>VLOOKUP($J71,Sheet2!$A$1:$C$73, 3, FALSE)</f>
        <v>ひこう</v>
      </c>
    </row>
    <row r="72" spans="1:15" x14ac:dyDescent="0.4">
      <c r="A72">
        <v>38</v>
      </c>
      <c r="B72" t="s">
        <v>103</v>
      </c>
      <c r="C72" t="s">
        <v>45</v>
      </c>
      <c r="D72">
        <v>21.4</v>
      </c>
      <c r="E72">
        <v>10.9</v>
      </c>
      <c r="F72">
        <v>1624</v>
      </c>
      <c r="G72">
        <v>2253</v>
      </c>
      <c r="I72">
        <v>69</v>
      </c>
      <c r="J72" t="str">
        <f t="shared" si="4"/>
        <v>キュウコン(アローラ)</v>
      </c>
      <c r="K72" t="str">
        <f t="shared" si="5"/>
        <v>こなゆき</v>
      </c>
      <c r="L72" t="str">
        <f t="shared" si="6"/>
        <v>れいとうビーム</v>
      </c>
      <c r="M72">
        <f t="shared" si="7"/>
        <v>1575</v>
      </c>
      <c r="N72" t="str">
        <f>VLOOKUP($J72,Sheet2!$A$1:$C$73, 2, FALSE)</f>
        <v>こおり</v>
      </c>
      <c r="O72" t="str">
        <f>VLOOKUP($J72,Sheet2!$A$1:$C$73, 3, FALSE)</f>
        <v>フェアリー</v>
      </c>
    </row>
    <row r="73" spans="1:15" x14ac:dyDescent="0.4">
      <c r="C73" t="s">
        <v>41</v>
      </c>
      <c r="I73">
        <v>70</v>
      </c>
      <c r="J73" t="str">
        <f t="shared" si="4"/>
        <v>プクリン</v>
      </c>
      <c r="K73" t="str">
        <f t="shared" si="5"/>
        <v>あまえる</v>
      </c>
      <c r="L73" t="str">
        <f t="shared" si="6"/>
        <v>はかいこうせん</v>
      </c>
      <c r="M73">
        <f t="shared" si="7"/>
        <v>1568</v>
      </c>
      <c r="N73" t="str">
        <f>VLOOKUP($J73,Sheet2!$A$1:$C$73, 2, FALSE)</f>
        <v>フェアリー</v>
      </c>
      <c r="O73" t="str">
        <f>VLOOKUP($J73,Sheet2!$A$1:$C$73, 3, FALSE)</f>
        <v>ノーマル</v>
      </c>
    </row>
    <row r="74" spans="1:15" x14ac:dyDescent="0.4">
      <c r="A74">
        <v>39</v>
      </c>
      <c r="B74" t="s">
        <v>96</v>
      </c>
      <c r="C74" t="s">
        <v>46</v>
      </c>
      <c r="D74">
        <v>12.7</v>
      </c>
      <c r="E74">
        <v>11.9</v>
      </c>
      <c r="F74">
        <v>1523</v>
      </c>
      <c r="G74">
        <v>2239</v>
      </c>
      <c r="I74">
        <v>71</v>
      </c>
      <c r="J74" t="str">
        <f t="shared" si="4"/>
        <v>ヤドラン</v>
      </c>
      <c r="K74" t="str">
        <f t="shared" si="5"/>
        <v>ねんりき</v>
      </c>
      <c r="L74" t="str">
        <f t="shared" si="6"/>
        <v>サイコキネシス</v>
      </c>
      <c r="M74">
        <f t="shared" si="7"/>
        <v>1588</v>
      </c>
      <c r="N74" t="str">
        <f>VLOOKUP($J74,Sheet2!$A$1:$C$73, 2, FALSE)</f>
        <v>エスパー</v>
      </c>
      <c r="O74" t="str">
        <f>VLOOKUP($J74,Sheet2!$A$1:$C$73, 3, FALSE)</f>
        <v>みず</v>
      </c>
    </row>
    <row r="75" spans="1:15" x14ac:dyDescent="0.4">
      <c r="C75" t="s">
        <v>17</v>
      </c>
      <c r="I75">
        <v>72</v>
      </c>
      <c r="J75" t="str">
        <f t="shared" si="4"/>
        <v>ガラガラ</v>
      </c>
      <c r="K75" t="str">
        <f t="shared" si="5"/>
        <v>どろかけ</v>
      </c>
      <c r="L75" t="str">
        <f t="shared" si="6"/>
        <v>じしん</v>
      </c>
      <c r="M75">
        <f t="shared" si="7"/>
        <v>1625</v>
      </c>
      <c r="N75" t="str">
        <f>VLOOKUP($J75,Sheet2!$A$1:$C$73, 2, FALSE)</f>
        <v>じめん</v>
      </c>
      <c r="O75" t="str">
        <f>VLOOKUP($J75,Sheet2!$A$1:$C$73, 3, FALSE)</f>
        <v>-</v>
      </c>
    </row>
    <row r="76" spans="1:15" x14ac:dyDescent="0.4">
      <c r="A76">
        <v>40</v>
      </c>
      <c r="B76" t="s">
        <v>92</v>
      </c>
      <c r="C76" t="s">
        <v>47</v>
      </c>
      <c r="D76">
        <v>25</v>
      </c>
      <c r="E76">
        <v>10.3</v>
      </c>
      <c r="F76">
        <v>1675</v>
      </c>
      <c r="G76">
        <v>2239</v>
      </c>
      <c r="I76">
        <v>73</v>
      </c>
      <c r="J76" t="str">
        <f t="shared" si="4"/>
        <v>ニョロボン</v>
      </c>
      <c r="K76" t="str">
        <f t="shared" si="5"/>
        <v>マッドショット</v>
      </c>
      <c r="L76" t="str">
        <f t="shared" si="6"/>
        <v>ハイドロポンプ</v>
      </c>
      <c r="M76">
        <f t="shared" si="7"/>
        <v>1569</v>
      </c>
      <c r="N76" t="str">
        <f>VLOOKUP($J76,Sheet2!$A$1:$C$73, 2, FALSE)</f>
        <v>かくとう</v>
      </c>
      <c r="O76" t="str">
        <f>VLOOKUP($J76,Sheet2!$A$1:$C$73, 3, FALSE)</f>
        <v>みず</v>
      </c>
    </row>
    <row r="77" spans="1:15" x14ac:dyDescent="0.4">
      <c r="C77" t="s">
        <v>26</v>
      </c>
      <c r="I77">
        <v>74</v>
      </c>
      <c r="J77" t="str">
        <f t="shared" si="4"/>
        <v>リザードン</v>
      </c>
      <c r="K77" t="str">
        <f t="shared" si="5"/>
        <v>りゅうのいぶき*</v>
      </c>
      <c r="L77" t="str">
        <f t="shared" si="6"/>
        <v>オーバーヒート</v>
      </c>
      <c r="M77">
        <f t="shared" si="7"/>
        <v>1428</v>
      </c>
      <c r="N77" t="str">
        <f>VLOOKUP($J77,Sheet2!$A$1:$C$73, 2, FALSE)</f>
        <v>ほのお</v>
      </c>
      <c r="O77" t="str">
        <f>VLOOKUP($J77,Sheet2!$A$1:$C$73, 3, FALSE)</f>
        <v>ひこう</v>
      </c>
    </row>
    <row r="78" spans="1:15" x14ac:dyDescent="0.4">
      <c r="A78">
        <v>41</v>
      </c>
      <c r="B78" t="s">
        <v>99</v>
      </c>
      <c r="C78" t="s">
        <v>35</v>
      </c>
      <c r="D78">
        <v>20</v>
      </c>
      <c r="E78">
        <v>10.8</v>
      </c>
      <c r="F78">
        <v>1625</v>
      </c>
      <c r="G78">
        <v>2238</v>
      </c>
      <c r="I78">
        <v>75</v>
      </c>
      <c r="J78" t="str">
        <f t="shared" si="4"/>
        <v>ラプラス</v>
      </c>
      <c r="K78" t="str">
        <f t="shared" si="5"/>
        <v>みずでっぽう</v>
      </c>
      <c r="L78" t="str">
        <f t="shared" si="6"/>
        <v>ハイドロポンプ</v>
      </c>
      <c r="M78">
        <f t="shared" si="7"/>
        <v>1675</v>
      </c>
      <c r="N78" t="str">
        <f>VLOOKUP($J78,Sheet2!$A$1:$C$73, 2, FALSE)</f>
        <v>みず</v>
      </c>
      <c r="O78" t="str">
        <f>VLOOKUP($J78,Sheet2!$A$1:$C$73, 3, FALSE)</f>
        <v>こおり</v>
      </c>
    </row>
    <row r="79" spans="1:15" x14ac:dyDescent="0.4">
      <c r="C79" t="s">
        <v>48</v>
      </c>
      <c r="I79">
        <v>76</v>
      </c>
      <c r="J79" t="str">
        <f t="shared" si="4"/>
        <v>ゴローニャ</v>
      </c>
      <c r="K79" t="str">
        <f t="shared" si="5"/>
        <v>マッドショット*</v>
      </c>
      <c r="L79" t="str">
        <f t="shared" si="6"/>
        <v>じしん</v>
      </c>
      <c r="M79">
        <f t="shared" si="7"/>
        <v>1487</v>
      </c>
      <c r="N79" t="str">
        <f>VLOOKUP($J79,Sheet2!$A$1:$C$73, 2, FALSE)</f>
        <v>いわ</v>
      </c>
      <c r="O79" t="str">
        <f>VLOOKUP($J79,Sheet2!$A$1:$C$73, 3, FALSE)</f>
        <v>じめん</v>
      </c>
    </row>
    <row r="80" spans="1:15" x14ac:dyDescent="0.4">
      <c r="A80">
        <v>42</v>
      </c>
      <c r="B80" t="s">
        <v>96</v>
      </c>
      <c r="C80" t="s">
        <v>33</v>
      </c>
      <c r="D80">
        <v>11.3</v>
      </c>
      <c r="E80">
        <v>11.9</v>
      </c>
      <c r="F80">
        <v>1523</v>
      </c>
      <c r="G80">
        <v>2235</v>
      </c>
      <c r="I80">
        <v>77</v>
      </c>
      <c r="J80" t="str">
        <f t="shared" si="4"/>
        <v>ベトベトン(アローラ)</v>
      </c>
      <c r="K80" t="str">
        <f t="shared" si="5"/>
        <v>バークアウト</v>
      </c>
      <c r="L80" t="str">
        <f t="shared" si="6"/>
        <v>ダストシュート</v>
      </c>
      <c r="M80">
        <f t="shared" si="7"/>
        <v>1553</v>
      </c>
      <c r="N80" t="str">
        <f>VLOOKUP($J80,Sheet2!$A$1:$C$73, 2, FALSE)</f>
        <v>どく</v>
      </c>
      <c r="O80" t="str">
        <f>VLOOKUP($J80,Sheet2!$A$1:$C$73, 3, FALSE)</f>
        <v>あく</v>
      </c>
    </row>
    <row r="81" spans="1:15" x14ac:dyDescent="0.4">
      <c r="C81" t="s">
        <v>15</v>
      </c>
      <c r="I81">
        <v>78</v>
      </c>
      <c r="J81" t="str">
        <f t="shared" si="4"/>
        <v>マルマイン</v>
      </c>
      <c r="K81" t="str">
        <f t="shared" si="5"/>
        <v>ボルトチェンジ</v>
      </c>
      <c r="L81" t="str">
        <f t="shared" si="6"/>
        <v>10まんボルト</v>
      </c>
      <c r="M81">
        <f t="shared" si="7"/>
        <v>1512</v>
      </c>
      <c r="N81" t="str">
        <f>VLOOKUP($J81,Sheet2!$A$1:$C$73, 2, FALSE)</f>
        <v>でんき</v>
      </c>
      <c r="O81" t="str">
        <f>VLOOKUP($J81,Sheet2!$A$1:$C$73, 3, FALSE)</f>
        <v>-</v>
      </c>
    </row>
    <row r="82" spans="1:15" x14ac:dyDescent="0.4">
      <c r="A82">
        <v>42</v>
      </c>
      <c r="B82" t="s">
        <v>96</v>
      </c>
      <c r="C82" t="s">
        <v>14</v>
      </c>
      <c r="D82">
        <v>11.3</v>
      </c>
      <c r="E82">
        <v>11.9</v>
      </c>
      <c r="F82">
        <v>1523</v>
      </c>
      <c r="G82">
        <v>2235</v>
      </c>
      <c r="I82">
        <v>79</v>
      </c>
      <c r="J82" t="str">
        <f t="shared" si="4"/>
        <v>ゴローン(アローラ)</v>
      </c>
      <c r="K82" t="str">
        <f t="shared" si="5"/>
        <v>ボルトチェンジ</v>
      </c>
      <c r="L82" t="str">
        <f t="shared" si="6"/>
        <v>10まんボルト</v>
      </c>
      <c r="M82">
        <f t="shared" si="7"/>
        <v>1512</v>
      </c>
      <c r="N82" t="str">
        <f>VLOOKUP($J82,Sheet2!$A$1:$C$73, 2, FALSE)</f>
        <v>いわ</v>
      </c>
      <c r="O82" t="str">
        <f>VLOOKUP($J82,Sheet2!$A$1:$C$73, 3, FALSE)</f>
        <v>でんき</v>
      </c>
    </row>
    <row r="83" spans="1:15" x14ac:dyDescent="0.4">
      <c r="C83" t="s">
        <v>15</v>
      </c>
      <c r="I83">
        <v>80</v>
      </c>
      <c r="J83" t="str">
        <f t="shared" si="4"/>
        <v>ニョロボン</v>
      </c>
      <c r="K83" t="str">
        <f t="shared" si="5"/>
        <v>あわ</v>
      </c>
      <c r="L83" t="str">
        <f t="shared" si="6"/>
        <v>ハイドロポンプ</v>
      </c>
      <c r="M83">
        <f t="shared" si="7"/>
        <v>1569</v>
      </c>
      <c r="N83" t="str">
        <f>VLOOKUP($J83,Sheet2!$A$1:$C$73, 2, FALSE)</f>
        <v>かくとう</v>
      </c>
      <c r="O83" t="str">
        <f>VLOOKUP($J83,Sheet2!$A$1:$C$73, 3, FALSE)</f>
        <v>みず</v>
      </c>
    </row>
    <row r="84" spans="1:15" x14ac:dyDescent="0.4">
      <c r="A84">
        <v>44</v>
      </c>
      <c r="B84" t="s">
        <v>85</v>
      </c>
      <c r="C84" t="s">
        <v>14</v>
      </c>
      <c r="D84">
        <v>13.8</v>
      </c>
      <c r="E84">
        <v>12.3</v>
      </c>
      <c r="F84">
        <v>1487</v>
      </c>
      <c r="G84">
        <v>2235</v>
      </c>
      <c r="I84">
        <v>81</v>
      </c>
      <c r="J84" t="str">
        <f t="shared" si="4"/>
        <v>ラプラス</v>
      </c>
      <c r="K84" t="str">
        <f t="shared" si="5"/>
        <v>こおりのいぶき</v>
      </c>
      <c r="L84" t="str">
        <f t="shared" si="6"/>
        <v>ふぶき</v>
      </c>
      <c r="M84">
        <f t="shared" si="7"/>
        <v>1675</v>
      </c>
      <c r="N84" t="str">
        <f>VLOOKUP($J84,Sheet2!$A$1:$C$73, 2, FALSE)</f>
        <v>みず</v>
      </c>
      <c r="O84" t="str">
        <f>VLOOKUP($J84,Sheet2!$A$1:$C$73, 3, FALSE)</f>
        <v>こおり</v>
      </c>
    </row>
    <row r="85" spans="1:15" x14ac:dyDescent="0.4">
      <c r="C85" t="s">
        <v>39</v>
      </c>
      <c r="I85">
        <v>82</v>
      </c>
      <c r="J85" t="str">
        <f t="shared" si="4"/>
        <v>カイリュー</v>
      </c>
      <c r="K85" t="str">
        <f t="shared" si="5"/>
        <v>ドラゴンテール</v>
      </c>
      <c r="L85" t="str">
        <f t="shared" si="6"/>
        <v>りゅうせいぐん*</v>
      </c>
      <c r="M85">
        <f t="shared" si="7"/>
        <v>1400</v>
      </c>
      <c r="N85" t="str">
        <f>VLOOKUP($J85,Sheet2!$A$1:$C$73, 2, FALSE)</f>
        <v>ドラゴン</v>
      </c>
      <c r="O85" t="str">
        <f>VLOOKUP($J85,Sheet2!$A$1:$C$73, 3, FALSE)</f>
        <v>ひこう</v>
      </c>
    </row>
    <row r="86" spans="1:15" x14ac:dyDescent="0.4">
      <c r="A86">
        <v>45</v>
      </c>
      <c r="B86" t="s">
        <v>91</v>
      </c>
      <c r="C86" t="s">
        <v>49</v>
      </c>
      <c r="D86">
        <v>11.3</v>
      </c>
      <c r="E86">
        <v>13.1</v>
      </c>
      <c r="F86">
        <v>1429</v>
      </c>
      <c r="G86">
        <v>2234</v>
      </c>
      <c r="I86">
        <v>83</v>
      </c>
      <c r="J86" t="str">
        <f t="shared" si="4"/>
        <v>ミュウ</v>
      </c>
      <c r="K86" t="str">
        <f t="shared" si="5"/>
        <v>バークアウト</v>
      </c>
      <c r="L86" t="str">
        <f t="shared" si="6"/>
        <v>ワイルドボルト</v>
      </c>
      <c r="M86">
        <f t="shared" si="7"/>
        <v>1523</v>
      </c>
      <c r="N86" t="str">
        <f>VLOOKUP($J86,Sheet2!$A$1:$C$73, 2, FALSE)</f>
        <v>エスパー</v>
      </c>
      <c r="O86" t="str">
        <f>VLOOKUP($J86,Sheet2!$A$1:$C$73, 3, FALSE)</f>
        <v>-</v>
      </c>
    </row>
    <row r="87" spans="1:15" x14ac:dyDescent="0.4">
      <c r="C87" t="s">
        <v>15</v>
      </c>
      <c r="I87">
        <v>84</v>
      </c>
      <c r="J87" t="str">
        <f t="shared" si="4"/>
        <v>ラプラス</v>
      </c>
      <c r="K87" t="str">
        <f t="shared" si="5"/>
        <v>こおりのつぶて*</v>
      </c>
      <c r="L87" t="str">
        <f t="shared" si="6"/>
        <v>おんがえし*</v>
      </c>
      <c r="M87">
        <f t="shared" si="7"/>
        <v>1675</v>
      </c>
      <c r="N87" t="str">
        <f>VLOOKUP($J87,Sheet2!$A$1:$C$73, 2, FALSE)</f>
        <v>みず</v>
      </c>
      <c r="O87" t="str">
        <f>VLOOKUP($J87,Sheet2!$A$1:$C$73, 3, FALSE)</f>
        <v>こおり</v>
      </c>
    </row>
    <row r="88" spans="1:15" x14ac:dyDescent="0.4">
      <c r="A88">
        <v>46</v>
      </c>
      <c r="B88" t="s">
        <v>104</v>
      </c>
      <c r="C88" t="s">
        <v>50</v>
      </c>
      <c r="D88">
        <v>22.5</v>
      </c>
      <c r="E88">
        <v>11.1</v>
      </c>
      <c r="F88">
        <v>1595</v>
      </c>
      <c r="G88">
        <v>2230</v>
      </c>
      <c r="I88">
        <v>85</v>
      </c>
      <c r="J88" t="str">
        <f t="shared" si="4"/>
        <v>ピジョット</v>
      </c>
      <c r="K88" t="str">
        <f t="shared" si="5"/>
        <v>かぜおこし*</v>
      </c>
      <c r="L88" t="str">
        <f t="shared" si="6"/>
        <v>ぼうふう</v>
      </c>
      <c r="M88">
        <f t="shared" si="7"/>
        <v>1559</v>
      </c>
      <c r="N88" t="str">
        <f>VLOOKUP($J88,Sheet2!$A$1:$C$73, 2, FALSE)</f>
        <v>ノーマル</v>
      </c>
      <c r="O88" t="str">
        <f>VLOOKUP($J88,Sheet2!$A$1:$C$73, 3, FALSE)</f>
        <v>ひこう</v>
      </c>
    </row>
    <row r="89" spans="1:15" x14ac:dyDescent="0.4">
      <c r="C89" t="s">
        <v>26</v>
      </c>
      <c r="I89">
        <v>86</v>
      </c>
      <c r="J89" t="str">
        <f t="shared" si="4"/>
        <v>ミュウ</v>
      </c>
      <c r="K89" t="str">
        <f t="shared" si="5"/>
        <v>どくづき</v>
      </c>
      <c r="L89" t="str">
        <f t="shared" si="6"/>
        <v>オーバーヒート</v>
      </c>
      <c r="M89">
        <f t="shared" si="7"/>
        <v>1523</v>
      </c>
      <c r="N89" t="str">
        <f>VLOOKUP($J89,Sheet2!$A$1:$C$73, 2, FALSE)</f>
        <v>エスパー</v>
      </c>
      <c r="O89" t="str">
        <f>VLOOKUP($J89,Sheet2!$A$1:$C$73, 3, FALSE)</f>
        <v>-</v>
      </c>
    </row>
    <row r="90" spans="1:15" x14ac:dyDescent="0.4">
      <c r="A90">
        <v>47</v>
      </c>
      <c r="B90" t="s">
        <v>105</v>
      </c>
      <c r="C90" t="s">
        <v>16</v>
      </c>
      <c r="D90">
        <v>16.5</v>
      </c>
      <c r="E90">
        <v>13.1</v>
      </c>
      <c r="F90">
        <v>1428</v>
      </c>
      <c r="G90">
        <v>2228</v>
      </c>
      <c r="I90">
        <v>87</v>
      </c>
      <c r="J90" t="str">
        <f t="shared" si="4"/>
        <v>モンジャラ</v>
      </c>
      <c r="K90" t="str">
        <f t="shared" si="5"/>
        <v>つるのムチ</v>
      </c>
      <c r="L90" t="str">
        <f t="shared" si="6"/>
        <v>くさむすび</v>
      </c>
      <c r="M90">
        <f t="shared" si="7"/>
        <v>1489</v>
      </c>
      <c r="N90" t="str">
        <f>VLOOKUP($J90,Sheet2!$A$1:$C$73, 2, FALSE)</f>
        <v>くさ</v>
      </c>
      <c r="O90" t="str">
        <f>VLOOKUP($J90,Sheet2!$A$1:$C$73, 3, FALSE)</f>
        <v>-</v>
      </c>
    </row>
    <row r="91" spans="1:15" x14ac:dyDescent="0.4">
      <c r="C91" t="s">
        <v>17</v>
      </c>
      <c r="I91">
        <v>88</v>
      </c>
      <c r="J91" t="str">
        <f t="shared" si="4"/>
        <v>モンジャラ</v>
      </c>
      <c r="K91" t="str">
        <f t="shared" si="5"/>
        <v>つるのムチ</v>
      </c>
      <c r="L91" t="str">
        <f t="shared" si="6"/>
        <v>パワーウィップ*</v>
      </c>
      <c r="M91">
        <f t="shared" si="7"/>
        <v>1489</v>
      </c>
      <c r="N91" t="str">
        <f>VLOOKUP($J91,Sheet2!$A$1:$C$73, 2, FALSE)</f>
        <v>くさ</v>
      </c>
      <c r="O91" t="str">
        <f>VLOOKUP($J91,Sheet2!$A$1:$C$73, 3, FALSE)</f>
        <v>-</v>
      </c>
    </row>
    <row r="92" spans="1:15" x14ac:dyDescent="0.4">
      <c r="A92">
        <v>48</v>
      </c>
      <c r="B92" t="s">
        <v>87</v>
      </c>
      <c r="C92" t="s">
        <v>18</v>
      </c>
      <c r="D92">
        <v>20</v>
      </c>
      <c r="E92">
        <v>12</v>
      </c>
      <c r="F92">
        <v>1508</v>
      </c>
      <c r="G92">
        <v>2223</v>
      </c>
      <c r="I92">
        <v>89</v>
      </c>
      <c r="J92" t="str">
        <f t="shared" si="4"/>
        <v>リザードン</v>
      </c>
      <c r="K92" t="str">
        <f t="shared" si="5"/>
        <v>ほのおのうず</v>
      </c>
      <c r="L92" t="str">
        <f t="shared" si="6"/>
        <v>ブラストバーン*</v>
      </c>
      <c r="M92">
        <f t="shared" si="7"/>
        <v>1428</v>
      </c>
      <c r="N92" t="str">
        <f>VLOOKUP($J92,Sheet2!$A$1:$C$73, 2, FALSE)</f>
        <v>ほのお</v>
      </c>
      <c r="O92" t="str">
        <f>VLOOKUP($J92,Sheet2!$A$1:$C$73, 3, FALSE)</f>
        <v>ひこう</v>
      </c>
    </row>
    <row r="93" spans="1:15" x14ac:dyDescent="0.4">
      <c r="C93" t="s">
        <v>42</v>
      </c>
      <c r="I93">
        <v>90</v>
      </c>
      <c r="J93" t="str">
        <f t="shared" si="4"/>
        <v>パルシェン</v>
      </c>
      <c r="K93" t="str">
        <f t="shared" si="5"/>
        <v>こおりのつぶて</v>
      </c>
      <c r="L93" t="str">
        <f t="shared" si="6"/>
        <v>ふぶき*</v>
      </c>
      <c r="M93">
        <f t="shared" si="7"/>
        <v>1538</v>
      </c>
      <c r="N93" t="str">
        <f>VLOOKUP($J93,Sheet2!$A$1:$C$73, 2, FALSE)</f>
        <v>みず</v>
      </c>
      <c r="O93" t="str">
        <f>VLOOKUP($J93,Sheet2!$A$1:$C$73, 3, FALSE)</f>
        <v>こおり</v>
      </c>
    </row>
    <row r="94" spans="1:15" x14ac:dyDescent="0.4">
      <c r="A94">
        <v>49</v>
      </c>
      <c r="B94" t="s">
        <v>99</v>
      </c>
      <c r="C94" t="s">
        <v>16</v>
      </c>
      <c r="D94">
        <v>13.5</v>
      </c>
      <c r="E94">
        <v>10.7</v>
      </c>
      <c r="F94">
        <v>1625</v>
      </c>
      <c r="G94">
        <v>2220</v>
      </c>
      <c r="I94">
        <v>91</v>
      </c>
      <c r="J94" t="str">
        <f t="shared" si="4"/>
        <v>フシギソウ</v>
      </c>
      <c r="K94" t="str">
        <f t="shared" si="5"/>
        <v>はっぱカッター</v>
      </c>
      <c r="L94" t="str">
        <f t="shared" si="6"/>
        <v>ソーラービーム</v>
      </c>
      <c r="M94">
        <f t="shared" si="7"/>
        <v>1534</v>
      </c>
      <c r="N94" t="str">
        <f>VLOOKUP($J94,Sheet2!$A$1:$C$73, 2, FALSE)</f>
        <v>くさ</v>
      </c>
      <c r="O94" t="str">
        <f>VLOOKUP($J94,Sheet2!$A$1:$C$73, 3, FALSE)</f>
        <v>どく</v>
      </c>
    </row>
    <row r="95" spans="1:15" x14ac:dyDescent="0.4">
      <c r="C95" t="s">
        <v>44</v>
      </c>
      <c r="I95">
        <v>92</v>
      </c>
      <c r="J95" t="str">
        <f t="shared" si="4"/>
        <v>ベトベトン</v>
      </c>
      <c r="K95" t="str">
        <f t="shared" si="5"/>
        <v>どくづき</v>
      </c>
      <c r="L95" t="str">
        <f t="shared" si="6"/>
        <v>ダストシュート</v>
      </c>
      <c r="M95">
        <f t="shared" si="7"/>
        <v>1553</v>
      </c>
      <c r="N95" t="str">
        <f>VLOOKUP($J95,Sheet2!$A$1:$C$73, 2, FALSE)</f>
        <v>どく</v>
      </c>
      <c r="O95" t="str">
        <f>VLOOKUP($J95,Sheet2!$A$1:$C$73, 3, FALSE)</f>
        <v>-</v>
      </c>
    </row>
    <row r="96" spans="1:15" x14ac:dyDescent="0.4">
      <c r="A96">
        <v>50</v>
      </c>
      <c r="B96" t="s">
        <v>106</v>
      </c>
      <c r="C96" t="s">
        <v>10</v>
      </c>
      <c r="D96">
        <v>14.4</v>
      </c>
      <c r="E96">
        <v>11.8</v>
      </c>
      <c r="F96">
        <v>1526</v>
      </c>
      <c r="G96">
        <v>2219</v>
      </c>
      <c r="I96">
        <v>93</v>
      </c>
      <c r="J96" t="str">
        <f t="shared" si="4"/>
        <v>ベトベトン(アローラ)</v>
      </c>
      <c r="K96" t="str">
        <f t="shared" si="5"/>
        <v>どくづき</v>
      </c>
      <c r="L96" t="str">
        <f t="shared" si="6"/>
        <v>ダストシュート</v>
      </c>
      <c r="M96">
        <f t="shared" si="7"/>
        <v>1553</v>
      </c>
      <c r="N96" t="str">
        <f>VLOOKUP($J96,Sheet2!$A$1:$C$73, 2, FALSE)</f>
        <v>どく</v>
      </c>
      <c r="O96" t="str">
        <f>VLOOKUP($J96,Sheet2!$A$1:$C$73, 3, FALSE)</f>
        <v>あく</v>
      </c>
    </row>
    <row r="97" spans="1:15" x14ac:dyDescent="0.4">
      <c r="C97" t="s">
        <v>11</v>
      </c>
      <c r="I97">
        <v>94</v>
      </c>
      <c r="J97" t="str">
        <f t="shared" si="4"/>
        <v>ゴローニャ</v>
      </c>
      <c r="K97" t="str">
        <f t="shared" si="5"/>
        <v>マッドショット*</v>
      </c>
      <c r="L97" t="str">
        <f t="shared" si="6"/>
        <v>ストーンエッジ</v>
      </c>
      <c r="M97">
        <f t="shared" si="7"/>
        <v>1487</v>
      </c>
      <c r="N97" t="str">
        <f>VLOOKUP($J97,Sheet2!$A$1:$C$73, 2, FALSE)</f>
        <v>いわ</v>
      </c>
      <c r="O97" t="str">
        <f>VLOOKUP($J97,Sheet2!$A$1:$C$73, 3, FALSE)</f>
        <v>じめん</v>
      </c>
    </row>
    <row r="98" spans="1:15" x14ac:dyDescent="0.4">
      <c r="A98">
        <v>51</v>
      </c>
      <c r="B98" t="s">
        <v>103</v>
      </c>
      <c r="C98" t="s">
        <v>45</v>
      </c>
      <c r="D98">
        <v>18.600000000000001</v>
      </c>
      <c r="E98">
        <v>10.7</v>
      </c>
      <c r="F98">
        <v>1624</v>
      </c>
      <c r="G98">
        <v>2217</v>
      </c>
      <c r="I98">
        <v>95</v>
      </c>
      <c r="J98" t="str">
        <f t="shared" si="4"/>
        <v>ピクシー</v>
      </c>
      <c r="K98" t="str">
        <f t="shared" si="5"/>
        <v>あまえる</v>
      </c>
      <c r="L98" t="str">
        <f t="shared" si="6"/>
        <v>ムーンフォース</v>
      </c>
      <c r="M98">
        <f t="shared" si="7"/>
        <v>1558</v>
      </c>
      <c r="N98" t="str">
        <f>VLOOKUP($J98,Sheet2!$A$1:$C$73, 2, FALSE)</f>
        <v>フェアリー</v>
      </c>
      <c r="O98" t="str">
        <f>VLOOKUP($J98,Sheet2!$A$1:$C$73, 3, FALSE)</f>
        <v>-</v>
      </c>
    </row>
    <row r="99" spans="1:15" x14ac:dyDescent="0.4">
      <c r="C99" t="s">
        <v>51</v>
      </c>
      <c r="I99">
        <v>96</v>
      </c>
      <c r="J99" t="str">
        <f t="shared" si="4"/>
        <v>ドククラゲ</v>
      </c>
      <c r="K99" t="str">
        <f t="shared" si="5"/>
        <v>どくづき</v>
      </c>
      <c r="L99" t="str">
        <f t="shared" si="6"/>
        <v>ふぶき</v>
      </c>
      <c r="M99">
        <f t="shared" si="7"/>
        <v>1624</v>
      </c>
      <c r="N99" t="str">
        <f>VLOOKUP($J99,Sheet2!$A$1:$C$73, 2, FALSE)</f>
        <v>みず</v>
      </c>
      <c r="O99" t="str">
        <f>VLOOKUP($J99,Sheet2!$A$1:$C$73, 3, FALSE)</f>
        <v>どく</v>
      </c>
    </row>
    <row r="100" spans="1:15" x14ac:dyDescent="0.4">
      <c r="A100">
        <v>52</v>
      </c>
      <c r="B100" t="s">
        <v>107</v>
      </c>
      <c r="C100" t="s">
        <v>50</v>
      </c>
      <c r="D100">
        <v>13.5</v>
      </c>
      <c r="E100">
        <v>11.6</v>
      </c>
      <c r="F100">
        <v>1538</v>
      </c>
      <c r="G100">
        <v>2214</v>
      </c>
      <c r="I100">
        <v>97</v>
      </c>
      <c r="J100" t="str">
        <f t="shared" si="4"/>
        <v>キュウコン</v>
      </c>
      <c r="K100" t="str">
        <f t="shared" si="5"/>
        <v>ほのおのうず</v>
      </c>
      <c r="L100" t="str">
        <f t="shared" si="6"/>
        <v>だいもんじ*</v>
      </c>
      <c r="M100">
        <f t="shared" si="7"/>
        <v>1575</v>
      </c>
      <c r="N100" t="str">
        <f>VLOOKUP($J100,Sheet2!$A$1:$C$73, 2, FALSE)</f>
        <v>ほのお</v>
      </c>
      <c r="O100" t="str">
        <f>VLOOKUP($J100,Sheet2!$A$1:$C$73, 3, FALSE)</f>
        <v>-</v>
      </c>
    </row>
    <row r="101" spans="1:15" x14ac:dyDescent="0.4">
      <c r="C101" t="s">
        <v>52</v>
      </c>
      <c r="I101">
        <v>98</v>
      </c>
      <c r="J101" t="str">
        <f t="shared" si="4"/>
        <v>ベトベトン(アローラ)</v>
      </c>
      <c r="K101" t="str">
        <f t="shared" si="5"/>
        <v>バークアウト</v>
      </c>
      <c r="L101" t="str">
        <f t="shared" si="6"/>
        <v>ヘドロウェーブ</v>
      </c>
      <c r="M101">
        <f t="shared" si="7"/>
        <v>1553</v>
      </c>
      <c r="N101" t="str">
        <f>VLOOKUP($J101,Sheet2!$A$1:$C$73, 2, FALSE)</f>
        <v>どく</v>
      </c>
      <c r="O101" t="str">
        <f>VLOOKUP($J101,Sheet2!$A$1:$C$73, 3, FALSE)</f>
        <v>あく</v>
      </c>
    </row>
    <row r="102" spans="1:15" x14ac:dyDescent="0.4">
      <c r="A102">
        <v>53</v>
      </c>
      <c r="B102" t="s">
        <v>102</v>
      </c>
      <c r="C102" t="s">
        <v>18</v>
      </c>
      <c r="D102">
        <v>12.5</v>
      </c>
      <c r="E102">
        <v>11.6</v>
      </c>
      <c r="F102">
        <v>1534</v>
      </c>
      <c r="G102">
        <v>2212</v>
      </c>
      <c r="I102">
        <v>99</v>
      </c>
      <c r="J102" t="str">
        <f t="shared" si="4"/>
        <v>フリーザー</v>
      </c>
      <c r="K102" t="str">
        <f t="shared" si="5"/>
        <v>こおりのつぶて</v>
      </c>
      <c r="L102" t="str">
        <f t="shared" si="6"/>
        <v>ぼうふう*</v>
      </c>
      <c r="M102">
        <f t="shared" si="7"/>
        <v>1595</v>
      </c>
      <c r="N102" t="str">
        <f>VLOOKUP($J102,Sheet2!$A$1:$C$73, 2, FALSE)</f>
        <v>こおり</v>
      </c>
      <c r="O102" t="str">
        <f>VLOOKUP($J102,Sheet2!$A$1:$C$73, 3, FALSE)</f>
        <v>ひこう</v>
      </c>
    </row>
    <row r="103" spans="1:15" x14ac:dyDescent="0.4">
      <c r="C103" t="s">
        <v>53</v>
      </c>
      <c r="I103">
        <v>100</v>
      </c>
      <c r="J103" t="str">
        <f t="shared" si="4"/>
        <v>キュウコン(アローラ)</v>
      </c>
      <c r="K103" t="str">
        <f t="shared" si="5"/>
        <v>こなゆき</v>
      </c>
      <c r="L103" t="str">
        <f t="shared" si="6"/>
        <v>マジカルシャイン</v>
      </c>
      <c r="M103">
        <f t="shared" si="7"/>
        <v>1575</v>
      </c>
      <c r="N103" t="str">
        <f>VLOOKUP($J103,Sheet2!$A$1:$C$73, 2, FALSE)</f>
        <v>こおり</v>
      </c>
      <c r="O103" t="str">
        <f>VLOOKUP($J103,Sheet2!$A$1:$C$73, 3, FALSE)</f>
        <v>フェアリー</v>
      </c>
    </row>
    <row r="104" spans="1:15" x14ac:dyDescent="0.4">
      <c r="A104">
        <v>54</v>
      </c>
      <c r="B104" t="s">
        <v>87</v>
      </c>
      <c r="C104" t="s">
        <v>54</v>
      </c>
      <c r="D104">
        <v>22.5</v>
      </c>
      <c r="E104">
        <v>11.9</v>
      </c>
      <c r="F104">
        <v>1508</v>
      </c>
      <c r="G104">
        <v>2211</v>
      </c>
      <c r="I104">
        <v>101</v>
      </c>
      <c r="J104" t="str">
        <f t="shared" si="4"/>
        <v>パラセクト</v>
      </c>
      <c r="K104" t="str">
        <f t="shared" si="5"/>
        <v>れんぞくぎり</v>
      </c>
      <c r="L104" t="str">
        <f t="shared" si="6"/>
        <v>ソーラービーム</v>
      </c>
      <c r="M104">
        <f t="shared" si="7"/>
        <v>1495</v>
      </c>
      <c r="N104" t="str">
        <f>VLOOKUP($J104,Sheet2!$A$1:$C$73, 2, FALSE)</f>
        <v>むし</v>
      </c>
      <c r="O104" t="str">
        <f>VLOOKUP($J104,Sheet2!$A$1:$C$73, 3, FALSE)</f>
        <v>くさ</v>
      </c>
    </row>
    <row r="105" spans="1:15" x14ac:dyDescent="0.4">
      <c r="C105" t="s">
        <v>19</v>
      </c>
      <c r="I105">
        <v>102</v>
      </c>
      <c r="J105" t="str">
        <f t="shared" si="4"/>
        <v>ニドクイン</v>
      </c>
      <c r="K105" t="str">
        <f t="shared" si="5"/>
        <v>どくづき</v>
      </c>
      <c r="L105" t="str">
        <f t="shared" si="6"/>
        <v>ヘドロウェーブ</v>
      </c>
      <c r="M105">
        <f t="shared" si="7"/>
        <v>1557</v>
      </c>
      <c r="N105" t="str">
        <f>VLOOKUP($J105,Sheet2!$A$1:$C$73, 2, FALSE)</f>
        <v>じめん</v>
      </c>
      <c r="O105" t="str">
        <f>VLOOKUP($J105,Sheet2!$A$1:$C$73, 3, FALSE)</f>
        <v>どく</v>
      </c>
    </row>
    <row r="106" spans="1:15" x14ac:dyDescent="0.4">
      <c r="A106">
        <v>55</v>
      </c>
      <c r="B106" t="s">
        <v>108</v>
      </c>
      <c r="C106" t="s">
        <v>45</v>
      </c>
      <c r="D106">
        <v>18.600000000000001</v>
      </c>
      <c r="E106">
        <v>11.4</v>
      </c>
      <c r="F106">
        <v>1557</v>
      </c>
      <c r="G106">
        <v>2208</v>
      </c>
      <c r="I106">
        <v>103</v>
      </c>
      <c r="J106" t="str">
        <f t="shared" si="4"/>
        <v>ゴローニャ(アローラ)</v>
      </c>
      <c r="K106" t="str">
        <f t="shared" si="5"/>
        <v>いわおとし</v>
      </c>
      <c r="L106" t="str">
        <f t="shared" si="6"/>
        <v>ワイルドボルト</v>
      </c>
      <c r="M106">
        <f t="shared" si="7"/>
        <v>1487</v>
      </c>
      <c r="N106" t="str">
        <f>VLOOKUP($J106,Sheet2!$A$1:$C$73, 2, FALSE)</f>
        <v>いわ</v>
      </c>
      <c r="O106" t="str">
        <f>VLOOKUP($J106,Sheet2!$A$1:$C$73, 3, FALSE)</f>
        <v>でんき</v>
      </c>
    </row>
    <row r="107" spans="1:15" x14ac:dyDescent="0.4">
      <c r="C107" t="s">
        <v>11</v>
      </c>
      <c r="I107">
        <v>104</v>
      </c>
      <c r="J107" t="str">
        <f t="shared" si="4"/>
        <v>ブースター</v>
      </c>
      <c r="K107" t="str">
        <f t="shared" si="5"/>
        <v>ほのおのうず</v>
      </c>
      <c r="L107" t="str">
        <f t="shared" si="6"/>
        <v>オーバーヒート</v>
      </c>
      <c r="M107">
        <f t="shared" si="7"/>
        <v>1362</v>
      </c>
      <c r="N107" t="str">
        <f>VLOOKUP($J107,Sheet2!$A$1:$C$73, 2, FALSE)</f>
        <v>ほのお</v>
      </c>
      <c r="O107" t="str">
        <f>VLOOKUP($J107,Sheet2!$A$1:$C$73, 3, FALSE)</f>
        <v>-</v>
      </c>
    </row>
    <row r="108" spans="1:15" x14ac:dyDescent="0.4">
      <c r="A108">
        <v>56</v>
      </c>
      <c r="B108" t="s">
        <v>105</v>
      </c>
      <c r="C108" t="s">
        <v>22</v>
      </c>
      <c r="D108">
        <v>15.7</v>
      </c>
      <c r="E108">
        <v>12.9</v>
      </c>
      <c r="F108">
        <v>1428</v>
      </c>
      <c r="G108">
        <v>2206</v>
      </c>
      <c r="I108">
        <v>105</v>
      </c>
      <c r="J108" t="str">
        <f t="shared" si="4"/>
        <v>ヤドラン</v>
      </c>
      <c r="K108" t="str">
        <f t="shared" si="5"/>
        <v>ねんりき</v>
      </c>
      <c r="L108" t="str">
        <f t="shared" si="6"/>
        <v>おんがえし*</v>
      </c>
      <c r="M108">
        <f t="shared" si="7"/>
        <v>1588</v>
      </c>
      <c r="N108" t="str">
        <f>VLOOKUP($J108,Sheet2!$A$1:$C$73, 2, FALSE)</f>
        <v>エスパー</v>
      </c>
      <c r="O108" t="str">
        <f>VLOOKUP($J108,Sheet2!$A$1:$C$73, 3, FALSE)</f>
        <v>みず</v>
      </c>
    </row>
    <row r="109" spans="1:15" x14ac:dyDescent="0.4">
      <c r="C109" t="s">
        <v>17</v>
      </c>
      <c r="I109">
        <v>106</v>
      </c>
      <c r="J109" t="str">
        <f t="shared" si="4"/>
        <v>フシギソウ</v>
      </c>
      <c r="K109" t="str">
        <f t="shared" si="5"/>
        <v>はっぱカッター</v>
      </c>
      <c r="L109" t="str">
        <f t="shared" si="6"/>
        <v>パワーウィップ</v>
      </c>
      <c r="M109">
        <f t="shared" si="7"/>
        <v>1534</v>
      </c>
      <c r="N109" t="str">
        <f>VLOOKUP($J109,Sheet2!$A$1:$C$73, 2, FALSE)</f>
        <v>くさ</v>
      </c>
      <c r="O109" t="str">
        <f>VLOOKUP($J109,Sheet2!$A$1:$C$73, 3, FALSE)</f>
        <v>どく</v>
      </c>
    </row>
    <row r="110" spans="1:15" x14ac:dyDescent="0.4">
      <c r="A110">
        <v>57</v>
      </c>
      <c r="B110" t="s">
        <v>109</v>
      </c>
      <c r="C110" t="s">
        <v>10</v>
      </c>
      <c r="D110">
        <v>11.1</v>
      </c>
      <c r="E110">
        <v>11.2</v>
      </c>
      <c r="F110">
        <v>1569</v>
      </c>
      <c r="G110">
        <v>2206</v>
      </c>
      <c r="I110">
        <v>107</v>
      </c>
      <c r="J110" t="str">
        <f t="shared" si="4"/>
        <v>ベトベトン</v>
      </c>
      <c r="K110" t="str">
        <f t="shared" si="5"/>
        <v>どくづき</v>
      </c>
      <c r="L110" t="str">
        <f t="shared" si="6"/>
        <v>ヘドロウェーブ</v>
      </c>
      <c r="M110">
        <f t="shared" si="7"/>
        <v>1553</v>
      </c>
      <c r="N110" t="str">
        <f>VLOOKUP($J110,Sheet2!$A$1:$C$73, 2, FALSE)</f>
        <v>どく</v>
      </c>
      <c r="O110" t="str">
        <f>VLOOKUP($J110,Sheet2!$A$1:$C$73, 3, FALSE)</f>
        <v>-</v>
      </c>
    </row>
    <row r="111" spans="1:15" x14ac:dyDescent="0.4">
      <c r="C111" t="s">
        <v>55</v>
      </c>
      <c r="I111">
        <v>108</v>
      </c>
      <c r="J111" t="str">
        <f t="shared" si="4"/>
        <v>ベトベトン(アローラ)</v>
      </c>
      <c r="K111" t="str">
        <f t="shared" si="5"/>
        <v>どくづき</v>
      </c>
      <c r="L111" t="str">
        <f t="shared" si="6"/>
        <v>ヘドロウェーブ</v>
      </c>
      <c r="M111">
        <f t="shared" si="7"/>
        <v>1553</v>
      </c>
      <c r="N111" t="str">
        <f>VLOOKUP($J111,Sheet2!$A$1:$C$73, 2, FALSE)</f>
        <v>どく</v>
      </c>
      <c r="O111" t="str">
        <f>VLOOKUP($J111,Sheet2!$A$1:$C$73, 3, FALSE)</f>
        <v>あく</v>
      </c>
    </row>
    <row r="112" spans="1:15" x14ac:dyDescent="0.4">
      <c r="A112">
        <v>60</v>
      </c>
      <c r="B112" t="s">
        <v>92</v>
      </c>
      <c r="C112" t="s">
        <v>25</v>
      </c>
      <c r="D112">
        <v>16.5</v>
      </c>
      <c r="E112">
        <v>10.1</v>
      </c>
      <c r="F112">
        <v>1675</v>
      </c>
      <c r="G112">
        <v>2201</v>
      </c>
      <c r="I112">
        <v>109</v>
      </c>
      <c r="J112" t="str">
        <f t="shared" si="4"/>
        <v>リザードン</v>
      </c>
      <c r="K112" t="str">
        <f t="shared" si="5"/>
        <v>エアスラッシュ</v>
      </c>
      <c r="L112" t="str">
        <f t="shared" si="6"/>
        <v>オーバーヒート</v>
      </c>
      <c r="M112">
        <f t="shared" si="7"/>
        <v>1428</v>
      </c>
      <c r="N112" t="str">
        <f>VLOOKUP($J112,Sheet2!$A$1:$C$73, 2, FALSE)</f>
        <v>ほのお</v>
      </c>
      <c r="O112" t="str">
        <f>VLOOKUP($J112,Sheet2!$A$1:$C$73, 3, FALSE)</f>
        <v>ひこう</v>
      </c>
    </row>
    <row r="113" spans="1:15" x14ac:dyDescent="0.4">
      <c r="C113" t="s">
        <v>57</v>
      </c>
      <c r="I113">
        <v>110</v>
      </c>
      <c r="J113" t="str">
        <f t="shared" si="4"/>
        <v>リザードン</v>
      </c>
      <c r="K113" t="str">
        <f t="shared" si="5"/>
        <v>ひのこ*</v>
      </c>
      <c r="L113" t="str">
        <f t="shared" si="6"/>
        <v>オーバーヒート</v>
      </c>
      <c r="M113">
        <f t="shared" si="7"/>
        <v>1428</v>
      </c>
      <c r="N113" t="str">
        <f>VLOOKUP($J113,Sheet2!$A$1:$C$73, 2, FALSE)</f>
        <v>ほのお</v>
      </c>
      <c r="O113" t="str">
        <f>VLOOKUP($J113,Sheet2!$A$1:$C$73, 3, FALSE)</f>
        <v>ひこう</v>
      </c>
    </row>
    <row r="114" spans="1:15" x14ac:dyDescent="0.4">
      <c r="A114">
        <v>61</v>
      </c>
      <c r="B114" t="s">
        <v>111</v>
      </c>
      <c r="C114" t="s">
        <v>47</v>
      </c>
      <c r="D114">
        <v>13.3</v>
      </c>
      <c r="E114">
        <v>10.8</v>
      </c>
      <c r="F114">
        <v>1607</v>
      </c>
      <c r="G114">
        <v>2200</v>
      </c>
      <c r="I114">
        <v>111</v>
      </c>
      <c r="J114" t="str">
        <f t="shared" si="4"/>
        <v>カイリキー</v>
      </c>
      <c r="K114" t="str">
        <f t="shared" si="5"/>
        <v>カウンター</v>
      </c>
      <c r="L114" t="str">
        <f t="shared" si="6"/>
        <v>ばくれつパンチ</v>
      </c>
      <c r="M114">
        <f t="shared" si="7"/>
        <v>1407</v>
      </c>
      <c r="N114" t="str">
        <f>VLOOKUP($J114,Sheet2!$A$1:$C$73, 2, FALSE)</f>
        <v>かくとう</v>
      </c>
      <c r="O114" t="str">
        <f>VLOOKUP($J114,Sheet2!$A$1:$C$73, 3, FALSE)</f>
        <v>-</v>
      </c>
    </row>
    <row r="115" spans="1:15" x14ac:dyDescent="0.4">
      <c r="C115" t="s">
        <v>58</v>
      </c>
      <c r="I115">
        <v>112</v>
      </c>
      <c r="J115" t="str">
        <f t="shared" si="4"/>
        <v>マルマイン</v>
      </c>
      <c r="K115" t="str">
        <f t="shared" si="5"/>
        <v>ボルトチェンジ</v>
      </c>
      <c r="L115" t="str">
        <f t="shared" si="6"/>
        <v>はかいこうせん</v>
      </c>
      <c r="M115">
        <f t="shared" si="7"/>
        <v>1512</v>
      </c>
      <c r="N115" t="str">
        <f>VLOOKUP($J115,Sheet2!$A$1:$C$73, 2, FALSE)</f>
        <v>でんき</v>
      </c>
      <c r="O115" t="str">
        <f>VLOOKUP($J115,Sheet2!$A$1:$C$73, 3, FALSE)</f>
        <v>-</v>
      </c>
    </row>
    <row r="116" spans="1:15" x14ac:dyDescent="0.4">
      <c r="A116">
        <v>62</v>
      </c>
      <c r="B116" t="s">
        <v>99</v>
      </c>
      <c r="C116" t="s">
        <v>16</v>
      </c>
      <c r="D116">
        <v>24</v>
      </c>
      <c r="E116">
        <v>10.6</v>
      </c>
      <c r="F116">
        <v>1625</v>
      </c>
      <c r="G116">
        <v>2197</v>
      </c>
      <c r="I116">
        <v>113</v>
      </c>
      <c r="J116" t="str">
        <f t="shared" si="4"/>
        <v>ラッタ(アローラ)</v>
      </c>
      <c r="K116" t="str">
        <f t="shared" si="5"/>
        <v>でんこうせっか</v>
      </c>
      <c r="L116" t="str">
        <f t="shared" si="6"/>
        <v>ひっさつまえば</v>
      </c>
      <c r="M116">
        <f t="shared" si="7"/>
        <v>1652</v>
      </c>
      <c r="N116" t="str">
        <f>VLOOKUP($J116,Sheet2!$A$1:$C$73, 2, FALSE)</f>
        <v>あく</v>
      </c>
      <c r="O116" t="str">
        <f>VLOOKUP($J116,Sheet2!$A$1:$C$73, 3, FALSE)</f>
        <v>ノーマル</v>
      </c>
    </row>
    <row r="117" spans="1:15" x14ac:dyDescent="0.4">
      <c r="C117" t="s">
        <v>48</v>
      </c>
      <c r="I117">
        <v>114</v>
      </c>
      <c r="J117" t="str">
        <f t="shared" si="4"/>
        <v>ピジョット</v>
      </c>
      <c r="K117" t="str">
        <f t="shared" si="5"/>
        <v>はがねのつばさ</v>
      </c>
      <c r="L117" t="str">
        <f t="shared" si="6"/>
        <v>ブレイブバード</v>
      </c>
      <c r="M117">
        <f t="shared" si="7"/>
        <v>1559</v>
      </c>
      <c r="N117" t="str">
        <f>VLOOKUP($J117,Sheet2!$A$1:$C$73, 2, FALSE)</f>
        <v>ノーマル</v>
      </c>
      <c r="O117" t="str">
        <f>VLOOKUP($J117,Sheet2!$A$1:$C$73, 3, FALSE)</f>
        <v>ひこう</v>
      </c>
    </row>
    <row r="118" spans="1:15" x14ac:dyDescent="0.4">
      <c r="A118">
        <v>63</v>
      </c>
      <c r="B118" t="s">
        <v>92</v>
      </c>
      <c r="C118" t="s">
        <v>25</v>
      </c>
      <c r="D118">
        <v>12</v>
      </c>
      <c r="E118">
        <v>10.1</v>
      </c>
      <c r="F118">
        <v>1675</v>
      </c>
      <c r="G118">
        <v>2191</v>
      </c>
      <c r="I118">
        <v>115</v>
      </c>
      <c r="J118" t="str">
        <f t="shared" si="4"/>
        <v>フシギバナ</v>
      </c>
      <c r="K118" t="str">
        <f t="shared" si="5"/>
        <v>つるのムチ</v>
      </c>
      <c r="L118" t="str">
        <f t="shared" si="6"/>
        <v>はなふぶき</v>
      </c>
      <c r="M118">
        <f t="shared" si="7"/>
        <v>1508</v>
      </c>
      <c r="N118" t="str">
        <f>VLOOKUP($J118,Sheet2!$A$1:$C$73, 2, FALSE)</f>
        <v>くさ</v>
      </c>
      <c r="O118" t="str">
        <f>VLOOKUP($J118,Sheet2!$A$1:$C$73, 3, FALSE)</f>
        <v>どく</v>
      </c>
    </row>
    <row r="119" spans="1:15" x14ac:dyDescent="0.4">
      <c r="C119" t="s">
        <v>59</v>
      </c>
      <c r="I119">
        <v>116</v>
      </c>
      <c r="J119" t="str">
        <f t="shared" si="4"/>
        <v>ポリゴン</v>
      </c>
      <c r="K119" t="str">
        <f t="shared" si="5"/>
        <v>でんこうせっか*</v>
      </c>
      <c r="L119" t="str">
        <f t="shared" si="6"/>
        <v>はかいこうせん</v>
      </c>
      <c r="M119">
        <f t="shared" si="7"/>
        <v>1531</v>
      </c>
      <c r="N119" t="str">
        <f>VLOOKUP($J119,Sheet2!$A$1:$C$73, 2, FALSE)</f>
        <v>ノーマル</v>
      </c>
      <c r="O119" t="str">
        <f>VLOOKUP($J119,Sheet2!$A$1:$C$73, 3, FALSE)</f>
        <v>-</v>
      </c>
    </row>
    <row r="120" spans="1:15" x14ac:dyDescent="0.4">
      <c r="A120">
        <v>65</v>
      </c>
      <c r="B120" t="s">
        <v>109</v>
      </c>
      <c r="C120" t="s">
        <v>61</v>
      </c>
      <c r="D120">
        <v>13.6</v>
      </c>
      <c r="E120">
        <v>11.1</v>
      </c>
      <c r="F120">
        <v>1569</v>
      </c>
      <c r="G120">
        <v>2187</v>
      </c>
      <c r="I120">
        <v>117</v>
      </c>
      <c r="J120" t="str">
        <f t="shared" si="4"/>
        <v>カイリキー</v>
      </c>
      <c r="K120" t="str">
        <f t="shared" si="5"/>
        <v>バレットパンチ</v>
      </c>
      <c r="L120" t="str">
        <f t="shared" si="6"/>
        <v>インファイト</v>
      </c>
      <c r="M120">
        <f t="shared" si="7"/>
        <v>1407</v>
      </c>
      <c r="N120" t="str">
        <f>VLOOKUP($J120,Sheet2!$A$1:$C$73, 2, FALSE)</f>
        <v>かくとう</v>
      </c>
      <c r="O120" t="str">
        <f>VLOOKUP($J120,Sheet2!$A$1:$C$73, 3, FALSE)</f>
        <v>-</v>
      </c>
    </row>
    <row r="121" spans="1:15" x14ac:dyDescent="0.4">
      <c r="C121" t="s">
        <v>55</v>
      </c>
      <c r="I121">
        <v>118</v>
      </c>
      <c r="J121" t="str">
        <f t="shared" si="4"/>
        <v>カイリキー</v>
      </c>
      <c r="K121" t="str">
        <f t="shared" si="5"/>
        <v>からてチョップ*</v>
      </c>
      <c r="L121" t="str">
        <f t="shared" si="6"/>
        <v>インファイト</v>
      </c>
      <c r="M121">
        <f t="shared" si="7"/>
        <v>1407</v>
      </c>
      <c r="N121" t="str">
        <f>VLOOKUP($J121,Sheet2!$A$1:$C$73, 2, FALSE)</f>
        <v>かくとう</v>
      </c>
      <c r="O121" t="str">
        <f>VLOOKUP($J121,Sheet2!$A$1:$C$73, 3, FALSE)</f>
        <v>-</v>
      </c>
    </row>
    <row r="122" spans="1:15" x14ac:dyDescent="0.4">
      <c r="A122">
        <v>66</v>
      </c>
      <c r="B122" t="s">
        <v>93</v>
      </c>
      <c r="C122" t="s">
        <v>49</v>
      </c>
      <c r="D122">
        <v>11.3</v>
      </c>
      <c r="E122">
        <v>13.1</v>
      </c>
      <c r="F122">
        <v>1408</v>
      </c>
      <c r="G122">
        <v>2184</v>
      </c>
      <c r="I122">
        <v>119</v>
      </c>
      <c r="J122" t="str">
        <f t="shared" si="4"/>
        <v>ラプラス</v>
      </c>
      <c r="K122" t="str">
        <f t="shared" si="5"/>
        <v>みずでっぽう</v>
      </c>
      <c r="L122" t="str">
        <f t="shared" si="6"/>
        <v>れいとうビーム*</v>
      </c>
      <c r="M122">
        <f t="shared" si="7"/>
        <v>1675</v>
      </c>
      <c r="N122" t="str">
        <f>VLOOKUP($J122,Sheet2!$A$1:$C$73, 2, FALSE)</f>
        <v>みず</v>
      </c>
      <c r="O122" t="str">
        <f>VLOOKUP($J122,Sheet2!$A$1:$C$73, 3, FALSE)</f>
        <v>こおり</v>
      </c>
    </row>
    <row r="123" spans="1:15" x14ac:dyDescent="0.4">
      <c r="C123" t="s">
        <v>15</v>
      </c>
      <c r="I123">
        <v>120</v>
      </c>
      <c r="J123" t="str">
        <f t="shared" si="4"/>
        <v>フシギバナ</v>
      </c>
      <c r="K123" t="str">
        <f t="shared" si="5"/>
        <v>はっぱカッター</v>
      </c>
      <c r="L123" t="str">
        <f t="shared" si="6"/>
        <v>ソーラービーム</v>
      </c>
      <c r="M123">
        <f t="shared" si="7"/>
        <v>1508</v>
      </c>
      <c r="N123" t="str">
        <f>VLOOKUP($J123,Sheet2!$A$1:$C$73, 2, FALSE)</f>
        <v>くさ</v>
      </c>
      <c r="O123" t="str">
        <f>VLOOKUP($J123,Sheet2!$A$1:$C$73, 3, FALSE)</f>
        <v>どく</v>
      </c>
    </row>
    <row r="124" spans="1:15" x14ac:dyDescent="0.4">
      <c r="A124">
        <v>67</v>
      </c>
      <c r="B124" t="s">
        <v>112</v>
      </c>
      <c r="C124" t="s">
        <v>18</v>
      </c>
      <c r="D124">
        <v>20</v>
      </c>
      <c r="E124">
        <v>12</v>
      </c>
      <c r="F124">
        <v>1489</v>
      </c>
      <c r="G124">
        <v>2183</v>
      </c>
      <c r="I124">
        <v>121</v>
      </c>
      <c r="J124" t="str">
        <f t="shared" si="4"/>
        <v>カビゴン</v>
      </c>
      <c r="K124" t="str">
        <f t="shared" si="5"/>
        <v>したでなめる</v>
      </c>
      <c r="L124" t="str">
        <f t="shared" si="6"/>
        <v>はかいこうせん</v>
      </c>
      <c r="M124">
        <f t="shared" si="7"/>
        <v>1643</v>
      </c>
      <c r="N124" t="str">
        <f>VLOOKUP($J124,Sheet2!$A$1:$C$73, 2, FALSE)</f>
        <v>ノーマル</v>
      </c>
      <c r="O124" t="str">
        <f>VLOOKUP($J124,Sheet2!$A$1:$C$73, 3, FALSE)</f>
        <v>-</v>
      </c>
    </row>
    <row r="125" spans="1:15" x14ac:dyDescent="0.4">
      <c r="C125" t="s">
        <v>42</v>
      </c>
      <c r="I125">
        <v>122</v>
      </c>
      <c r="J125" t="str">
        <f t="shared" si="4"/>
        <v>ラプラス</v>
      </c>
      <c r="K125" t="str">
        <f t="shared" si="5"/>
        <v>みずでっぽう</v>
      </c>
      <c r="L125" t="str">
        <f t="shared" si="6"/>
        <v>なみのり</v>
      </c>
      <c r="M125">
        <f t="shared" si="7"/>
        <v>1675</v>
      </c>
      <c r="N125" t="str">
        <f>VLOOKUP($J125,Sheet2!$A$1:$C$73, 2, FALSE)</f>
        <v>みず</v>
      </c>
      <c r="O125" t="str">
        <f>VLOOKUP($J125,Sheet2!$A$1:$C$73, 3, FALSE)</f>
        <v>こおり</v>
      </c>
    </row>
    <row r="126" spans="1:15" x14ac:dyDescent="0.4">
      <c r="A126">
        <v>68</v>
      </c>
      <c r="B126" t="s">
        <v>90</v>
      </c>
      <c r="C126" t="s">
        <v>62</v>
      </c>
      <c r="D126">
        <v>30</v>
      </c>
      <c r="E126">
        <v>9.8000000000000007</v>
      </c>
      <c r="F126">
        <v>1705</v>
      </c>
      <c r="G126">
        <v>2182</v>
      </c>
      <c r="I126">
        <v>123</v>
      </c>
      <c r="J126" t="str">
        <f t="shared" si="4"/>
        <v>ミュウ</v>
      </c>
      <c r="K126" t="str">
        <f t="shared" si="5"/>
        <v>まとわりつく</v>
      </c>
      <c r="L126" t="str">
        <f t="shared" si="6"/>
        <v>ワイルドボルト</v>
      </c>
      <c r="M126">
        <f t="shared" si="7"/>
        <v>1523</v>
      </c>
      <c r="N126" t="str">
        <f>VLOOKUP($J126,Sheet2!$A$1:$C$73, 2, FALSE)</f>
        <v>エスパー</v>
      </c>
      <c r="O126" t="str">
        <f>VLOOKUP($J126,Sheet2!$A$1:$C$73, 3, FALSE)</f>
        <v>-</v>
      </c>
    </row>
    <row r="127" spans="1:15" x14ac:dyDescent="0.4">
      <c r="C127" t="s">
        <v>26</v>
      </c>
      <c r="I127">
        <v>124</v>
      </c>
      <c r="J127" t="str">
        <f t="shared" si="4"/>
        <v>ポリゴン</v>
      </c>
      <c r="K127" t="str">
        <f t="shared" si="5"/>
        <v>でんこうせっか*</v>
      </c>
      <c r="L127" t="str">
        <f t="shared" si="6"/>
        <v>おんがえし*</v>
      </c>
      <c r="M127">
        <f t="shared" si="7"/>
        <v>1531</v>
      </c>
      <c r="N127" t="str">
        <f>VLOOKUP($J127,Sheet2!$A$1:$C$73, 2, FALSE)</f>
        <v>ノーマル</v>
      </c>
      <c r="O127" t="str">
        <f>VLOOKUP($J127,Sheet2!$A$1:$C$73, 3, FALSE)</f>
        <v>-</v>
      </c>
    </row>
    <row r="128" spans="1:15" x14ac:dyDescent="0.4">
      <c r="A128">
        <v>69</v>
      </c>
      <c r="B128" t="s">
        <v>113</v>
      </c>
      <c r="C128" t="s">
        <v>16</v>
      </c>
      <c r="D128">
        <v>16.5</v>
      </c>
      <c r="E128">
        <v>13.1</v>
      </c>
      <c r="F128">
        <v>1404</v>
      </c>
      <c r="G128">
        <v>2172</v>
      </c>
      <c r="I128">
        <v>125</v>
      </c>
      <c r="J128" t="str">
        <f t="shared" si="4"/>
        <v>ミュウ</v>
      </c>
      <c r="K128" t="str">
        <f t="shared" si="5"/>
        <v>ドラゴンテール</v>
      </c>
      <c r="L128" t="str">
        <f t="shared" si="6"/>
        <v>オーバーヒート</v>
      </c>
      <c r="M128">
        <f t="shared" si="7"/>
        <v>1523</v>
      </c>
      <c r="N128" t="str">
        <f>VLOOKUP($J128,Sheet2!$A$1:$C$73, 2, FALSE)</f>
        <v>エスパー</v>
      </c>
      <c r="O128" t="str">
        <f>VLOOKUP($J128,Sheet2!$A$1:$C$73, 3, FALSE)</f>
        <v>-</v>
      </c>
    </row>
    <row r="129" spans="1:15" x14ac:dyDescent="0.4">
      <c r="C129" t="s">
        <v>17</v>
      </c>
      <c r="I129">
        <v>126</v>
      </c>
      <c r="J129" t="str">
        <f t="shared" si="4"/>
        <v>フリーザー</v>
      </c>
      <c r="K129" t="str">
        <f t="shared" si="5"/>
        <v>こおりのつぶて</v>
      </c>
      <c r="L129" t="str">
        <f t="shared" si="6"/>
        <v>れいとうビーム</v>
      </c>
      <c r="M129">
        <f t="shared" si="7"/>
        <v>1595</v>
      </c>
      <c r="N129" t="str">
        <f>VLOOKUP($J129,Sheet2!$A$1:$C$73, 2, FALSE)</f>
        <v>こおり</v>
      </c>
      <c r="O129" t="str">
        <f>VLOOKUP($J129,Sheet2!$A$1:$C$73, 3, FALSE)</f>
        <v>ひこう</v>
      </c>
    </row>
    <row r="130" spans="1:15" x14ac:dyDescent="0.4">
      <c r="A130">
        <v>70</v>
      </c>
      <c r="B130" t="s">
        <v>114</v>
      </c>
      <c r="C130" t="s">
        <v>63</v>
      </c>
      <c r="D130">
        <v>21.7</v>
      </c>
      <c r="E130">
        <v>13.1</v>
      </c>
      <c r="F130">
        <v>1400</v>
      </c>
      <c r="G130">
        <v>2172</v>
      </c>
      <c r="I130">
        <v>127</v>
      </c>
      <c r="J130" t="str">
        <f t="shared" si="4"/>
        <v>キュウコン(アローラ)</v>
      </c>
      <c r="K130" t="str">
        <f t="shared" si="5"/>
        <v>あまえる</v>
      </c>
      <c r="L130" t="str">
        <f t="shared" si="6"/>
        <v>れいとうビーム</v>
      </c>
      <c r="M130">
        <f t="shared" si="7"/>
        <v>1575</v>
      </c>
      <c r="N130" t="str">
        <f>VLOOKUP($J130,Sheet2!$A$1:$C$73, 2, FALSE)</f>
        <v>こおり</v>
      </c>
      <c r="O130" t="str">
        <f>VLOOKUP($J130,Sheet2!$A$1:$C$73, 3, FALSE)</f>
        <v>フェアリー</v>
      </c>
    </row>
    <row r="131" spans="1:15" x14ac:dyDescent="0.4">
      <c r="C131" t="s">
        <v>64</v>
      </c>
      <c r="I131">
        <v>128</v>
      </c>
      <c r="J131" t="str">
        <f t="shared" si="4"/>
        <v>カビゴン</v>
      </c>
      <c r="K131" t="str">
        <f t="shared" si="5"/>
        <v>したでなめる</v>
      </c>
      <c r="L131" t="str">
        <f t="shared" si="6"/>
        <v>おんがえし*</v>
      </c>
      <c r="M131">
        <f t="shared" si="7"/>
        <v>1643</v>
      </c>
      <c r="N131" t="str">
        <f>VLOOKUP($J131,Sheet2!$A$1:$C$73, 2, FALSE)</f>
        <v>ノーマル</v>
      </c>
      <c r="O131" t="str">
        <f>VLOOKUP($J131,Sheet2!$A$1:$C$73, 3, FALSE)</f>
        <v>-</v>
      </c>
    </row>
    <row r="132" spans="1:15" x14ac:dyDescent="0.4">
      <c r="A132">
        <v>72</v>
      </c>
      <c r="B132" t="s">
        <v>89</v>
      </c>
      <c r="C132" t="s">
        <v>66</v>
      </c>
      <c r="D132">
        <v>12.9</v>
      </c>
      <c r="E132">
        <v>12.3</v>
      </c>
      <c r="F132">
        <v>1455</v>
      </c>
      <c r="G132">
        <v>2165</v>
      </c>
      <c r="I132">
        <v>129</v>
      </c>
      <c r="J132" t="str">
        <f t="shared" ref="J132:J195" si="8">INDEX(B:B,(I132-1)*2+4)</f>
        <v>ミュウ</v>
      </c>
      <c r="K132" t="str">
        <f t="shared" ref="K132:K195" si="9">INDEX(C:C,($I132-1)*2+4)</f>
        <v>シャドークロー</v>
      </c>
      <c r="L132" t="str">
        <f t="shared" ref="L132:L195" si="10">INDEX(C:C,($I132-1)*2+5)</f>
        <v>サイコキネシス</v>
      </c>
      <c r="M132">
        <f t="shared" ref="M132:M195" si="11">INDEX(F:F,($I132-1)*2+4)</f>
        <v>1523</v>
      </c>
      <c r="N132" t="str">
        <f>VLOOKUP($J132,Sheet2!$A$1:$C$73, 2, FALSE)</f>
        <v>エスパー</v>
      </c>
      <c r="O132" t="str">
        <f>VLOOKUP($J132,Sheet2!$A$1:$C$73, 3, FALSE)</f>
        <v>-</v>
      </c>
    </row>
    <row r="133" spans="1:15" x14ac:dyDescent="0.4">
      <c r="C133" t="s">
        <v>24</v>
      </c>
      <c r="I133">
        <v>130</v>
      </c>
      <c r="J133" t="str">
        <f t="shared" si="8"/>
        <v>ミュウ</v>
      </c>
      <c r="K133" t="str">
        <f t="shared" si="9"/>
        <v>ボルトチェンジ</v>
      </c>
      <c r="L133" t="str">
        <f t="shared" si="10"/>
        <v>サイコキネシス</v>
      </c>
      <c r="M133">
        <f t="shared" si="11"/>
        <v>1523</v>
      </c>
      <c r="N133" t="str">
        <f>VLOOKUP($J133,Sheet2!$A$1:$C$73, 2, FALSE)</f>
        <v>エスパー</v>
      </c>
      <c r="O133" t="str">
        <f>VLOOKUP($J133,Sheet2!$A$1:$C$73, 3, FALSE)</f>
        <v>-</v>
      </c>
    </row>
    <row r="134" spans="1:15" x14ac:dyDescent="0.4">
      <c r="A134">
        <v>73</v>
      </c>
      <c r="B134" t="s">
        <v>96</v>
      </c>
      <c r="C134" t="s">
        <v>67</v>
      </c>
      <c r="D134">
        <v>13.8</v>
      </c>
      <c r="E134">
        <v>11.5</v>
      </c>
      <c r="F134">
        <v>1523</v>
      </c>
      <c r="G134">
        <v>2154</v>
      </c>
      <c r="I134">
        <v>131</v>
      </c>
      <c r="J134" t="str">
        <f t="shared" si="8"/>
        <v>ラプラス</v>
      </c>
      <c r="K134" t="str">
        <f t="shared" si="9"/>
        <v>こおりのいぶき</v>
      </c>
      <c r="L134" t="str">
        <f t="shared" si="10"/>
        <v>ハイドロポンプ</v>
      </c>
      <c r="M134">
        <f t="shared" si="11"/>
        <v>1675</v>
      </c>
      <c r="N134" t="str">
        <f>VLOOKUP($J134,Sheet2!$A$1:$C$73, 2, FALSE)</f>
        <v>みず</v>
      </c>
      <c r="O134" t="str">
        <f>VLOOKUP($J134,Sheet2!$A$1:$C$73, 3, FALSE)</f>
        <v>こおり</v>
      </c>
    </row>
    <row r="135" spans="1:15" x14ac:dyDescent="0.4">
      <c r="C135" t="s">
        <v>17</v>
      </c>
      <c r="I135">
        <v>132</v>
      </c>
      <c r="J135" t="str">
        <f t="shared" si="8"/>
        <v>ニドクイン</v>
      </c>
      <c r="K135" t="str">
        <f t="shared" si="9"/>
        <v>どくづき</v>
      </c>
      <c r="L135" t="str">
        <f t="shared" si="10"/>
        <v>だいちのちから</v>
      </c>
      <c r="M135">
        <f t="shared" si="11"/>
        <v>1557</v>
      </c>
      <c r="N135" t="str">
        <f>VLOOKUP($J135,Sheet2!$A$1:$C$73, 2, FALSE)</f>
        <v>じめん</v>
      </c>
      <c r="O135" t="str">
        <f>VLOOKUP($J135,Sheet2!$A$1:$C$73, 3, FALSE)</f>
        <v>どく</v>
      </c>
    </row>
    <row r="136" spans="1:15" x14ac:dyDescent="0.4">
      <c r="A136">
        <v>74</v>
      </c>
      <c r="B136" t="s">
        <v>94</v>
      </c>
      <c r="C136" t="s">
        <v>68</v>
      </c>
      <c r="D136">
        <v>37.5</v>
      </c>
      <c r="E136">
        <v>10.9</v>
      </c>
      <c r="F136">
        <v>1575</v>
      </c>
      <c r="G136">
        <v>2152</v>
      </c>
      <c r="I136">
        <v>133</v>
      </c>
      <c r="J136" t="str">
        <f t="shared" si="8"/>
        <v>リザードン</v>
      </c>
      <c r="K136" t="str">
        <f t="shared" si="9"/>
        <v>りゅうのいぶき*</v>
      </c>
      <c r="L136" t="str">
        <f t="shared" si="10"/>
        <v>ブラストバーン*</v>
      </c>
      <c r="M136">
        <f t="shared" si="11"/>
        <v>1428</v>
      </c>
      <c r="N136" t="str">
        <f>VLOOKUP($J136,Sheet2!$A$1:$C$73, 2, FALSE)</f>
        <v>ほのお</v>
      </c>
      <c r="O136" t="str">
        <f>VLOOKUP($J136,Sheet2!$A$1:$C$73, 3, FALSE)</f>
        <v>ひこう</v>
      </c>
    </row>
    <row r="137" spans="1:15" x14ac:dyDescent="0.4">
      <c r="C137" t="s">
        <v>26</v>
      </c>
      <c r="I137">
        <v>134</v>
      </c>
      <c r="J137" t="str">
        <f t="shared" si="8"/>
        <v>ラプラス</v>
      </c>
      <c r="K137" t="str">
        <f t="shared" si="9"/>
        <v>こおりのつぶて*</v>
      </c>
      <c r="L137" t="str">
        <f t="shared" si="10"/>
        <v>ロケットずつき</v>
      </c>
      <c r="M137">
        <f t="shared" si="11"/>
        <v>1675</v>
      </c>
      <c r="N137" t="str">
        <f>VLOOKUP($J137,Sheet2!$A$1:$C$73, 2, FALSE)</f>
        <v>みず</v>
      </c>
      <c r="O137" t="str">
        <f>VLOOKUP($J137,Sheet2!$A$1:$C$73, 3, FALSE)</f>
        <v>こおり</v>
      </c>
    </row>
    <row r="138" spans="1:15" x14ac:dyDescent="0.4">
      <c r="A138">
        <v>75</v>
      </c>
      <c r="B138" t="s">
        <v>113</v>
      </c>
      <c r="C138" t="s">
        <v>69</v>
      </c>
      <c r="D138">
        <v>15.7</v>
      </c>
      <c r="E138">
        <v>12.9</v>
      </c>
      <c r="F138">
        <v>1404</v>
      </c>
      <c r="G138">
        <v>2151</v>
      </c>
      <c r="I138">
        <v>135</v>
      </c>
      <c r="J138" t="str">
        <f t="shared" si="8"/>
        <v>ギャロップ</v>
      </c>
      <c r="K138" t="str">
        <f t="shared" si="9"/>
        <v>やきつくす</v>
      </c>
      <c r="L138" t="str">
        <f t="shared" si="10"/>
        <v>だいもんじ</v>
      </c>
      <c r="M138">
        <f t="shared" si="11"/>
        <v>1421</v>
      </c>
      <c r="N138" t="str">
        <f>VLOOKUP($J138,Sheet2!$A$1:$C$73, 2, FALSE)</f>
        <v>ほのお</v>
      </c>
      <c r="O138" t="str">
        <f>VLOOKUP($J138,Sheet2!$A$1:$C$73, 3, FALSE)</f>
        <v>-</v>
      </c>
    </row>
    <row r="139" spans="1:15" x14ac:dyDescent="0.4">
      <c r="C139" t="s">
        <v>17</v>
      </c>
      <c r="I139">
        <v>136</v>
      </c>
      <c r="J139" t="str">
        <f t="shared" si="8"/>
        <v>フシギソウ</v>
      </c>
      <c r="K139" t="str">
        <f t="shared" si="9"/>
        <v>つるのムチ</v>
      </c>
      <c r="L139" t="str">
        <f t="shared" si="10"/>
        <v>ヘドロばくだん</v>
      </c>
      <c r="M139">
        <f t="shared" si="11"/>
        <v>1534</v>
      </c>
      <c r="N139" t="str">
        <f>VLOOKUP($J139,Sheet2!$A$1:$C$73, 2, FALSE)</f>
        <v>くさ</v>
      </c>
      <c r="O139" t="str">
        <f>VLOOKUP($J139,Sheet2!$A$1:$C$73, 3, FALSE)</f>
        <v>どく</v>
      </c>
    </row>
    <row r="140" spans="1:15" x14ac:dyDescent="0.4">
      <c r="A140">
        <v>76</v>
      </c>
      <c r="B140" t="s">
        <v>94</v>
      </c>
      <c r="C140" t="s">
        <v>29</v>
      </c>
      <c r="D140">
        <v>13.8</v>
      </c>
      <c r="E140">
        <v>10.9</v>
      </c>
      <c r="F140">
        <v>1575</v>
      </c>
      <c r="G140">
        <v>2147</v>
      </c>
      <c r="I140">
        <v>137</v>
      </c>
      <c r="J140" t="str">
        <f t="shared" si="8"/>
        <v>ミュウ</v>
      </c>
      <c r="K140" t="str">
        <f t="shared" si="9"/>
        <v>どくづき</v>
      </c>
      <c r="L140" t="str">
        <f t="shared" si="10"/>
        <v>ワイルドボルト</v>
      </c>
      <c r="M140">
        <f t="shared" si="11"/>
        <v>1523</v>
      </c>
      <c r="N140" t="str">
        <f>VLOOKUP($J140,Sheet2!$A$1:$C$73, 2, FALSE)</f>
        <v>エスパー</v>
      </c>
      <c r="O140" t="str">
        <f>VLOOKUP($J140,Sheet2!$A$1:$C$73, 3, FALSE)</f>
        <v>-</v>
      </c>
    </row>
    <row r="141" spans="1:15" x14ac:dyDescent="0.4">
      <c r="C141" t="s">
        <v>70</v>
      </c>
      <c r="I141">
        <v>138</v>
      </c>
      <c r="J141" t="str">
        <f t="shared" si="8"/>
        <v>ラッタ(アローラ)</v>
      </c>
      <c r="K141" t="str">
        <f t="shared" si="9"/>
        <v>でんこうせっか</v>
      </c>
      <c r="L141" t="str">
        <f t="shared" si="10"/>
        <v>かみくだく</v>
      </c>
      <c r="M141">
        <f t="shared" si="11"/>
        <v>1652</v>
      </c>
      <c r="N141" t="str">
        <f>VLOOKUP($J141,Sheet2!$A$1:$C$73, 2, FALSE)</f>
        <v>あく</v>
      </c>
      <c r="O141" t="str">
        <f>VLOOKUP($J141,Sheet2!$A$1:$C$73, 3, FALSE)</f>
        <v>ノーマル</v>
      </c>
    </row>
    <row r="142" spans="1:15" x14ac:dyDescent="0.4">
      <c r="A142">
        <v>77</v>
      </c>
      <c r="B142" t="s">
        <v>115</v>
      </c>
      <c r="C142" t="s">
        <v>68</v>
      </c>
      <c r="D142">
        <v>40</v>
      </c>
      <c r="E142">
        <v>10.9</v>
      </c>
      <c r="F142">
        <v>1568</v>
      </c>
      <c r="G142">
        <v>2141</v>
      </c>
      <c r="I142">
        <v>139</v>
      </c>
      <c r="J142" t="str">
        <f t="shared" si="8"/>
        <v>ピクシー</v>
      </c>
      <c r="K142" t="str">
        <f t="shared" si="9"/>
        <v>あまえる</v>
      </c>
      <c r="L142" t="str">
        <f t="shared" si="10"/>
        <v>コメットパンチ</v>
      </c>
      <c r="M142">
        <f t="shared" si="11"/>
        <v>1558</v>
      </c>
      <c r="N142" t="str">
        <f>VLOOKUP($J142,Sheet2!$A$1:$C$73, 2, FALSE)</f>
        <v>フェアリー</v>
      </c>
      <c r="O142" t="str">
        <f>VLOOKUP($J142,Sheet2!$A$1:$C$73, 3, FALSE)</f>
        <v>-</v>
      </c>
    </row>
    <row r="143" spans="1:15" x14ac:dyDescent="0.4">
      <c r="C143" t="s">
        <v>28</v>
      </c>
      <c r="I143">
        <v>140</v>
      </c>
      <c r="J143" t="str">
        <f t="shared" si="8"/>
        <v>キュウコン(アローラ)</v>
      </c>
      <c r="K143" t="str">
        <f t="shared" si="9"/>
        <v>あまえる</v>
      </c>
      <c r="L143" t="str">
        <f t="shared" si="10"/>
        <v>マジカルシャイン</v>
      </c>
      <c r="M143">
        <f t="shared" si="11"/>
        <v>1575</v>
      </c>
      <c r="N143" t="str">
        <f>VLOOKUP($J143,Sheet2!$A$1:$C$73, 2, FALSE)</f>
        <v>こおり</v>
      </c>
      <c r="O143" t="str">
        <f>VLOOKUP($J143,Sheet2!$A$1:$C$73, 3, FALSE)</f>
        <v>フェアリー</v>
      </c>
    </row>
    <row r="144" spans="1:15" x14ac:dyDescent="0.4">
      <c r="A144">
        <v>78</v>
      </c>
      <c r="B144" t="s">
        <v>116</v>
      </c>
      <c r="C144" t="s">
        <v>20</v>
      </c>
      <c r="D144">
        <v>18.3</v>
      </c>
      <c r="E144">
        <v>10.7</v>
      </c>
      <c r="F144">
        <v>1588</v>
      </c>
      <c r="G144">
        <v>2141</v>
      </c>
      <c r="I144">
        <v>141</v>
      </c>
      <c r="J144" t="str">
        <f t="shared" si="8"/>
        <v>パルシェン</v>
      </c>
      <c r="K144" t="str">
        <f t="shared" si="9"/>
        <v>こおりのつぶて</v>
      </c>
      <c r="L144" t="str">
        <f t="shared" si="10"/>
        <v>ハイドロポンプ</v>
      </c>
      <c r="M144">
        <f t="shared" si="11"/>
        <v>1538</v>
      </c>
      <c r="N144" t="str">
        <f>VLOOKUP($J144,Sheet2!$A$1:$C$73, 2, FALSE)</f>
        <v>みず</v>
      </c>
      <c r="O144" t="str">
        <f>VLOOKUP($J144,Sheet2!$A$1:$C$73, 3, FALSE)</f>
        <v>こおり</v>
      </c>
    </row>
    <row r="145" spans="1:15" x14ac:dyDescent="0.4">
      <c r="C145" t="s">
        <v>30</v>
      </c>
      <c r="I145">
        <v>142</v>
      </c>
      <c r="J145" t="str">
        <f t="shared" si="8"/>
        <v>オコリザル</v>
      </c>
      <c r="K145" t="str">
        <f t="shared" si="9"/>
        <v>からてチョップ*</v>
      </c>
      <c r="L145" t="str">
        <f t="shared" si="10"/>
        <v>インファイト</v>
      </c>
      <c r="M145">
        <f t="shared" si="11"/>
        <v>1383</v>
      </c>
      <c r="N145" t="str">
        <f>VLOOKUP($J145,Sheet2!$A$1:$C$73, 2, FALSE)</f>
        <v>かくとう</v>
      </c>
      <c r="O145" t="str">
        <f>VLOOKUP($J145,Sheet2!$A$1:$C$73, 3, FALSE)</f>
        <v>-</v>
      </c>
    </row>
    <row r="146" spans="1:15" x14ac:dyDescent="0.4">
      <c r="A146">
        <v>79</v>
      </c>
      <c r="B146" t="s">
        <v>117</v>
      </c>
      <c r="C146" t="s">
        <v>71</v>
      </c>
      <c r="D146">
        <v>24.4</v>
      </c>
      <c r="E146">
        <v>10.3</v>
      </c>
      <c r="F146">
        <v>1625</v>
      </c>
      <c r="G146">
        <v>2136</v>
      </c>
      <c r="I146">
        <v>143</v>
      </c>
      <c r="J146" t="str">
        <f t="shared" si="8"/>
        <v>キュウコン</v>
      </c>
      <c r="K146" t="str">
        <f t="shared" si="9"/>
        <v>ほのおのうず</v>
      </c>
      <c r="L146" t="str">
        <f t="shared" si="10"/>
        <v>かえんほうしゃ*</v>
      </c>
      <c r="M146">
        <f t="shared" si="11"/>
        <v>1575</v>
      </c>
      <c r="N146" t="str">
        <f>VLOOKUP($J146,Sheet2!$A$1:$C$73, 2, FALSE)</f>
        <v>ほのお</v>
      </c>
      <c r="O146" t="str">
        <f>VLOOKUP($J146,Sheet2!$A$1:$C$73, 3, FALSE)</f>
        <v>-</v>
      </c>
    </row>
    <row r="147" spans="1:15" x14ac:dyDescent="0.4">
      <c r="C147" t="s">
        <v>11</v>
      </c>
      <c r="I147">
        <v>144</v>
      </c>
      <c r="J147" t="str">
        <f t="shared" si="8"/>
        <v>カメックス</v>
      </c>
      <c r="K147" t="str">
        <f t="shared" si="9"/>
        <v>みずでっぽう</v>
      </c>
      <c r="L147" t="str">
        <f t="shared" si="10"/>
        <v>ハイドロポンプ</v>
      </c>
      <c r="M147">
        <f t="shared" si="11"/>
        <v>1607</v>
      </c>
      <c r="N147" t="str">
        <f>VLOOKUP($J147,Sheet2!$A$1:$C$73, 2, FALSE)</f>
        <v>みず</v>
      </c>
      <c r="O147" t="str">
        <f>VLOOKUP($J147,Sheet2!$A$1:$C$73, 3, FALSE)</f>
        <v>-</v>
      </c>
    </row>
    <row r="148" spans="1:15" x14ac:dyDescent="0.4">
      <c r="A148">
        <v>80</v>
      </c>
      <c r="B148" t="s">
        <v>109</v>
      </c>
      <c r="C148" t="s">
        <v>10</v>
      </c>
      <c r="D148">
        <v>16.7</v>
      </c>
      <c r="E148">
        <v>10.9</v>
      </c>
      <c r="F148">
        <v>1569</v>
      </c>
      <c r="G148">
        <v>2136</v>
      </c>
      <c r="I148">
        <v>145</v>
      </c>
      <c r="J148" t="str">
        <f t="shared" si="8"/>
        <v>モンジャラ</v>
      </c>
      <c r="K148" t="str">
        <f t="shared" si="9"/>
        <v>まとわりつく</v>
      </c>
      <c r="L148" t="str">
        <f t="shared" si="10"/>
        <v>ソーラービーム</v>
      </c>
      <c r="M148">
        <f t="shared" si="11"/>
        <v>1489</v>
      </c>
      <c r="N148" t="str">
        <f>VLOOKUP($J148,Sheet2!$A$1:$C$73, 2, FALSE)</f>
        <v>くさ</v>
      </c>
      <c r="O148" t="str">
        <f>VLOOKUP($J148,Sheet2!$A$1:$C$73, 3, FALSE)</f>
        <v>-</v>
      </c>
    </row>
    <row r="149" spans="1:15" x14ac:dyDescent="0.4">
      <c r="C149" t="s">
        <v>41</v>
      </c>
      <c r="I149">
        <v>146</v>
      </c>
      <c r="J149" t="str">
        <f t="shared" si="8"/>
        <v>ベトベトン</v>
      </c>
      <c r="K149" t="str">
        <f t="shared" si="9"/>
        <v>まとわりつく</v>
      </c>
      <c r="L149" t="str">
        <f t="shared" si="10"/>
        <v>ダストシュート</v>
      </c>
      <c r="M149">
        <f t="shared" si="11"/>
        <v>1553</v>
      </c>
      <c r="N149" t="str">
        <f>VLOOKUP($J149,Sheet2!$A$1:$C$73, 2, FALSE)</f>
        <v>どく</v>
      </c>
      <c r="O149" t="str">
        <f>VLOOKUP($J149,Sheet2!$A$1:$C$73, 3, FALSE)</f>
        <v>-</v>
      </c>
    </row>
    <row r="150" spans="1:15" x14ac:dyDescent="0.4">
      <c r="A150">
        <v>81</v>
      </c>
      <c r="B150" t="s">
        <v>105</v>
      </c>
      <c r="C150" t="s">
        <v>72</v>
      </c>
      <c r="D150">
        <v>18.3</v>
      </c>
      <c r="E150">
        <v>12.5</v>
      </c>
      <c r="F150">
        <v>1428</v>
      </c>
      <c r="G150">
        <v>2135</v>
      </c>
      <c r="I150">
        <v>147</v>
      </c>
      <c r="J150" t="str">
        <f t="shared" si="8"/>
        <v>ベトベトン(アローラ)</v>
      </c>
      <c r="K150" t="str">
        <f t="shared" si="9"/>
        <v>どくづき</v>
      </c>
      <c r="L150" t="str">
        <f t="shared" si="10"/>
        <v>あくのはどう</v>
      </c>
      <c r="M150">
        <f t="shared" si="11"/>
        <v>1553</v>
      </c>
      <c r="N150" t="str">
        <f>VLOOKUP($J150,Sheet2!$A$1:$C$73, 2, FALSE)</f>
        <v>どく</v>
      </c>
      <c r="O150" t="str">
        <f>VLOOKUP($J150,Sheet2!$A$1:$C$73, 3, FALSE)</f>
        <v>あく</v>
      </c>
    </row>
    <row r="151" spans="1:15" x14ac:dyDescent="0.4">
      <c r="C151" t="s">
        <v>17</v>
      </c>
      <c r="I151">
        <v>148</v>
      </c>
      <c r="J151" t="str">
        <f t="shared" si="8"/>
        <v>ベトベトン(アローラ)</v>
      </c>
      <c r="K151" t="str">
        <f t="shared" si="9"/>
        <v>バークアウト</v>
      </c>
      <c r="L151" t="str">
        <f t="shared" si="10"/>
        <v>あくのはどう</v>
      </c>
      <c r="M151">
        <f t="shared" si="11"/>
        <v>1553</v>
      </c>
      <c r="N151" t="str">
        <f>VLOOKUP($J151,Sheet2!$A$1:$C$73, 2, FALSE)</f>
        <v>どく</v>
      </c>
      <c r="O151" t="str">
        <f>VLOOKUP($J151,Sheet2!$A$1:$C$73, 3, FALSE)</f>
        <v>あく</v>
      </c>
    </row>
    <row r="152" spans="1:15" x14ac:dyDescent="0.4">
      <c r="A152">
        <v>82</v>
      </c>
      <c r="B152" t="s">
        <v>92</v>
      </c>
      <c r="C152" t="s">
        <v>47</v>
      </c>
      <c r="D152">
        <v>25</v>
      </c>
      <c r="E152">
        <v>9.8000000000000007</v>
      </c>
      <c r="F152">
        <v>1675</v>
      </c>
      <c r="G152">
        <v>2135</v>
      </c>
      <c r="I152">
        <v>149</v>
      </c>
      <c r="J152" t="str">
        <f t="shared" si="8"/>
        <v>プクリン</v>
      </c>
      <c r="K152" t="str">
        <f t="shared" si="9"/>
        <v>あまえる</v>
      </c>
      <c r="L152" t="str">
        <f t="shared" si="10"/>
        <v>マジカルシャイン</v>
      </c>
      <c r="M152">
        <f t="shared" si="11"/>
        <v>1568</v>
      </c>
      <c r="N152" t="str">
        <f>VLOOKUP($J152,Sheet2!$A$1:$C$73, 2, FALSE)</f>
        <v>フェアリー</v>
      </c>
      <c r="O152" t="str">
        <f>VLOOKUP($J152,Sheet2!$A$1:$C$73, 3, FALSE)</f>
        <v>ノーマル</v>
      </c>
    </row>
    <row r="153" spans="1:15" x14ac:dyDescent="0.4">
      <c r="C153" t="s">
        <v>41</v>
      </c>
      <c r="I153">
        <v>150</v>
      </c>
      <c r="J153" t="str">
        <f t="shared" si="8"/>
        <v>オムスター</v>
      </c>
      <c r="K153" t="str">
        <f t="shared" si="9"/>
        <v>マッドショット</v>
      </c>
      <c r="L153" t="str">
        <f t="shared" si="10"/>
        <v>いわなだれ*</v>
      </c>
      <c r="M153">
        <f t="shared" si="11"/>
        <v>1478</v>
      </c>
      <c r="N153" t="str">
        <f>VLOOKUP($J153,Sheet2!$A$1:$C$73, 2, FALSE)</f>
        <v>いわ</v>
      </c>
      <c r="O153" t="str">
        <f>VLOOKUP($J153,Sheet2!$A$1:$C$73, 3, FALSE)</f>
        <v>みず</v>
      </c>
    </row>
    <row r="154" spans="1:15" x14ac:dyDescent="0.4">
      <c r="A154">
        <v>83</v>
      </c>
      <c r="B154" t="s">
        <v>118</v>
      </c>
      <c r="C154" t="s">
        <v>73</v>
      </c>
      <c r="D154">
        <v>14.4</v>
      </c>
      <c r="E154">
        <v>11.8</v>
      </c>
      <c r="F154">
        <v>1487</v>
      </c>
      <c r="G154">
        <v>2134</v>
      </c>
      <c r="I154">
        <v>151</v>
      </c>
      <c r="J154" t="str">
        <f t="shared" si="8"/>
        <v>ニドキング</v>
      </c>
      <c r="K154" t="str">
        <f t="shared" si="9"/>
        <v>どくづき</v>
      </c>
      <c r="L154" t="str">
        <f t="shared" si="10"/>
        <v>じしん</v>
      </c>
      <c r="M154">
        <f t="shared" si="11"/>
        <v>1455</v>
      </c>
      <c r="N154" t="str">
        <f>VLOOKUP($J154,Sheet2!$A$1:$C$73, 2, FALSE)</f>
        <v>じめん</v>
      </c>
      <c r="O154" t="str">
        <f>VLOOKUP($J154,Sheet2!$A$1:$C$73, 3, FALSE)</f>
        <v>どく</v>
      </c>
    </row>
    <row r="155" spans="1:15" x14ac:dyDescent="0.4">
      <c r="C155" t="s">
        <v>11</v>
      </c>
      <c r="I155">
        <v>152</v>
      </c>
      <c r="J155" t="str">
        <f t="shared" si="8"/>
        <v>ベロリンガ</v>
      </c>
      <c r="K155" t="str">
        <f t="shared" si="9"/>
        <v>したでなめる</v>
      </c>
      <c r="L155" t="str">
        <f t="shared" si="10"/>
        <v>はかいこうせん</v>
      </c>
      <c r="M155">
        <f t="shared" si="11"/>
        <v>1610</v>
      </c>
      <c r="N155" t="str">
        <f>VLOOKUP($J155,Sheet2!$A$1:$C$73, 2, FALSE)</f>
        <v>ノーマル</v>
      </c>
      <c r="O155" t="str">
        <f>VLOOKUP($J155,Sheet2!$A$1:$C$73, 3, FALSE)</f>
        <v>-</v>
      </c>
    </row>
    <row r="156" spans="1:15" x14ac:dyDescent="0.4">
      <c r="A156">
        <v>84</v>
      </c>
      <c r="B156" t="s">
        <v>119</v>
      </c>
      <c r="C156" t="s">
        <v>46</v>
      </c>
      <c r="D156">
        <v>17.3</v>
      </c>
      <c r="E156">
        <v>11</v>
      </c>
      <c r="F156">
        <v>1553</v>
      </c>
      <c r="G156">
        <v>2133</v>
      </c>
      <c r="I156">
        <v>153</v>
      </c>
      <c r="J156" t="str">
        <f t="shared" si="8"/>
        <v>クサイハナ</v>
      </c>
      <c r="K156" t="str">
        <f t="shared" si="9"/>
        <v>はっぱカッター</v>
      </c>
      <c r="L156" t="str">
        <f t="shared" si="10"/>
        <v>はなふぶき</v>
      </c>
      <c r="M156">
        <f t="shared" si="11"/>
        <v>1516</v>
      </c>
      <c r="N156" t="str">
        <f>VLOOKUP($J156,Sheet2!$A$1:$C$73, 2, FALSE)</f>
        <v>くさ</v>
      </c>
      <c r="O156" t="str">
        <f>VLOOKUP($J156,Sheet2!$A$1:$C$73, 3, FALSE)</f>
        <v>どく</v>
      </c>
    </row>
    <row r="157" spans="1:15" x14ac:dyDescent="0.4">
      <c r="C157" t="s">
        <v>74</v>
      </c>
      <c r="I157">
        <v>154</v>
      </c>
      <c r="J157" t="str">
        <f t="shared" si="8"/>
        <v>ラプラス</v>
      </c>
      <c r="K157" t="str">
        <f t="shared" si="9"/>
        <v>みずでっぽう</v>
      </c>
      <c r="L157" t="str">
        <f t="shared" si="10"/>
        <v>おんがえし*</v>
      </c>
      <c r="M157">
        <f t="shared" si="11"/>
        <v>1675</v>
      </c>
      <c r="N157" t="str">
        <f>VLOOKUP($J157,Sheet2!$A$1:$C$73, 2, FALSE)</f>
        <v>みず</v>
      </c>
      <c r="O157" t="str">
        <f>VLOOKUP($J157,Sheet2!$A$1:$C$73, 3, FALSE)</f>
        <v>こおり</v>
      </c>
    </row>
    <row r="158" spans="1:15" x14ac:dyDescent="0.4">
      <c r="A158">
        <v>85</v>
      </c>
      <c r="B158" t="s">
        <v>120</v>
      </c>
      <c r="C158" t="s">
        <v>14</v>
      </c>
      <c r="D158">
        <v>13.8</v>
      </c>
      <c r="E158">
        <v>11.5</v>
      </c>
      <c r="F158">
        <v>1512</v>
      </c>
      <c r="G158">
        <v>2130</v>
      </c>
      <c r="I158">
        <v>155</v>
      </c>
      <c r="J158" t="str">
        <f t="shared" si="8"/>
        <v>ラッキー</v>
      </c>
      <c r="K158" t="str">
        <f t="shared" si="9"/>
        <v>はたく</v>
      </c>
      <c r="L158" t="str">
        <f t="shared" si="10"/>
        <v>はかいこうせん</v>
      </c>
      <c r="M158">
        <f t="shared" si="11"/>
        <v>1916</v>
      </c>
      <c r="N158" t="str">
        <f>VLOOKUP($J158,Sheet2!$A$1:$C$73, 2, FALSE)</f>
        <v>ノーマル</v>
      </c>
      <c r="O158">
        <f>VLOOKUP($J158,Sheet2!$A$1:$C$73, 3, FALSE)</f>
        <v>0</v>
      </c>
    </row>
    <row r="159" spans="1:15" x14ac:dyDescent="0.4">
      <c r="C159" t="s">
        <v>75</v>
      </c>
      <c r="I159">
        <v>156</v>
      </c>
      <c r="J159" t="str">
        <f t="shared" si="8"/>
        <v>ジュゴン</v>
      </c>
      <c r="K159" t="str">
        <f t="shared" si="9"/>
        <v>こおりのつぶて*</v>
      </c>
      <c r="L159" t="str">
        <f t="shared" si="10"/>
        <v>オーロラビーム</v>
      </c>
      <c r="M159">
        <f t="shared" si="11"/>
        <v>1705</v>
      </c>
      <c r="N159" t="str">
        <f>VLOOKUP($J159,Sheet2!$A$1:$C$73, 2, FALSE)</f>
        <v>みず</v>
      </c>
      <c r="O159" t="str">
        <f>VLOOKUP($J159,Sheet2!$A$1:$C$73, 3, FALSE)</f>
        <v>こおり</v>
      </c>
    </row>
    <row r="160" spans="1:15" x14ac:dyDescent="0.4">
      <c r="A160">
        <v>86</v>
      </c>
      <c r="B160" t="s">
        <v>101</v>
      </c>
      <c r="C160" t="s">
        <v>14</v>
      </c>
      <c r="D160">
        <v>13.8</v>
      </c>
      <c r="E160">
        <v>11.5</v>
      </c>
      <c r="F160">
        <v>1512</v>
      </c>
      <c r="G160">
        <v>2130</v>
      </c>
      <c r="I160">
        <v>157</v>
      </c>
      <c r="J160" t="str">
        <f t="shared" si="8"/>
        <v>ジュゴン</v>
      </c>
      <c r="K160" t="str">
        <f t="shared" si="9"/>
        <v>こおりのつぶて*</v>
      </c>
      <c r="L160" t="str">
        <f t="shared" si="10"/>
        <v>こごえるかぜ*</v>
      </c>
      <c r="M160">
        <f t="shared" si="11"/>
        <v>1705</v>
      </c>
      <c r="N160" t="str">
        <f>VLOOKUP($J160,Sheet2!$A$1:$C$73, 2, FALSE)</f>
        <v>みず</v>
      </c>
      <c r="O160" t="str">
        <f>VLOOKUP($J160,Sheet2!$A$1:$C$73, 3, FALSE)</f>
        <v>こおり</v>
      </c>
    </row>
    <row r="161" spans="1:15" x14ac:dyDescent="0.4">
      <c r="C161" t="s">
        <v>75</v>
      </c>
      <c r="I161">
        <v>158</v>
      </c>
      <c r="J161" t="str">
        <f t="shared" si="8"/>
        <v>ナッシー(アローラ)</v>
      </c>
      <c r="K161" t="str">
        <f t="shared" si="9"/>
        <v>タネマシンガン</v>
      </c>
      <c r="L161" t="str">
        <f t="shared" si="10"/>
        <v>ソーラービーム</v>
      </c>
      <c r="M161">
        <f t="shared" si="11"/>
        <v>1419</v>
      </c>
      <c r="N161" t="str">
        <f>VLOOKUP($J161,Sheet2!$A$1:$C$73, 2, FALSE)</f>
        <v>ドラゴン</v>
      </c>
      <c r="O161" t="str">
        <f>VLOOKUP($J161,Sheet2!$A$1:$C$73, 3, FALSE)</f>
        <v>エスパー</v>
      </c>
    </row>
    <row r="162" spans="1:15" x14ac:dyDescent="0.4">
      <c r="A162">
        <v>87</v>
      </c>
      <c r="B162" t="s">
        <v>109</v>
      </c>
      <c r="C162" t="s">
        <v>61</v>
      </c>
      <c r="D162">
        <v>20.5</v>
      </c>
      <c r="E162">
        <v>10.8</v>
      </c>
      <c r="F162">
        <v>1569</v>
      </c>
      <c r="G162">
        <v>2129</v>
      </c>
      <c r="I162">
        <v>159</v>
      </c>
      <c r="J162" t="str">
        <f t="shared" si="8"/>
        <v>フシギソウ</v>
      </c>
      <c r="K162" t="str">
        <f t="shared" si="9"/>
        <v>はっぱカッター</v>
      </c>
      <c r="L162" t="str">
        <f t="shared" si="10"/>
        <v>ヘドロばくだん</v>
      </c>
      <c r="M162">
        <f t="shared" si="11"/>
        <v>1534</v>
      </c>
      <c r="N162" t="str">
        <f>VLOOKUP($J162,Sheet2!$A$1:$C$73, 2, FALSE)</f>
        <v>くさ</v>
      </c>
      <c r="O162" t="str">
        <f>VLOOKUP($J162,Sheet2!$A$1:$C$73, 3, FALSE)</f>
        <v>どく</v>
      </c>
    </row>
    <row r="163" spans="1:15" x14ac:dyDescent="0.4">
      <c r="C163" t="s">
        <v>41</v>
      </c>
      <c r="I163">
        <v>160</v>
      </c>
      <c r="J163" t="str">
        <f t="shared" si="8"/>
        <v>エビワラー</v>
      </c>
      <c r="K163" t="str">
        <f t="shared" si="9"/>
        <v>カウンター</v>
      </c>
      <c r="L163" t="str">
        <f t="shared" si="10"/>
        <v>おんがえし*</v>
      </c>
      <c r="M163">
        <f t="shared" si="11"/>
        <v>1455</v>
      </c>
      <c r="N163" t="str">
        <f>VLOOKUP($J163,Sheet2!$A$1:$C$73, 2, FALSE)</f>
        <v>かくとう</v>
      </c>
      <c r="O163" t="str">
        <f>VLOOKUP($J163,Sheet2!$A$1:$C$73, 3, FALSE)</f>
        <v>-</v>
      </c>
    </row>
    <row r="164" spans="1:15" x14ac:dyDescent="0.4">
      <c r="A164">
        <v>88</v>
      </c>
      <c r="B164" t="s">
        <v>92</v>
      </c>
      <c r="C164" t="s">
        <v>62</v>
      </c>
      <c r="D164">
        <v>30</v>
      </c>
      <c r="E164">
        <v>9.8000000000000007</v>
      </c>
      <c r="F164">
        <v>1675</v>
      </c>
      <c r="G164">
        <v>2126</v>
      </c>
      <c r="I164">
        <v>161</v>
      </c>
      <c r="J164" t="str">
        <f t="shared" si="8"/>
        <v>ライチュウ</v>
      </c>
      <c r="K164" t="str">
        <f t="shared" si="9"/>
        <v>ボルトチェンジ</v>
      </c>
      <c r="L164" t="str">
        <f t="shared" si="10"/>
        <v>かみなり*</v>
      </c>
      <c r="M164">
        <f t="shared" si="11"/>
        <v>1429</v>
      </c>
      <c r="N164" t="str">
        <f>VLOOKUP($J164,Sheet2!$A$1:$C$73, 2, FALSE)</f>
        <v>でんき</v>
      </c>
      <c r="O164" t="str">
        <f>VLOOKUP($J164,Sheet2!$A$1:$C$73, 3, FALSE)</f>
        <v>-</v>
      </c>
    </row>
    <row r="165" spans="1:15" x14ac:dyDescent="0.4">
      <c r="C165" t="s">
        <v>26</v>
      </c>
      <c r="I165">
        <v>162</v>
      </c>
      <c r="J165" t="str">
        <f t="shared" si="8"/>
        <v>フシギソウ</v>
      </c>
      <c r="K165" t="str">
        <f t="shared" si="9"/>
        <v>つるのムチ</v>
      </c>
      <c r="L165" t="str">
        <f t="shared" si="10"/>
        <v>おんがえし*</v>
      </c>
      <c r="M165">
        <f t="shared" si="11"/>
        <v>1534</v>
      </c>
      <c r="N165" t="str">
        <f>VLOOKUP($J165,Sheet2!$A$1:$C$73, 2, FALSE)</f>
        <v>くさ</v>
      </c>
      <c r="O165" t="str">
        <f>VLOOKUP($J165,Sheet2!$A$1:$C$73, 3, FALSE)</f>
        <v>どく</v>
      </c>
    </row>
    <row r="166" spans="1:15" x14ac:dyDescent="0.4">
      <c r="A166">
        <v>89</v>
      </c>
      <c r="B166" t="s">
        <v>114</v>
      </c>
      <c r="C166" t="s">
        <v>76</v>
      </c>
      <c r="D166">
        <v>19.5</v>
      </c>
      <c r="E166">
        <v>12.8</v>
      </c>
      <c r="F166">
        <v>1400</v>
      </c>
      <c r="G166">
        <v>2126</v>
      </c>
      <c r="I166">
        <v>163</v>
      </c>
      <c r="J166" t="str">
        <f t="shared" si="8"/>
        <v>ピクシー</v>
      </c>
      <c r="K166" t="str">
        <f t="shared" si="9"/>
        <v>あまえる</v>
      </c>
      <c r="L166" t="str">
        <f t="shared" si="10"/>
        <v>マジカルシャイン</v>
      </c>
      <c r="M166">
        <f t="shared" si="11"/>
        <v>1558</v>
      </c>
      <c r="N166" t="str">
        <f>VLOOKUP($J166,Sheet2!$A$1:$C$73, 2, FALSE)</f>
        <v>フェアリー</v>
      </c>
      <c r="O166" t="str">
        <f>VLOOKUP($J166,Sheet2!$A$1:$C$73, 3, FALSE)</f>
        <v>-</v>
      </c>
    </row>
    <row r="167" spans="1:15" x14ac:dyDescent="0.4">
      <c r="C167" t="s">
        <v>64</v>
      </c>
      <c r="I167">
        <v>164</v>
      </c>
      <c r="J167" t="str">
        <f t="shared" si="8"/>
        <v>フシギバナ</v>
      </c>
      <c r="K167" t="str">
        <f t="shared" si="9"/>
        <v>つるのムチ</v>
      </c>
      <c r="L167" t="str">
        <f t="shared" si="10"/>
        <v>ヘドロばくだん</v>
      </c>
      <c r="M167">
        <f t="shared" si="11"/>
        <v>1508</v>
      </c>
      <c r="N167" t="str">
        <f>VLOOKUP($J167,Sheet2!$A$1:$C$73, 2, FALSE)</f>
        <v>くさ</v>
      </c>
      <c r="O167" t="str">
        <f>VLOOKUP($J167,Sheet2!$A$1:$C$73, 3, FALSE)</f>
        <v>どく</v>
      </c>
    </row>
    <row r="168" spans="1:15" x14ac:dyDescent="0.4">
      <c r="A168">
        <v>90</v>
      </c>
      <c r="B168" t="s">
        <v>96</v>
      </c>
      <c r="C168" t="s">
        <v>46</v>
      </c>
      <c r="D168">
        <v>10.4</v>
      </c>
      <c r="E168">
        <v>11.3</v>
      </c>
      <c r="F168">
        <v>1523</v>
      </c>
      <c r="G168">
        <v>2124</v>
      </c>
      <c r="I168">
        <v>165</v>
      </c>
      <c r="J168" t="str">
        <f t="shared" si="8"/>
        <v>ネギガナイト</v>
      </c>
      <c r="K168" t="str">
        <f t="shared" si="9"/>
        <v>れんぞくぎり</v>
      </c>
      <c r="L168" t="str">
        <f t="shared" si="10"/>
        <v>インファイト</v>
      </c>
      <c r="M168">
        <f t="shared" si="11"/>
        <v>1345</v>
      </c>
      <c r="N168" t="e">
        <f>VLOOKUP($J168,Sheet2!$A$1:$C$73, 2, FALSE)</f>
        <v>#N/A</v>
      </c>
      <c r="O168" t="e">
        <f>VLOOKUP($J168,Sheet2!$A$1:$C$73, 3, FALSE)</f>
        <v>#N/A</v>
      </c>
    </row>
    <row r="169" spans="1:15" x14ac:dyDescent="0.4">
      <c r="C169" t="s">
        <v>15</v>
      </c>
      <c r="I169">
        <v>166</v>
      </c>
      <c r="J169" t="str">
        <f t="shared" si="8"/>
        <v>ラプラス</v>
      </c>
      <c r="K169" t="str">
        <f t="shared" si="9"/>
        <v>こおりのいぶき</v>
      </c>
      <c r="L169" t="str">
        <f t="shared" si="10"/>
        <v>れいとうビーム*</v>
      </c>
      <c r="M169">
        <f t="shared" si="11"/>
        <v>1675</v>
      </c>
      <c r="N169" t="str">
        <f>VLOOKUP($J169,Sheet2!$A$1:$C$73, 2, FALSE)</f>
        <v>みず</v>
      </c>
      <c r="O169" t="str">
        <f>VLOOKUP($J169,Sheet2!$A$1:$C$73, 3, FALSE)</f>
        <v>こおり</v>
      </c>
    </row>
    <row r="170" spans="1:15" x14ac:dyDescent="0.4">
      <c r="A170">
        <v>91</v>
      </c>
      <c r="B170" t="s">
        <v>92</v>
      </c>
      <c r="C170" t="s">
        <v>25</v>
      </c>
      <c r="D170">
        <v>21</v>
      </c>
      <c r="E170">
        <v>9.8000000000000007</v>
      </c>
      <c r="F170">
        <v>1675</v>
      </c>
      <c r="G170">
        <v>2124</v>
      </c>
      <c r="I170">
        <v>167</v>
      </c>
      <c r="J170" t="str">
        <f t="shared" si="8"/>
        <v>カビゴン</v>
      </c>
      <c r="K170" t="str">
        <f t="shared" si="9"/>
        <v>したでなめる</v>
      </c>
      <c r="L170" t="str">
        <f t="shared" si="10"/>
        <v>ばかぢから</v>
      </c>
      <c r="M170">
        <f t="shared" si="11"/>
        <v>1643</v>
      </c>
      <c r="N170" t="str">
        <f>VLOOKUP($J170,Sheet2!$A$1:$C$73, 2, FALSE)</f>
        <v>ノーマル</v>
      </c>
      <c r="O170" t="str">
        <f>VLOOKUP($J170,Sheet2!$A$1:$C$73, 3, FALSE)</f>
        <v>-</v>
      </c>
    </row>
    <row r="171" spans="1:15" x14ac:dyDescent="0.4">
      <c r="C171" t="s">
        <v>40</v>
      </c>
      <c r="I171">
        <v>168</v>
      </c>
      <c r="J171" t="str">
        <f t="shared" si="8"/>
        <v>フシギバナ</v>
      </c>
      <c r="K171" t="str">
        <f t="shared" si="9"/>
        <v>はっぱカッター</v>
      </c>
      <c r="L171" t="str">
        <f t="shared" si="10"/>
        <v>はなふぶき</v>
      </c>
      <c r="M171">
        <f t="shared" si="11"/>
        <v>1508</v>
      </c>
      <c r="N171" t="str">
        <f>VLOOKUP($J171,Sheet2!$A$1:$C$73, 2, FALSE)</f>
        <v>くさ</v>
      </c>
      <c r="O171" t="str">
        <f>VLOOKUP($J171,Sheet2!$A$1:$C$73, 3, FALSE)</f>
        <v>どく</v>
      </c>
    </row>
    <row r="172" spans="1:15" x14ac:dyDescent="0.4">
      <c r="A172">
        <v>92</v>
      </c>
      <c r="B172" t="s">
        <v>84</v>
      </c>
      <c r="C172" t="s">
        <v>12</v>
      </c>
      <c r="D172">
        <v>21.7</v>
      </c>
      <c r="E172">
        <v>10.9</v>
      </c>
      <c r="F172">
        <v>1559</v>
      </c>
      <c r="G172">
        <v>2122</v>
      </c>
      <c r="I172">
        <v>169</v>
      </c>
      <c r="J172" t="str">
        <f t="shared" si="8"/>
        <v>ラッタ(アローラ)</v>
      </c>
      <c r="K172" t="str">
        <f t="shared" si="9"/>
        <v>かみつく</v>
      </c>
      <c r="L172" t="str">
        <f t="shared" si="10"/>
        <v>はかいこうせん</v>
      </c>
      <c r="M172">
        <f t="shared" si="11"/>
        <v>1652</v>
      </c>
      <c r="N172" t="str">
        <f>VLOOKUP($J172,Sheet2!$A$1:$C$73, 2, FALSE)</f>
        <v>あく</v>
      </c>
      <c r="O172" t="str">
        <f>VLOOKUP($J172,Sheet2!$A$1:$C$73, 3, FALSE)</f>
        <v>ノーマル</v>
      </c>
    </row>
    <row r="173" spans="1:15" x14ac:dyDescent="0.4">
      <c r="C173" t="s">
        <v>77</v>
      </c>
      <c r="I173">
        <v>170</v>
      </c>
      <c r="J173" t="str">
        <f t="shared" si="8"/>
        <v>フリーザー</v>
      </c>
      <c r="K173" t="str">
        <f t="shared" si="9"/>
        <v>こおりのいぶき</v>
      </c>
      <c r="L173" t="str">
        <f t="shared" si="10"/>
        <v>ふぶき</v>
      </c>
      <c r="M173">
        <f t="shared" si="11"/>
        <v>1595</v>
      </c>
      <c r="N173" t="str">
        <f>VLOOKUP($J173,Sheet2!$A$1:$C$73, 2, FALSE)</f>
        <v>こおり</v>
      </c>
      <c r="O173" t="str">
        <f>VLOOKUP($J173,Sheet2!$A$1:$C$73, 3, FALSE)</f>
        <v>ひこう</v>
      </c>
    </row>
    <row r="174" spans="1:15" x14ac:dyDescent="0.4">
      <c r="A174">
        <v>93</v>
      </c>
      <c r="B174" t="s">
        <v>96</v>
      </c>
      <c r="C174" t="s">
        <v>45</v>
      </c>
      <c r="D174">
        <v>15.7</v>
      </c>
      <c r="E174">
        <v>11.3</v>
      </c>
      <c r="F174">
        <v>1523</v>
      </c>
      <c r="G174">
        <v>2120</v>
      </c>
      <c r="I174">
        <v>171</v>
      </c>
      <c r="J174" t="str">
        <f t="shared" si="8"/>
        <v>サンダー</v>
      </c>
      <c r="K174" t="str">
        <f t="shared" si="9"/>
        <v>でんきショック*</v>
      </c>
      <c r="L174" t="str">
        <f t="shared" si="10"/>
        <v>でんじほう</v>
      </c>
      <c r="M174">
        <f t="shared" si="11"/>
        <v>1399</v>
      </c>
      <c r="N174" t="str">
        <f>VLOOKUP($J174,Sheet2!$A$1:$C$73, 2, FALSE)</f>
        <v>でんき</v>
      </c>
      <c r="O174" t="str">
        <f>VLOOKUP($J174,Sheet2!$A$1:$C$73, 3, FALSE)</f>
        <v>ひこう</v>
      </c>
    </row>
    <row r="175" spans="1:15" x14ac:dyDescent="0.4">
      <c r="C175" t="s">
        <v>17</v>
      </c>
      <c r="I175">
        <v>172</v>
      </c>
      <c r="J175" t="str">
        <f t="shared" si="8"/>
        <v>ミュウ</v>
      </c>
      <c r="K175" t="str">
        <f t="shared" si="9"/>
        <v>シャドークロー</v>
      </c>
      <c r="L175" t="str">
        <f t="shared" si="10"/>
        <v>はかいこうせん</v>
      </c>
      <c r="M175">
        <f t="shared" si="11"/>
        <v>1523</v>
      </c>
      <c r="N175" t="str">
        <f>VLOOKUP($J175,Sheet2!$A$1:$C$73, 2, FALSE)</f>
        <v>エスパー</v>
      </c>
      <c r="O175" t="str">
        <f>VLOOKUP($J175,Sheet2!$A$1:$C$73, 3, FALSE)</f>
        <v>-</v>
      </c>
    </row>
    <row r="176" spans="1:15" x14ac:dyDescent="0.4">
      <c r="A176">
        <v>94</v>
      </c>
      <c r="B176" t="s">
        <v>112</v>
      </c>
      <c r="C176" t="s">
        <v>18</v>
      </c>
      <c r="D176">
        <v>12.5</v>
      </c>
      <c r="E176">
        <v>11.6</v>
      </c>
      <c r="F176">
        <v>1489</v>
      </c>
      <c r="G176">
        <v>2117</v>
      </c>
      <c r="I176">
        <v>173</v>
      </c>
      <c r="J176" t="str">
        <f t="shared" si="8"/>
        <v>ミュウ</v>
      </c>
      <c r="K176" t="str">
        <f t="shared" si="9"/>
        <v>シャドークロー</v>
      </c>
      <c r="L176" t="str">
        <f t="shared" si="10"/>
        <v>ソーラービーム</v>
      </c>
      <c r="M176">
        <f t="shared" si="11"/>
        <v>1523</v>
      </c>
      <c r="N176" t="str">
        <f>VLOOKUP($J176,Sheet2!$A$1:$C$73, 2, FALSE)</f>
        <v>エスパー</v>
      </c>
      <c r="O176" t="str">
        <f>VLOOKUP($J176,Sheet2!$A$1:$C$73, 3, FALSE)</f>
        <v>-</v>
      </c>
    </row>
    <row r="177" spans="1:15" x14ac:dyDescent="0.4">
      <c r="C177" t="s">
        <v>78</v>
      </c>
      <c r="I177">
        <v>174</v>
      </c>
      <c r="J177" t="str">
        <f t="shared" si="8"/>
        <v>ミュウ</v>
      </c>
      <c r="K177" t="str">
        <f t="shared" si="9"/>
        <v>ボルトチェンジ</v>
      </c>
      <c r="L177" t="str">
        <f t="shared" si="10"/>
        <v>はかいこうせん</v>
      </c>
      <c r="M177">
        <f t="shared" si="11"/>
        <v>1523</v>
      </c>
      <c r="N177" t="str">
        <f>VLOOKUP($J177,Sheet2!$A$1:$C$73, 2, FALSE)</f>
        <v>エスパー</v>
      </c>
      <c r="O177" t="str">
        <f>VLOOKUP($J177,Sheet2!$A$1:$C$73, 3, FALSE)</f>
        <v>-</v>
      </c>
    </row>
    <row r="178" spans="1:15" x14ac:dyDescent="0.4">
      <c r="A178">
        <v>94</v>
      </c>
      <c r="B178" t="s">
        <v>112</v>
      </c>
      <c r="C178" t="s">
        <v>18</v>
      </c>
      <c r="D178">
        <v>12.5</v>
      </c>
      <c r="E178">
        <v>11.6</v>
      </c>
      <c r="F178">
        <v>1489</v>
      </c>
      <c r="G178">
        <v>2117</v>
      </c>
      <c r="I178">
        <v>175</v>
      </c>
      <c r="J178" t="str">
        <f t="shared" si="8"/>
        <v>ミュウ</v>
      </c>
      <c r="K178" t="str">
        <f t="shared" si="9"/>
        <v>ボルトチェンジ</v>
      </c>
      <c r="L178" t="str">
        <f t="shared" si="10"/>
        <v>ソーラービーム</v>
      </c>
      <c r="M178">
        <f t="shared" si="11"/>
        <v>1523</v>
      </c>
      <c r="N178" t="str">
        <f>VLOOKUP($J178,Sheet2!$A$1:$C$73, 2, FALSE)</f>
        <v>エスパー</v>
      </c>
      <c r="O178" t="str">
        <f>VLOOKUP($J178,Sheet2!$A$1:$C$73, 3, FALSE)</f>
        <v>-</v>
      </c>
    </row>
    <row r="179" spans="1:15" x14ac:dyDescent="0.4">
      <c r="C179" t="s">
        <v>79</v>
      </c>
      <c r="I179">
        <v>176</v>
      </c>
      <c r="J179" t="str">
        <f t="shared" si="8"/>
        <v>フリーザー</v>
      </c>
      <c r="K179" t="str">
        <f t="shared" si="9"/>
        <v>こおりのつぶて</v>
      </c>
      <c r="L179" t="str">
        <f t="shared" si="10"/>
        <v>おんがえし*</v>
      </c>
      <c r="M179">
        <f t="shared" si="11"/>
        <v>1595</v>
      </c>
      <c r="N179" t="str">
        <f>VLOOKUP($J179,Sheet2!$A$1:$C$73, 2, FALSE)</f>
        <v>こおり</v>
      </c>
      <c r="O179" t="str">
        <f>VLOOKUP($J179,Sheet2!$A$1:$C$73, 3, FALSE)</f>
        <v>ひこう</v>
      </c>
    </row>
    <row r="180" spans="1:15" x14ac:dyDescent="0.4">
      <c r="A180">
        <v>96</v>
      </c>
      <c r="B180" t="s">
        <v>105</v>
      </c>
      <c r="C180" t="s">
        <v>16</v>
      </c>
      <c r="D180">
        <v>15</v>
      </c>
      <c r="E180">
        <v>12.4</v>
      </c>
      <c r="F180">
        <v>1428</v>
      </c>
      <c r="G180">
        <v>2116</v>
      </c>
      <c r="I180">
        <v>177</v>
      </c>
      <c r="J180" t="str">
        <f t="shared" si="8"/>
        <v>スリーパー</v>
      </c>
      <c r="K180" t="str">
        <f t="shared" si="9"/>
        <v>ねんりき</v>
      </c>
      <c r="L180" t="str">
        <f t="shared" si="10"/>
        <v>ほのおのパンチ</v>
      </c>
      <c r="M180">
        <f t="shared" si="11"/>
        <v>1695</v>
      </c>
      <c r="N180" t="str">
        <f>VLOOKUP($J180,Sheet2!$A$1:$C$73, 2, FALSE)</f>
        <v>エスパー</v>
      </c>
      <c r="O180" t="str">
        <f>VLOOKUP($J180,Sheet2!$A$1:$C$73, 3, FALSE)</f>
        <v>-</v>
      </c>
    </row>
    <row r="181" spans="1:15" x14ac:dyDescent="0.4">
      <c r="C181" t="s">
        <v>80</v>
      </c>
      <c r="I181">
        <v>178</v>
      </c>
      <c r="J181" t="str">
        <f t="shared" si="8"/>
        <v>スリーパー</v>
      </c>
      <c r="K181" t="str">
        <f t="shared" si="9"/>
        <v>ねんりき</v>
      </c>
      <c r="L181" t="str">
        <f t="shared" si="10"/>
        <v>かみなりパンチ</v>
      </c>
      <c r="M181">
        <f t="shared" si="11"/>
        <v>1695</v>
      </c>
      <c r="N181" t="str">
        <f>VLOOKUP($J181,Sheet2!$A$1:$C$73, 2, FALSE)</f>
        <v>エスパー</v>
      </c>
      <c r="O181" t="str">
        <f>VLOOKUP($J181,Sheet2!$A$1:$C$73, 3, FALSE)</f>
        <v>-</v>
      </c>
    </row>
    <row r="182" spans="1:15" x14ac:dyDescent="0.4">
      <c r="A182">
        <v>97</v>
      </c>
      <c r="B182" t="s">
        <v>107</v>
      </c>
      <c r="C182" t="s">
        <v>50</v>
      </c>
      <c r="D182">
        <v>22.5</v>
      </c>
      <c r="E182">
        <v>11.1</v>
      </c>
      <c r="F182">
        <v>1538</v>
      </c>
      <c r="G182">
        <v>2112</v>
      </c>
      <c r="I182">
        <v>179</v>
      </c>
      <c r="J182" t="str">
        <f t="shared" si="8"/>
        <v>スリーパー</v>
      </c>
      <c r="K182" t="str">
        <f t="shared" si="9"/>
        <v>ねんりき</v>
      </c>
      <c r="L182" t="str">
        <f t="shared" si="10"/>
        <v>れいとうパンチ</v>
      </c>
      <c r="M182">
        <f t="shared" si="11"/>
        <v>1695</v>
      </c>
      <c r="N182" t="str">
        <f>VLOOKUP($J182,Sheet2!$A$1:$C$73, 2, FALSE)</f>
        <v>エスパー</v>
      </c>
      <c r="O182" t="str">
        <f>VLOOKUP($J182,Sheet2!$A$1:$C$73, 3, FALSE)</f>
        <v>-</v>
      </c>
    </row>
    <row r="183" spans="1:15" x14ac:dyDescent="0.4">
      <c r="C183" t="s">
        <v>81</v>
      </c>
      <c r="I183">
        <v>180</v>
      </c>
      <c r="J183" t="str">
        <f t="shared" si="8"/>
        <v>ラッタ</v>
      </c>
      <c r="K183" t="str">
        <f t="shared" si="9"/>
        <v>でんこうせっか</v>
      </c>
      <c r="L183" t="str">
        <f t="shared" si="10"/>
        <v>はかいこうせん</v>
      </c>
      <c r="M183">
        <f t="shared" si="11"/>
        <v>1486</v>
      </c>
      <c r="N183" t="str">
        <f>VLOOKUP($J183,Sheet2!$A$1:$C$73, 2, FALSE)</f>
        <v>ノーマル</v>
      </c>
      <c r="O183" t="str">
        <f>VLOOKUP($J183,Sheet2!$A$1:$C$73, 3, FALSE)</f>
        <v>-</v>
      </c>
    </row>
    <row r="184" spans="1:15" x14ac:dyDescent="0.4">
      <c r="A184">
        <v>98</v>
      </c>
      <c r="B184" t="s">
        <v>102</v>
      </c>
      <c r="C184" t="s">
        <v>54</v>
      </c>
      <c r="D184">
        <v>40</v>
      </c>
      <c r="E184">
        <v>11.1</v>
      </c>
      <c r="F184">
        <v>1534</v>
      </c>
      <c r="G184">
        <v>2109</v>
      </c>
      <c r="I184">
        <v>181</v>
      </c>
      <c r="J184" t="str">
        <f t="shared" si="8"/>
        <v>ピジョット</v>
      </c>
      <c r="K184" t="str">
        <f t="shared" si="9"/>
        <v>つばさでうつ*</v>
      </c>
      <c r="L184" t="str">
        <f t="shared" si="10"/>
        <v>ぼうふう</v>
      </c>
      <c r="M184">
        <f t="shared" si="11"/>
        <v>1559</v>
      </c>
      <c r="N184" t="str">
        <f>VLOOKUP($J184,Sheet2!$A$1:$C$73, 2, FALSE)</f>
        <v>ノーマル</v>
      </c>
      <c r="O184" t="str">
        <f>VLOOKUP($J184,Sheet2!$A$1:$C$73, 3, FALSE)</f>
        <v>ひこう</v>
      </c>
    </row>
    <row r="185" spans="1:15" x14ac:dyDescent="0.4">
      <c r="C185" t="s">
        <v>42</v>
      </c>
      <c r="I185">
        <v>182</v>
      </c>
      <c r="J185" t="str">
        <f t="shared" si="8"/>
        <v>ラプラス</v>
      </c>
      <c r="K185" t="str">
        <f t="shared" si="9"/>
        <v>こおりのいぶき</v>
      </c>
      <c r="L185" t="str">
        <f t="shared" si="10"/>
        <v>なみのり</v>
      </c>
      <c r="M185">
        <f t="shared" si="11"/>
        <v>1675</v>
      </c>
      <c r="N185" t="str">
        <f>VLOOKUP($J185,Sheet2!$A$1:$C$73, 2, FALSE)</f>
        <v>みず</v>
      </c>
      <c r="O185" t="str">
        <f>VLOOKUP($J185,Sheet2!$A$1:$C$73, 3, FALSE)</f>
        <v>こおり</v>
      </c>
    </row>
    <row r="186" spans="1:15" x14ac:dyDescent="0.4">
      <c r="A186">
        <v>99</v>
      </c>
      <c r="B186" t="s">
        <v>121</v>
      </c>
      <c r="C186" t="s">
        <v>45</v>
      </c>
      <c r="D186">
        <v>21.4</v>
      </c>
      <c r="E186">
        <v>10.9</v>
      </c>
      <c r="F186">
        <v>1553</v>
      </c>
      <c r="G186">
        <v>2107</v>
      </c>
      <c r="I186">
        <v>183</v>
      </c>
      <c r="J186" t="str">
        <f t="shared" si="8"/>
        <v>ニョロボン</v>
      </c>
      <c r="K186" t="str">
        <f t="shared" si="9"/>
        <v>あわ</v>
      </c>
      <c r="L186" t="str">
        <f t="shared" si="10"/>
        <v>おんがえし*</v>
      </c>
      <c r="M186">
        <f t="shared" si="11"/>
        <v>1569</v>
      </c>
      <c r="N186" t="str">
        <f>VLOOKUP($J186,Sheet2!$A$1:$C$73, 2, FALSE)</f>
        <v>かくとう</v>
      </c>
      <c r="O186" t="str">
        <f>VLOOKUP($J186,Sheet2!$A$1:$C$73, 3, FALSE)</f>
        <v>みず</v>
      </c>
    </row>
    <row r="187" spans="1:15" x14ac:dyDescent="0.4">
      <c r="C187" t="s">
        <v>74</v>
      </c>
      <c r="I187">
        <v>184</v>
      </c>
      <c r="J187" t="str">
        <f t="shared" si="8"/>
        <v>ミュウ</v>
      </c>
      <c r="K187" t="str">
        <f t="shared" si="9"/>
        <v>シャドークロー</v>
      </c>
      <c r="L187" t="str">
        <f t="shared" si="10"/>
        <v>ふぶき</v>
      </c>
      <c r="M187">
        <f t="shared" si="11"/>
        <v>1523</v>
      </c>
      <c r="N187" t="str">
        <f>VLOOKUP($J187,Sheet2!$A$1:$C$73, 2, FALSE)</f>
        <v>エスパー</v>
      </c>
      <c r="O187" t="str">
        <f>VLOOKUP($J187,Sheet2!$A$1:$C$73, 3, FALSE)</f>
        <v>-</v>
      </c>
    </row>
    <row r="188" spans="1:15" x14ac:dyDescent="0.4">
      <c r="A188">
        <v>99</v>
      </c>
      <c r="B188" t="s">
        <v>119</v>
      </c>
      <c r="C188" t="s">
        <v>45</v>
      </c>
      <c r="D188">
        <v>21.4</v>
      </c>
      <c r="E188">
        <v>10.9</v>
      </c>
      <c r="F188">
        <v>1553</v>
      </c>
      <c r="G188">
        <v>2107</v>
      </c>
      <c r="I188">
        <v>185</v>
      </c>
      <c r="J188" t="str">
        <f t="shared" si="8"/>
        <v>ミュウ</v>
      </c>
      <c r="K188" t="str">
        <f t="shared" si="9"/>
        <v>シャドークロー</v>
      </c>
      <c r="L188" t="str">
        <f t="shared" si="10"/>
        <v>サイコショック</v>
      </c>
      <c r="M188">
        <f t="shared" si="11"/>
        <v>1523</v>
      </c>
      <c r="N188" t="str">
        <f>VLOOKUP($J188,Sheet2!$A$1:$C$73, 2, FALSE)</f>
        <v>エスパー</v>
      </c>
      <c r="O188" t="str">
        <f>VLOOKUP($J188,Sheet2!$A$1:$C$73, 3, FALSE)</f>
        <v>-</v>
      </c>
    </row>
    <row r="189" spans="1:15" x14ac:dyDescent="0.4">
      <c r="C189" t="s">
        <v>74</v>
      </c>
      <c r="I189">
        <v>186</v>
      </c>
      <c r="J189" t="str">
        <f t="shared" si="8"/>
        <v>ミュウ</v>
      </c>
      <c r="K189" t="str">
        <f t="shared" si="9"/>
        <v>シャドークロー</v>
      </c>
      <c r="L189" t="str">
        <f t="shared" si="10"/>
        <v>きあいだま</v>
      </c>
      <c r="M189">
        <f t="shared" si="11"/>
        <v>1523</v>
      </c>
      <c r="N189" t="str">
        <f>VLOOKUP($J189,Sheet2!$A$1:$C$73, 2, FALSE)</f>
        <v>エスパー</v>
      </c>
      <c r="O189" t="str">
        <f>VLOOKUP($J189,Sheet2!$A$1:$C$73, 3, FALSE)</f>
        <v>-</v>
      </c>
    </row>
    <row r="190" spans="1:15" x14ac:dyDescent="0.4">
      <c r="A190">
        <v>101</v>
      </c>
      <c r="B190" t="s">
        <v>118</v>
      </c>
      <c r="C190" t="s">
        <v>73</v>
      </c>
      <c r="D190">
        <v>12.2</v>
      </c>
      <c r="E190">
        <v>11.6</v>
      </c>
      <c r="F190">
        <v>1487</v>
      </c>
      <c r="G190">
        <v>2107</v>
      </c>
      <c r="I190">
        <v>187</v>
      </c>
      <c r="J190" t="str">
        <f t="shared" si="8"/>
        <v>ミュウ</v>
      </c>
      <c r="K190" t="str">
        <f t="shared" si="9"/>
        <v>ボルトチェンジ</v>
      </c>
      <c r="L190" t="str">
        <f t="shared" si="10"/>
        <v>ふぶき</v>
      </c>
      <c r="M190">
        <f t="shared" si="11"/>
        <v>1523</v>
      </c>
      <c r="N190" t="str">
        <f>VLOOKUP($J190,Sheet2!$A$1:$C$73, 2, FALSE)</f>
        <v>エスパー</v>
      </c>
      <c r="O190" t="str">
        <f>VLOOKUP($J190,Sheet2!$A$1:$C$73, 3, FALSE)</f>
        <v>-</v>
      </c>
    </row>
    <row r="191" spans="1:15" x14ac:dyDescent="0.4">
      <c r="C191" t="s">
        <v>39</v>
      </c>
      <c r="I191">
        <v>188</v>
      </c>
      <c r="J191" t="str">
        <f t="shared" si="8"/>
        <v>ミュウ</v>
      </c>
      <c r="K191" t="str">
        <f t="shared" si="9"/>
        <v>ボルトチェンジ</v>
      </c>
      <c r="L191" t="str">
        <f t="shared" si="10"/>
        <v>サイコショック</v>
      </c>
      <c r="M191">
        <f t="shared" si="11"/>
        <v>0</v>
      </c>
      <c r="N191" t="str">
        <f>VLOOKUP($J191,Sheet2!$A$1:$C$73, 2, FALSE)</f>
        <v>エスパー</v>
      </c>
      <c r="O191" t="str">
        <f>VLOOKUP($J191,Sheet2!$A$1:$C$73, 3, FALSE)</f>
        <v>-</v>
      </c>
    </row>
    <row r="192" spans="1:15" x14ac:dyDescent="0.4">
      <c r="A192">
        <v>102</v>
      </c>
      <c r="B192" t="s">
        <v>156</v>
      </c>
      <c r="C192" t="s">
        <v>68</v>
      </c>
      <c r="D192">
        <v>30</v>
      </c>
      <c r="E192">
        <v>10.8</v>
      </c>
      <c r="F192">
        <v>1558</v>
      </c>
      <c r="G192">
        <v>2102</v>
      </c>
      <c r="I192">
        <v>189</v>
      </c>
      <c r="J192" t="str">
        <f t="shared" si="8"/>
        <v>ミュウ</v>
      </c>
      <c r="K192" t="str">
        <f t="shared" si="9"/>
        <v>ボルトチェンジ</v>
      </c>
      <c r="L192" t="str">
        <f t="shared" si="10"/>
        <v>きあいだま</v>
      </c>
      <c r="M192">
        <f t="shared" si="11"/>
        <v>1523</v>
      </c>
      <c r="N192" t="str">
        <f>VLOOKUP($J192,Sheet2!$A$1:$C$73, 2, FALSE)</f>
        <v>エスパー</v>
      </c>
      <c r="O192" t="str">
        <f>VLOOKUP($J192,Sheet2!$A$1:$C$73, 3, FALSE)</f>
        <v>-</v>
      </c>
    </row>
    <row r="193" spans="1:15" x14ac:dyDescent="0.4">
      <c r="C193" t="s">
        <v>122</v>
      </c>
      <c r="I193">
        <v>190</v>
      </c>
      <c r="J193" t="str">
        <f t="shared" si="8"/>
        <v>リザードン</v>
      </c>
      <c r="K193" t="str">
        <f t="shared" si="9"/>
        <v>エアスラッシュ</v>
      </c>
      <c r="L193" t="str">
        <f t="shared" si="10"/>
        <v>ブラストバーン*</v>
      </c>
      <c r="M193">
        <f t="shared" si="11"/>
        <v>1428</v>
      </c>
      <c r="N193" t="str">
        <f>VLOOKUP($J193,Sheet2!$A$1:$C$73, 2, FALSE)</f>
        <v>ほのお</v>
      </c>
      <c r="O193" t="str">
        <f>VLOOKUP($J193,Sheet2!$A$1:$C$73, 3, FALSE)</f>
        <v>ひこう</v>
      </c>
    </row>
    <row r="194" spans="1:15" x14ac:dyDescent="0.4">
      <c r="A194">
        <v>103</v>
      </c>
      <c r="B194" t="s">
        <v>103</v>
      </c>
      <c r="C194" t="s">
        <v>45</v>
      </c>
      <c r="D194">
        <v>21.4</v>
      </c>
      <c r="E194">
        <v>10.1</v>
      </c>
      <c r="F194">
        <v>1624</v>
      </c>
      <c r="G194">
        <v>2098</v>
      </c>
      <c r="I194">
        <v>191</v>
      </c>
      <c r="J194" t="str">
        <f t="shared" si="8"/>
        <v>ナッシー</v>
      </c>
      <c r="K194" t="str">
        <f t="shared" si="9"/>
        <v>タネマシンガン</v>
      </c>
      <c r="L194" t="str">
        <f t="shared" si="10"/>
        <v>ソーラービーム</v>
      </c>
      <c r="M194">
        <f t="shared" si="11"/>
        <v>1408</v>
      </c>
      <c r="N194" t="str">
        <f>VLOOKUP($J194,Sheet2!$A$1:$C$73, 2, FALSE)</f>
        <v>くさ</v>
      </c>
      <c r="O194" t="str">
        <f>VLOOKUP($J194,Sheet2!$A$1:$C$73, 3, FALSE)</f>
        <v>エスパー</v>
      </c>
    </row>
    <row r="195" spans="1:15" x14ac:dyDescent="0.4">
      <c r="C195" t="s">
        <v>26</v>
      </c>
      <c r="I195">
        <v>192</v>
      </c>
      <c r="J195" t="str">
        <f t="shared" si="8"/>
        <v>プクリン</v>
      </c>
      <c r="K195" t="str">
        <f t="shared" si="9"/>
        <v>あまえる</v>
      </c>
      <c r="L195" t="str">
        <f t="shared" si="10"/>
        <v>じゃれつく</v>
      </c>
      <c r="M195">
        <f t="shared" si="11"/>
        <v>1568</v>
      </c>
      <c r="N195" t="str">
        <f>VLOOKUP($J195,Sheet2!$A$1:$C$73, 2, FALSE)</f>
        <v>フェアリー</v>
      </c>
      <c r="O195" t="str">
        <f>VLOOKUP($J195,Sheet2!$A$1:$C$73, 3, FALSE)</f>
        <v>ノーマル</v>
      </c>
    </row>
    <row r="196" spans="1:15" x14ac:dyDescent="0.4">
      <c r="A196">
        <v>104</v>
      </c>
      <c r="B196" t="s">
        <v>86</v>
      </c>
      <c r="C196" t="s">
        <v>16</v>
      </c>
      <c r="D196">
        <v>24</v>
      </c>
      <c r="E196">
        <v>10.6</v>
      </c>
      <c r="F196">
        <v>1575</v>
      </c>
      <c r="G196">
        <v>2097</v>
      </c>
      <c r="I196">
        <v>193</v>
      </c>
      <c r="J196" t="str">
        <f t="shared" ref="J196:J259" si="12">INDEX(B:B,(I196-1)*2+4)</f>
        <v>ニドクイン</v>
      </c>
      <c r="K196" t="str">
        <f t="shared" ref="K196:K259" si="13">INDEX(C:C,($I196-1)*2+4)</f>
        <v>どくづき</v>
      </c>
      <c r="L196" t="str">
        <f t="shared" ref="L196:L259" si="14">INDEX(C:C,($I196-1)*2+5)</f>
        <v>おんがえし*</v>
      </c>
      <c r="M196">
        <f t="shared" ref="M196:M259" si="15">INDEX(F:F,($I196-1)*2+4)</f>
        <v>1557</v>
      </c>
      <c r="N196" t="str">
        <f>VLOOKUP($J196,Sheet2!$A$1:$C$73, 2, FALSE)</f>
        <v>じめん</v>
      </c>
      <c r="O196" t="str">
        <f>VLOOKUP($J196,Sheet2!$A$1:$C$73, 3, FALSE)</f>
        <v>どく</v>
      </c>
    </row>
    <row r="197" spans="1:15" x14ac:dyDescent="0.4">
      <c r="C197" t="s">
        <v>123</v>
      </c>
      <c r="I197">
        <v>194</v>
      </c>
      <c r="J197" t="str">
        <f t="shared" si="12"/>
        <v>ベトベトン</v>
      </c>
      <c r="K197" t="str">
        <f t="shared" si="13"/>
        <v>まとわりつく</v>
      </c>
      <c r="L197" t="str">
        <f t="shared" si="14"/>
        <v>ヘドロウェーブ</v>
      </c>
      <c r="M197">
        <f t="shared" si="15"/>
        <v>1553</v>
      </c>
      <c r="N197" t="str">
        <f>VLOOKUP($J197,Sheet2!$A$1:$C$73, 2, FALSE)</f>
        <v>どく</v>
      </c>
      <c r="O197" t="str">
        <f>VLOOKUP($J197,Sheet2!$A$1:$C$73, 3, FALSE)</f>
        <v>-</v>
      </c>
    </row>
    <row r="198" spans="1:15" x14ac:dyDescent="0.4">
      <c r="A198">
        <v>106</v>
      </c>
      <c r="B198" t="s">
        <v>119</v>
      </c>
      <c r="C198" t="s">
        <v>46</v>
      </c>
      <c r="D198">
        <v>15</v>
      </c>
      <c r="E198">
        <v>10.8</v>
      </c>
      <c r="F198">
        <v>1553</v>
      </c>
      <c r="G198">
        <v>2092</v>
      </c>
      <c r="I198">
        <v>195</v>
      </c>
      <c r="J198" t="str">
        <f t="shared" si="12"/>
        <v>フシギソウ</v>
      </c>
      <c r="K198" t="str">
        <f t="shared" si="13"/>
        <v>はっぱカッター</v>
      </c>
      <c r="L198" t="str">
        <f t="shared" si="14"/>
        <v>おんがえし*</v>
      </c>
      <c r="M198">
        <f t="shared" si="15"/>
        <v>1534</v>
      </c>
      <c r="N198" t="str">
        <f>VLOOKUP($J198,Sheet2!$A$1:$C$73, 2, FALSE)</f>
        <v>くさ</v>
      </c>
      <c r="O198" t="str">
        <f>VLOOKUP($J198,Sheet2!$A$1:$C$73, 3, FALSE)</f>
        <v>どく</v>
      </c>
    </row>
    <row r="199" spans="1:15" x14ac:dyDescent="0.4">
      <c r="C199" t="s">
        <v>51</v>
      </c>
      <c r="I199">
        <v>196</v>
      </c>
      <c r="J199" t="str">
        <f t="shared" si="12"/>
        <v>マルマイン</v>
      </c>
      <c r="K199" t="str">
        <f t="shared" si="13"/>
        <v>ボルトチェンジ</v>
      </c>
      <c r="L199" t="str">
        <f t="shared" si="14"/>
        <v>ほうでん</v>
      </c>
      <c r="M199">
        <f t="shared" si="15"/>
        <v>1512</v>
      </c>
      <c r="N199" t="str">
        <f>VLOOKUP($J199,Sheet2!$A$1:$C$73, 2, FALSE)</f>
        <v>でんき</v>
      </c>
      <c r="O199" t="str">
        <f>VLOOKUP($J199,Sheet2!$A$1:$C$73, 3, FALSE)</f>
        <v>-</v>
      </c>
    </row>
    <row r="200" spans="1:15" x14ac:dyDescent="0.4">
      <c r="A200">
        <v>107</v>
      </c>
      <c r="B200" t="s">
        <v>104</v>
      </c>
      <c r="C200" t="s">
        <v>50</v>
      </c>
      <c r="D200">
        <v>19.5</v>
      </c>
      <c r="E200">
        <v>10.4</v>
      </c>
      <c r="F200">
        <v>1595</v>
      </c>
      <c r="G200">
        <v>2089</v>
      </c>
      <c r="I200">
        <v>197</v>
      </c>
      <c r="J200" t="str">
        <f t="shared" si="12"/>
        <v>キュウコン</v>
      </c>
      <c r="K200" t="str">
        <f t="shared" si="13"/>
        <v>ひのこ*</v>
      </c>
      <c r="L200" t="str">
        <f t="shared" si="14"/>
        <v>だいもんじ*</v>
      </c>
      <c r="M200">
        <f t="shared" si="15"/>
        <v>1575</v>
      </c>
      <c r="N200" t="str">
        <f>VLOOKUP($J200,Sheet2!$A$1:$C$73, 2, FALSE)</f>
        <v>ほのお</v>
      </c>
      <c r="O200" t="str">
        <f>VLOOKUP($J200,Sheet2!$A$1:$C$73, 3, FALSE)</f>
        <v>-</v>
      </c>
    </row>
    <row r="201" spans="1:15" x14ac:dyDescent="0.4">
      <c r="C201" t="s">
        <v>124</v>
      </c>
      <c r="I201">
        <v>198</v>
      </c>
      <c r="J201" t="str">
        <f t="shared" si="12"/>
        <v>ラッタ</v>
      </c>
      <c r="K201" t="str">
        <f t="shared" si="13"/>
        <v>でんこうせっか</v>
      </c>
      <c r="L201" t="str">
        <f t="shared" si="14"/>
        <v>おんがえし*</v>
      </c>
      <c r="M201">
        <f t="shared" si="15"/>
        <v>1486</v>
      </c>
      <c r="N201" t="str">
        <f>VLOOKUP($J201,Sheet2!$A$1:$C$73, 2, FALSE)</f>
        <v>ノーマル</v>
      </c>
      <c r="O201" t="str">
        <f>VLOOKUP($J201,Sheet2!$A$1:$C$73, 3, FALSE)</f>
        <v>-</v>
      </c>
    </row>
    <row r="202" spans="1:15" x14ac:dyDescent="0.4">
      <c r="A202">
        <v>108</v>
      </c>
      <c r="B202" t="s">
        <v>94</v>
      </c>
      <c r="C202" t="s">
        <v>29</v>
      </c>
      <c r="D202">
        <v>17.5</v>
      </c>
      <c r="E202">
        <v>10.5</v>
      </c>
      <c r="F202">
        <v>1575</v>
      </c>
      <c r="G202">
        <v>2086</v>
      </c>
      <c r="I202">
        <v>199</v>
      </c>
      <c r="J202" t="str">
        <f t="shared" si="12"/>
        <v>ミュウ</v>
      </c>
      <c r="K202" t="str">
        <f t="shared" si="13"/>
        <v>ドラゴンテール</v>
      </c>
      <c r="L202" t="str">
        <f t="shared" si="14"/>
        <v>ワイルドボルト</v>
      </c>
      <c r="M202">
        <f t="shared" si="15"/>
        <v>1523</v>
      </c>
      <c r="N202" t="str">
        <f>VLOOKUP($J202,Sheet2!$A$1:$C$73, 2, FALSE)</f>
        <v>エスパー</v>
      </c>
      <c r="O202" t="str">
        <f>VLOOKUP($J202,Sheet2!$A$1:$C$73, 3, FALSE)</f>
        <v>-</v>
      </c>
    </row>
    <row r="203" spans="1:15" x14ac:dyDescent="0.4">
      <c r="C203" t="s">
        <v>125</v>
      </c>
      <c r="I203">
        <v>200</v>
      </c>
      <c r="J203" t="str">
        <f t="shared" si="12"/>
        <v>ベトベトン</v>
      </c>
      <c r="K203" t="str">
        <f t="shared" si="13"/>
        <v>どくづき</v>
      </c>
      <c r="L203" t="str">
        <f t="shared" si="14"/>
        <v>おんがえし*</v>
      </c>
      <c r="M203">
        <f t="shared" si="15"/>
        <v>1553</v>
      </c>
      <c r="N203" t="str">
        <f>VLOOKUP($J203,Sheet2!$A$1:$C$73, 2, FALSE)</f>
        <v>どく</v>
      </c>
      <c r="O203" t="str">
        <f>VLOOKUP($J203,Sheet2!$A$1:$C$73, 3, FALSE)</f>
        <v>-</v>
      </c>
    </row>
    <row r="204" spans="1:15" x14ac:dyDescent="0.4">
      <c r="A204">
        <v>109</v>
      </c>
      <c r="B204" t="s">
        <v>157</v>
      </c>
      <c r="C204" t="s">
        <v>126</v>
      </c>
      <c r="D204">
        <v>20</v>
      </c>
      <c r="E204">
        <v>11.4</v>
      </c>
      <c r="F204">
        <v>1495</v>
      </c>
      <c r="G204">
        <v>2085</v>
      </c>
      <c r="I204">
        <v>201</v>
      </c>
      <c r="J204" t="str">
        <f t="shared" si="12"/>
        <v>ラフレシア</v>
      </c>
      <c r="K204" t="str">
        <f t="shared" si="13"/>
        <v>はっぱカッター</v>
      </c>
      <c r="L204" t="str">
        <f t="shared" si="14"/>
        <v>ソーラービーム</v>
      </c>
      <c r="M204">
        <f t="shared" si="15"/>
        <v>1458</v>
      </c>
      <c r="N204" t="str">
        <f>VLOOKUP($J204,Sheet2!$A$1:$C$73, 2, FALSE)</f>
        <v>くさ</v>
      </c>
      <c r="O204" t="str">
        <f>VLOOKUP($J204,Sheet2!$A$1:$C$73, 3, FALSE)</f>
        <v>どく</v>
      </c>
    </row>
    <row r="205" spans="1:15" x14ac:dyDescent="0.4">
      <c r="C205" t="s">
        <v>42</v>
      </c>
      <c r="I205">
        <v>202</v>
      </c>
      <c r="J205" t="str">
        <f t="shared" si="12"/>
        <v>オムスター</v>
      </c>
      <c r="K205" t="str">
        <f t="shared" si="13"/>
        <v>マッドショット</v>
      </c>
      <c r="L205" t="str">
        <f t="shared" si="14"/>
        <v>ハイドロポンプ</v>
      </c>
      <c r="M205">
        <f t="shared" si="15"/>
        <v>1478</v>
      </c>
      <c r="N205" t="str">
        <f>VLOOKUP($J205,Sheet2!$A$1:$C$73, 2, FALSE)</f>
        <v>いわ</v>
      </c>
      <c r="O205" t="str">
        <f>VLOOKUP($J205,Sheet2!$A$1:$C$73, 3, FALSE)</f>
        <v>みず</v>
      </c>
    </row>
    <row r="206" spans="1:15" x14ac:dyDescent="0.4">
      <c r="A206">
        <v>110</v>
      </c>
      <c r="B206" t="s">
        <v>108</v>
      </c>
      <c r="C206" t="s">
        <v>45</v>
      </c>
      <c r="D206">
        <v>18.600000000000001</v>
      </c>
      <c r="E206">
        <v>10.7</v>
      </c>
      <c r="F206">
        <v>1557</v>
      </c>
      <c r="G206">
        <v>2082</v>
      </c>
      <c r="I206">
        <v>203</v>
      </c>
      <c r="J206" t="str">
        <f t="shared" si="12"/>
        <v>クサイハナ</v>
      </c>
      <c r="K206" t="str">
        <f t="shared" si="13"/>
        <v>はっぱカッター</v>
      </c>
      <c r="L206" t="str">
        <f t="shared" si="14"/>
        <v>ヘドロばくだん</v>
      </c>
      <c r="M206">
        <f t="shared" si="15"/>
        <v>1516</v>
      </c>
      <c r="N206" t="str">
        <f>VLOOKUP($J206,Sheet2!$A$1:$C$73, 2, FALSE)</f>
        <v>くさ</v>
      </c>
      <c r="O206" t="str">
        <f>VLOOKUP($J206,Sheet2!$A$1:$C$73, 3, FALSE)</f>
        <v>どく</v>
      </c>
    </row>
    <row r="207" spans="1:15" x14ac:dyDescent="0.4">
      <c r="C207" t="s">
        <v>51</v>
      </c>
      <c r="I207">
        <v>204</v>
      </c>
      <c r="J207" t="str">
        <f t="shared" si="12"/>
        <v>キュウコン</v>
      </c>
      <c r="K207" t="str">
        <f t="shared" si="13"/>
        <v>ほのおのうず</v>
      </c>
      <c r="L207" t="str">
        <f t="shared" si="14"/>
        <v>ソーラービーム</v>
      </c>
      <c r="M207">
        <f t="shared" si="15"/>
        <v>1575</v>
      </c>
      <c r="N207" t="str">
        <f>VLOOKUP($J207,Sheet2!$A$1:$C$73, 2, FALSE)</f>
        <v>ほのお</v>
      </c>
      <c r="O207" t="str">
        <f>VLOOKUP($J207,Sheet2!$A$1:$C$73, 3, FALSE)</f>
        <v>-</v>
      </c>
    </row>
    <row r="208" spans="1:15" x14ac:dyDescent="0.4">
      <c r="A208">
        <v>111</v>
      </c>
      <c r="B208" t="s">
        <v>85</v>
      </c>
      <c r="C208" t="s">
        <v>127</v>
      </c>
      <c r="D208">
        <v>18</v>
      </c>
      <c r="E208">
        <v>11.5</v>
      </c>
      <c r="F208">
        <v>1487</v>
      </c>
      <c r="G208">
        <v>2079</v>
      </c>
      <c r="I208">
        <v>205</v>
      </c>
      <c r="J208" t="str">
        <f t="shared" si="12"/>
        <v>カビゴン</v>
      </c>
      <c r="K208" t="str">
        <f t="shared" si="13"/>
        <v>したでなめる</v>
      </c>
      <c r="L208" t="str">
        <f t="shared" si="14"/>
        <v>ロケットずつき</v>
      </c>
      <c r="M208">
        <f t="shared" si="15"/>
        <v>1643</v>
      </c>
      <c r="N208" t="str">
        <f>VLOOKUP($J208,Sheet2!$A$1:$C$73, 2, FALSE)</f>
        <v>ノーマル</v>
      </c>
      <c r="O208" t="str">
        <f>VLOOKUP($J208,Sheet2!$A$1:$C$73, 3, FALSE)</f>
        <v>-</v>
      </c>
    </row>
    <row r="209" spans="1:15" x14ac:dyDescent="0.4">
      <c r="C209" t="s">
        <v>15</v>
      </c>
      <c r="I209">
        <v>206</v>
      </c>
      <c r="J209" t="str">
        <f t="shared" si="12"/>
        <v>パルシェン</v>
      </c>
      <c r="K209" t="str">
        <f t="shared" si="13"/>
        <v>こおりのいぶき</v>
      </c>
      <c r="L209" t="str">
        <f t="shared" si="14"/>
        <v>ゆきなだれ</v>
      </c>
      <c r="M209">
        <f t="shared" si="15"/>
        <v>1538</v>
      </c>
      <c r="N209" t="str">
        <f>VLOOKUP($J209,Sheet2!$A$1:$C$73, 2, FALSE)</f>
        <v>みず</v>
      </c>
      <c r="O209" t="str">
        <f>VLOOKUP($J209,Sheet2!$A$1:$C$73, 3, FALSE)</f>
        <v>こおり</v>
      </c>
    </row>
    <row r="210" spans="1:15" x14ac:dyDescent="0.4">
      <c r="A210">
        <v>113</v>
      </c>
      <c r="B210" t="s">
        <v>158</v>
      </c>
      <c r="C210" t="s">
        <v>16</v>
      </c>
      <c r="D210">
        <v>16.5</v>
      </c>
      <c r="E210">
        <v>13.1</v>
      </c>
      <c r="F210">
        <v>1362</v>
      </c>
      <c r="G210">
        <v>2077</v>
      </c>
      <c r="I210">
        <v>207</v>
      </c>
      <c r="J210" t="str">
        <f t="shared" si="12"/>
        <v>カメール</v>
      </c>
      <c r="K210" t="str">
        <f t="shared" si="13"/>
        <v>みずでっぽう</v>
      </c>
      <c r="L210" t="str">
        <f t="shared" si="14"/>
        <v>ハイドロポンプ</v>
      </c>
      <c r="M210">
        <f t="shared" si="15"/>
        <v>1574</v>
      </c>
      <c r="N210" t="str">
        <f>VLOOKUP($J210,Sheet2!$A$1:$C$73, 2, FALSE)</f>
        <v>みず</v>
      </c>
      <c r="O210" t="str">
        <f>VLOOKUP($J210,Sheet2!$A$1:$C$73, 3, FALSE)</f>
        <v>-</v>
      </c>
    </row>
    <row r="211" spans="1:15" x14ac:dyDescent="0.4">
      <c r="C211" t="s">
        <v>17</v>
      </c>
      <c r="I211">
        <v>208</v>
      </c>
      <c r="J211" t="str">
        <f t="shared" si="12"/>
        <v>ヤドラン</v>
      </c>
      <c r="K211" t="str">
        <f t="shared" si="13"/>
        <v>ねんりき</v>
      </c>
      <c r="L211" t="str">
        <f t="shared" si="14"/>
        <v>れいとうビーム</v>
      </c>
      <c r="M211">
        <f t="shared" si="15"/>
        <v>1588</v>
      </c>
      <c r="N211" t="str">
        <f>VLOOKUP($J211,Sheet2!$A$1:$C$73, 2, FALSE)</f>
        <v>エスパー</v>
      </c>
      <c r="O211" t="str">
        <f>VLOOKUP($J211,Sheet2!$A$1:$C$73, 3, FALSE)</f>
        <v>みず</v>
      </c>
    </row>
    <row r="212" spans="1:15" x14ac:dyDescent="0.4">
      <c r="A212">
        <v>114</v>
      </c>
      <c r="B212" t="s">
        <v>116</v>
      </c>
      <c r="C212" t="s">
        <v>20</v>
      </c>
      <c r="D212">
        <v>23.3</v>
      </c>
      <c r="E212">
        <v>10.4</v>
      </c>
      <c r="F212">
        <v>1588</v>
      </c>
      <c r="G212">
        <v>2077</v>
      </c>
      <c r="I212">
        <v>209</v>
      </c>
      <c r="J212" t="str">
        <f t="shared" si="12"/>
        <v>ミュウ</v>
      </c>
      <c r="K212" t="str">
        <f t="shared" si="13"/>
        <v>チャージビーム</v>
      </c>
      <c r="L212" t="str">
        <f t="shared" si="14"/>
        <v>オーバーヒート</v>
      </c>
      <c r="M212">
        <f t="shared" si="15"/>
        <v>1523</v>
      </c>
      <c r="N212" t="str">
        <f>VLOOKUP($J212,Sheet2!$A$1:$C$73, 2, FALSE)</f>
        <v>エスパー</v>
      </c>
      <c r="O212" t="str">
        <f>VLOOKUP($J212,Sheet2!$A$1:$C$73, 3, FALSE)</f>
        <v>-</v>
      </c>
    </row>
    <row r="213" spans="1:15" x14ac:dyDescent="0.4">
      <c r="C213" t="s">
        <v>40</v>
      </c>
      <c r="I213">
        <v>210</v>
      </c>
      <c r="J213" t="str">
        <f t="shared" si="12"/>
        <v>ニョロボン</v>
      </c>
      <c r="K213" t="str">
        <f t="shared" si="13"/>
        <v>マッドショット</v>
      </c>
      <c r="L213" t="str">
        <f t="shared" si="14"/>
        <v>おんがえし*</v>
      </c>
      <c r="M213">
        <f t="shared" si="15"/>
        <v>1569</v>
      </c>
      <c r="N213" t="str">
        <f>VLOOKUP($J213,Sheet2!$A$1:$C$73, 2, FALSE)</f>
        <v>かくとう</v>
      </c>
      <c r="O213" t="str">
        <f>VLOOKUP($J213,Sheet2!$A$1:$C$73, 3, FALSE)</f>
        <v>みず</v>
      </c>
    </row>
    <row r="214" spans="1:15" x14ac:dyDescent="0.4">
      <c r="A214">
        <v>115</v>
      </c>
      <c r="B214" t="s">
        <v>102</v>
      </c>
      <c r="C214" t="s">
        <v>54</v>
      </c>
      <c r="D214">
        <v>25</v>
      </c>
      <c r="E214">
        <v>10.9</v>
      </c>
      <c r="F214">
        <v>1534</v>
      </c>
      <c r="G214">
        <v>2075</v>
      </c>
      <c r="I214">
        <v>211</v>
      </c>
      <c r="J214" t="str">
        <f t="shared" si="12"/>
        <v>ガラガラ</v>
      </c>
      <c r="K214" t="str">
        <f t="shared" si="13"/>
        <v>どろかけ</v>
      </c>
      <c r="L214" t="str">
        <f t="shared" si="14"/>
        <v>おんがえし*</v>
      </c>
      <c r="M214">
        <f t="shared" si="15"/>
        <v>1625</v>
      </c>
      <c r="N214" t="str">
        <f>VLOOKUP($J214,Sheet2!$A$1:$C$73, 2, FALSE)</f>
        <v>じめん</v>
      </c>
      <c r="O214" t="str">
        <f>VLOOKUP($J214,Sheet2!$A$1:$C$73, 3, FALSE)</f>
        <v>-</v>
      </c>
    </row>
    <row r="215" spans="1:15" x14ac:dyDescent="0.4">
      <c r="C215" t="s">
        <v>53</v>
      </c>
      <c r="I215">
        <v>212</v>
      </c>
      <c r="J215" t="str">
        <f t="shared" si="12"/>
        <v>ニドクイン</v>
      </c>
      <c r="K215" t="str">
        <f t="shared" si="13"/>
        <v>どくづき</v>
      </c>
      <c r="L215" t="str">
        <f t="shared" si="14"/>
        <v>ストーンエッジ</v>
      </c>
      <c r="M215">
        <f t="shared" si="15"/>
        <v>1557</v>
      </c>
      <c r="N215" t="str">
        <f>VLOOKUP($J215,Sheet2!$A$1:$C$73, 2, FALSE)</f>
        <v>じめん</v>
      </c>
      <c r="O215" t="str">
        <f>VLOOKUP($J215,Sheet2!$A$1:$C$73, 3, FALSE)</f>
        <v>どく</v>
      </c>
    </row>
    <row r="216" spans="1:15" x14ac:dyDescent="0.4">
      <c r="A216">
        <v>116</v>
      </c>
      <c r="B216" t="s">
        <v>121</v>
      </c>
      <c r="C216" t="s">
        <v>45</v>
      </c>
      <c r="D216">
        <v>18.600000000000001</v>
      </c>
      <c r="E216">
        <v>10.7</v>
      </c>
      <c r="F216">
        <v>1553</v>
      </c>
      <c r="G216">
        <v>2074</v>
      </c>
      <c r="I216">
        <v>213</v>
      </c>
      <c r="J216" t="str">
        <f t="shared" si="12"/>
        <v>ミュウ</v>
      </c>
      <c r="K216" t="str">
        <f t="shared" si="13"/>
        <v>たきのぼり</v>
      </c>
      <c r="L216" t="str">
        <f t="shared" si="14"/>
        <v>オーバーヒート</v>
      </c>
      <c r="M216">
        <f t="shared" si="15"/>
        <v>1523</v>
      </c>
      <c r="N216" t="str">
        <f>VLOOKUP($J216,Sheet2!$A$1:$C$73, 2, FALSE)</f>
        <v>エスパー</v>
      </c>
      <c r="O216" t="str">
        <f>VLOOKUP($J216,Sheet2!$A$1:$C$73, 3, FALSE)</f>
        <v>-</v>
      </c>
    </row>
    <row r="217" spans="1:15" x14ac:dyDescent="0.4">
      <c r="C217" t="s">
        <v>51</v>
      </c>
      <c r="I217">
        <v>214</v>
      </c>
      <c r="J217" t="str">
        <f t="shared" si="12"/>
        <v>キュウコン</v>
      </c>
      <c r="K217" t="str">
        <f t="shared" si="13"/>
        <v>ほのおのうず</v>
      </c>
      <c r="L217" t="str">
        <f t="shared" si="14"/>
        <v>おんがえし*</v>
      </c>
      <c r="M217">
        <f t="shared" si="15"/>
        <v>1575</v>
      </c>
      <c r="N217" t="str">
        <f>VLOOKUP($J217,Sheet2!$A$1:$C$73, 2, FALSE)</f>
        <v>ほのお</v>
      </c>
      <c r="O217" t="str">
        <f>VLOOKUP($J217,Sheet2!$A$1:$C$73, 3, FALSE)</f>
        <v>-</v>
      </c>
    </row>
    <row r="218" spans="1:15" x14ac:dyDescent="0.4">
      <c r="A218">
        <v>116</v>
      </c>
      <c r="B218" t="s">
        <v>119</v>
      </c>
      <c r="C218" t="s">
        <v>45</v>
      </c>
      <c r="D218">
        <v>18.600000000000001</v>
      </c>
      <c r="E218">
        <v>10.7</v>
      </c>
      <c r="F218">
        <v>1553</v>
      </c>
      <c r="G218">
        <v>2074</v>
      </c>
      <c r="I218">
        <v>215</v>
      </c>
      <c r="J218" t="str">
        <f t="shared" si="12"/>
        <v>ウインディ</v>
      </c>
      <c r="K218" t="str">
        <f t="shared" si="13"/>
        <v>バークアウト</v>
      </c>
      <c r="L218" t="str">
        <f t="shared" si="14"/>
        <v>ワイルドボルト</v>
      </c>
      <c r="M218">
        <f t="shared" si="15"/>
        <v>1431</v>
      </c>
      <c r="N218" t="str">
        <f>VLOOKUP($J218,Sheet2!$A$1:$C$73, 2, FALSE)</f>
        <v>ほのお</v>
      </c>
      <c r="O218" t="str">
        <f>VLOOKUP($J218,Sheet2!$A$1:$C$73, 3, FALSE)</f>
        <v>-</v>
      </c>
    </row>
    <row r="219" spans="1:15" x14ac:dyDescent="0.4">
      <c r="C219" t="s">
        <v>51</v>
      </c>
      <c r="I219">
        <v>216</v>
      </c>
      <c r="J219" t="str">
        <f t="shared" si="12"/>
        <v>モンジャラ</v>
      </c>
      <c r="K219" t="str">
        <f t="shared" si="13"/>
        <v>まとわりつく</v>
      </c>
      <c r="L219" t="str">
        <f t="shared" si="14"/>
        <v>くさむすび</v>
      </c>
      <c r="M219">
        <f t="shared" si="15"/>
        <v>1489</v>
      </c>
      <c r="N219" t="str">
        <f>VLOOKUP($J219,Sheet2!$A$1:$C$73, 2, FALSE)</f>
        <v>くさ</v>
      </c>
      <c r="O219" t="str">
        <f>VLOOKUP($J219,Sheet2!$A$1:$C$73, 3, FALSE)</f>
        <v>-</v>
      </c>
    </row>
    <row r="220" spans="1:15" x14ac:dyDescent="0.4">
      <c r="A220">
        <v>118</v>
      </c>
      <c r="B220" t="s">
        <v>105</v>
      </c>
      <c r="C220" t="s">
        <v>31</v>
      </c>
      <c r="D220">
        <v>18.3</v>
      </c>
      <c r="E220">
        <v>12.1</v>
      </c>
      <c r="F220">
        <v>1428</v>
      </c>
      <c r="G220">
        <v>2067</v>
      </c>
      <c r="I220">
        <v>217</v>
      </c>
      <c r="J220" t="str">
        <f t="shared" si="12"/>
        <v>モンジャラ</v>
      </c>
      <c r="K220" t="str">
        <f t="shared" si="13"/>
        <v>まとわりつく</v>
      </c>
      <c r="L220" t="str">
        <f t="shared" si="14"/>
        <v>パワーウィップ*</v>
      </c>
      <c r="M220">
        <f t="shared" si="15"/>
        <v>1489</v>
      </c>
      <c r="N220" t="str">
        <f>VLOOKUP($J220,Sheet2!$A$1:$C$73, 2, FALSE)</f>
        <v>くさ</v>
      </c>
      <c r="O220" t="str">
        <f>VLOOKUP($J220,Sheet2!$A$1:$C$73, 3, FALSE)</f>
        <v>-</v>
      </c>
    </row>
    <row r="221" spans="1:15" x14ac:dyDescent="0.4">
      <c r="C221" t="s">
        <v>17</v>
      </c>
      <c r="I221">
        <v>218</v>
      </c>
      <c r="J221" t="str">
        <f t="shared" si="12"/>
        <v>フシギバナ</v>
      </c>
      <c r="K221" t="str">
        <f t="shared" si="13"/>
        <v>はっぱカッター</v>
      </c>
      <c r="L221" t="str">
        <f t="shared" si="14"/>
        <v>ヘドロばくだん</v>
      </c>
      <c r="M221">
        <f t="shared" si="15"/>
        <v>1508</v>
      </c>
      <c r="N221" t="str">
        <f>VLOOKUP($J221,Sheet2!$A$1:$C$73, 2, FALSE)</f>
        <v>くさ</v>
      </c>
      <c r="O221" t="str">
        <f>VLOOKUP($J221,Sheet2!$A$1:$C$73, 3, FALSE)</f>
        <v>どく</v>
      </c>
    </row>
    <row r="222" spans="1:15" x14ac:dyDescent="0.4">
      <c r="A222">
        <v>118</v>
      </c>
      <c r="B222" t="s">
        <v>105</v>
      </c>
      <c r="C222" t="s">
        <v>27</v>
      </c>
      <c r="D222">
        <v>18.3</v>
      </c>
      <c r="E222">
        <v>12.1</v>
      </c>
      <c r="F222">
        <v>1428</v>
      </c>
      <c r="G222">
        <v>2067</v>
      </c>
      <c r="I222">
        <v>219</v>
      </c>
      <c r="J222" t="str">
        <f t="shared" si="12"/>
        <v>カビゴン</v>
      </c>
      <c r="K222" t="str">
        <f t="shared" si="13"/>
        <v>したでなめる</v>
      </c>
      <c r="L222" t="str">
        <f t="shared" si="14"/>
        <v>のしかかり</v>
      </c>
      <c r="M222">
        <f t="shared" si="15"/>
        <v>1643</v>
      </c>
      <c r="N222" t="str">
        <f>VLOOKUP($J222,Sheet2!$A$1:$C$73, 2, FALSE)</f>
        <v>ノーマル</v>
      </c>
      <c r="O222" t="str">
        <f>VLOOKUP($J222,Sheet2!$A$1:$C$73, 3, FALSE)</f>
        <v>-</v>
      </c>
    </row>
    <row r="223" spans="1:15" x14ac:dyDescent="0.4">
      <c r="C223" t="s">
        <v>17</v>
      </c>
      <c r="I223">
        <v>220</v>
      </c>
      <c r="J223" t="str">
        <f t="shared" si="12"/>
        <v>フシギバナ</v>
      </c>
      <c r="K223" t="str">
        <f t="shared" si="13"/>
        <v>つるのムチ</v>
      </c>
      <c r="L223" t="str">
        <f t="shared" si="14"/>
        <v>おんがえし*</v>
      </c>
      <c r="M223">
        <f t="shared" si="15"/>
        <v>1508</v>
      </c>
      <c r="N223" t="str">
        <f>VLOOKUP($J223,Sheet2!$A$1:$C$73, 2, FALSE)</f>
        <v>くさ</v>
      </c>
      <c r="O223" t="str">
        <f>VLOOKUP($J223,Sheet2!$A$1:$C$73, 3, FALSE)</f>
        <v>どく</v>
      </c>
    </row>
    <row r="224" spans="1:15" x14ac:dyDescent="0.4">
      <c r="A224">
        <v>120</v>
      </c>
      <c r="B224" t="s">
        <v>95</v>
      </c>
      <c r="C224" t="s">
        <v>23</v>
      </c>
      <c r="D224">
        <v>14.3</v>
      </c>
      <c r="E224">
        <v>12.4</v>
      </c>
      <c r="F224">
        <v>1407</v>
      </c>
      <c r="G224">
        <v>2065</v>
      </c>
      <c r="I224">
        <v>221</v>
      </c>
      <c r="J224" t="str">
        <f t="shared" si="12"/>
        <v>ナッシー</v>
      </c>
      <c r="K224" t="str">
        <f t="shared" si="13"/>
        <v>ねんりき</v>
      </c>
      <c r="L224" t="str">
        <f t="shared" si="14"/>
        <v>ソーラービーム</v>
      </c>
      <c r="M224">
        <f t="shared" si="15"/>
        <v>1408</v>
      </c>
      <c r="N224" t="str">
        <f>VLOOKUP($J224,Sheet2!$A$1:$C$73, 2, FALSE)</f>
        <v>くさ</v>
      </c>
      <c r="O224" t="str">
        <f>VLOOKUP($J224,Sheet2!$A$1:$C$73, 3, FALSE)</f>
        <v>エスパー</v>
      </c>
    </row>
    <row r="225" spans="1:15" x14ac:dyDescent="0.4">
      <c r="C225" t="s">
        <v>55</v>
      </c>
      <c r="I225">
        <v>222</v>
      </c>
      <c r="J225" t="str">
        <f t="shared" si="12"/>
        <v>ミュウ</v>
      </c>
      <c r="K225" t="str">
        <f t="shared" si="13"/>
        <v>シャドークロー</v>
      </c>
      <c r="L225" t="str">
        <f t="shared" si="14"/>
        <v>ストーンエッジ</v>
      </c>
      <c r="M225">
        <f t="shared" si="15"/>
        <v>1523</v>
      </c>
      <c r="N225" t="str">
        <f>VLOOKUP($J225,Sheet2!$A$1:$C$73, 2, FALSE)</f>
        <v>エスパー</v>
      </c>
      <c r="O225" t="str">
        <f>VLOOKUP($J225,Sheet2!$A$1:$C$73, 3, FALSE)</f>
        <v>-</v>
      </c>
    </row>
    <row r="226" spans="1:15" x14ac:dyDescent="0.4">
      <c r="A226">
        <v>121</v>
      </c>
      <c r="B226" t="s">
        <v>120</v>
      </c>
      <c r="C226" t="s">
        <v>14</v>
      </c>
      <c r="D226">
        <v>20</v>
      </c>
      <c r="E226">
        <v>11.1</v>
      </c>
      <c r="F226">
        <v>1512</v>
      </c>
      <c r="G226">
        <v>2064</v>
      </c>
      <c r="I226">
        <v>223</v>
      </c>
      <c r="J226" t="str">
        <f t="shared" si="12"/>
        <v>ミュウ</v>
      </c>
      <c r="K226" t="str">
        <f t="shared" si="13"/>
        <v>ボルトチェンジ</v>
      </c>
      <c r="L226" t="str">
        <f t="shared" si="14"/>
        <v>ストーンエッジ</v>
      </c>
      <c r="M226">
        <f t="shared" si="15"/>
        <v>1523</v>
      </c>
      <c r="N226" t="str">
        <f>VLOOKUP($J226,Sheet2!$A$1:$C$73, 2, FALSE)</f>
        <v>エスパー</v>
      </c>
      <c r="O226" t="str">
        <f>VLOOKUP($J226,Sheet2!$A$1:$C$73, 3, FALSE)</f>
        <v>-</v>
      </c>
    </row>
    <row r="227" spans="1:15" x14ac:dyDescent="0.4">
      <c r="C227" t="s">
        <v>28</v>
      </c>
      <c r="I227">
        <v>224</v>
      </c>
      <c r="J227" t="str">
        <f t="shared" si="12"/>
        <v>ブースター</v>
      </c>
      <c r="K227" t="str">
        <f t="shared" si="13"/>
        <v>ひのこ</v>
      </c>
      <c r="L227" t="str">
        <f t="shared" si="14"/>
        <v>オーバーヒート</v>
      </c>
      <c r="M227">
        <f t="shared" si="15"/>
        <v>1362</v>
      </c>
      <c r="N227" t="str">
        <f>VLOOKUP($J227,Sheet2!$A$1:$C$73, 2, FALSE)</f>
        <v>ほのお</v>
      </c>
      <c r="O227" t="str">
        <f>VLOOKUP($J227,Sheet2!$A$1:$C$73, 3, FALSE)</f>
        <v>-</v>
      </c>
    </row>
    <row r="228" spans="1:15" x14ac:dyDescent="0.4">
      <c r="A228">
        <v>122</v>
      </c>
      <c r="B228" t="s">
        <v>98</v>
      </c>
      <c r="C228" t="s">
        <v>34</v>
      </c>
      <c r="D228">
        <v>14.3</v>
      </c>
      <c r="E228">
        <v>9.6999999999999993</v>
      </c>
      <c r="F228">
        <v>1652</v>
      </c>
      <c r="G228">
        <v>2064</v>
      </c>
      <c r="I228">
        <v>225</v>
      </c>
      <c r="J228" t="str">
        <f t="shared" si="12"/>
        <v>クサイハナ</v>
      </c>
      <c r="K228" t="str">
        <f t="shared" si="13"/>
        <v>はっぱカッター</v>
      </c>
      <c r="L228" t="str">
        <f t="shared" si="14"/>
        <v>おんがえし*</v>
      </c>
      <c r="M228">
        <f t="shared" si="15"/>
        <v>1516</v>
      </c>
      <c r="N228" t="str">
        <f>VLOOKUP($J228,Sheet2!$A$1:$C$73, 2, FALSE)</f>
        <v>くさ</v>
      </c>
      <c r="O228" t="str">
        <f>VLOOKUP($J228,Sheet2!$A$1:$C$73, 3, FALSE)</f>
        <v>どく</v>
      </c>
    </row>
    <row r="229" spans="1:15" x14ac:dyDescent="0.4">
      <c r="C229" t="s">
        <v>129</v>
      </c>
      <c r="I229">
        <v>226</v>
      </c>
      <c r="J229" t="str">
        <f t="shared" si="12"/>
        <v>ルージュラ</v>
      </c>
      <c r="K229" t="str">
        <f t="shared" si="13"/>
        <v>ねんりき</v>
      </c>
      <c r="L229" t="str">
        <f t="shared" si="14"/>
        <v>ゆきなだれ</v>
      </c>
      <c r="M229">
        <f t="shared" si="15"/>
        <v>1369</v>
      </c>
      <c r="N229" t="str">
        <f>VLOOKUP($J229,Sheet2!$A$1:$C$73, 2, FALSE)</f>
        <v>こおり</v>
      </c>
      <c r="O229" t="str">
        <f>VLOOKUP($J229,Sheet2!$A$1:$C$73, 3, FALSE)</f>
        <v>エスパー</v>
      </c>
    </row>
    <row r="230" spans="1:15" x14ac:dyDescent="0.4">
      <c r="A230">
        <v>123</v>
      </c>
      <c r="B230" t="s">
        <v>84</v>
      </c>
      <c r="C230" t="s">
        <v>130</v>
      </c>
      <c r="D230">
        <v>22</v>
      </c>
      <c r="E230">
        <v>10.6</v>
      </c>
      <c r="F230">
        <v>1559</v>
      </c>
      <c r="G230">
        <v>2064</v>
      </c>
      <c r="I230">
        <v>227</v>
      </c>
      <c r="J230" t="str">
        <f t="shared" si="12"/>
        <v>キュウコン(アローラ)</v>
      </c>
      <c r="K230" t="str">
        <f t="shared" si="13"/>
        <v>だましうち</v>
      </c>
      <c r="L230" t="str">
        <f t="shared" si="14"/>
        <v>ふぶき</v>
      </c>
      <c r="M230">
        <f t="shared" si="15"/>
        <v>1575</v>
      </c>
      <c r="N230" t="str">
        <f>VLOOKUP($J230,Sheet2!$A$1:$C$73, 2, FALSE)</f>
        <v>こおり</v>
      </c>
      <c r="O230" t="str">
        <f>VLOOKUP($J230,Sheet2!$A$1:$C$73, 3, FALSE)</f>
        <v>フェアリー</v>
      </c>
    </row>
    <row r="231" spans="1:15" x14ac:dyDescent="0.4">
      <c r="C231" t="s">
        <v>13</v>
      </c>
      <c r="I231">
        <v>228</v>
      </c>
      <c r="J231" t="str">
        <f t="shared" si="12"/>
        <v>ラプラス</v>
      </c>
      <c r="K231" t="str">
        <f t="shared" si="13"/>
        <v>こおりのいぶき</v>
      </c>
      <c r="L231" t="str">
        <f t="shared" si="14"/>
        <v>おんがえし*</v>
      </c>
      <c r="M231">
        <f t="shared" si="15"/>
        <v>1675</v>
      </c>
      <c r="N231" t="str">
        <f>VLOOKUP($J231,Sheet2!$A$1:$C$73, 2, FALSE)</f>
        <v>みず</v>
      </c>
      <c r="O231" t="str">
        <f>VLOOKUP($J231,Sheet2!$A$1:$C$73, 3, FALSE)</f>
        <v>こおり</v>
      </c>
    </row>
    <row r="232" spans="1:15" x14ac:dyDescent="0.4">
      <c r="A232">
        <v>124</v>
      </c>
      <c r="B232" t="s">
        <v>87</v>
      </c>
      <c r="C232" t="s">
        <v>18</v>
      </c>
      <c r="D232">
        <v>16.3</v>
      </c>
      <c r="E232">
        <v>11.1</v>
      </c>
      <c r="F232">
        <v>1508</v>
      </c>
      <c r="G232">
        <v>2061</v>
      </c>
      <c r="I232">
        <v>229</v>
      </c>
      <c r="J232" t="str">
        <f t="shared" si="12"/>
        <v>ミュウ</v>
      </c>
      <c r="K232" t="str">
        <f t="shared" si="13"/>
        <v>シャドークロー</v>
      </c>
      <c r="L232" t="str">
        <f t="shared" si="14"/>
        <v>くさむすび</v>
      </c>
      <c r="M232">
        <f t="shared" si="15"/>
        <v>1523</v>
      </c>
      <c r="N232" t="str">
        <f>VLOOKUP($J232,Sheet2!$A$1:$C$73, 2, FALSE)</f>
        <v>エスパー</v>
      </c>
      <c r="O232" t="str">
        <f>VLOOKUP($J232,Sheet2!$A$1:$C$73, 3, FALSE)</f>
        <v>-</v>
      </c>
    </row>
    <row r="233" spans="1:15" x14ac:dyDescent="0.4">
      <c r="C233" t="s">
        <v>131</v>
      </c>
      <c r="I233">
        <v>230</v>
      </c>
      <c r="J233" t="str">
        <f t="shared" si="12"/>
        <v>ミュウ</v>
      </c>
      <c r="K233" t="str">
        <f t="shared" si="13"/>
        <v>ボルトチェンジ</v>
      </c>
      <c r="L233" t="str">
        <f t="shared" si="14"/>
        <v>くさむすび</v>
      </c>
      <c r="M233">
        <f t="shared" si="15"/>
        <v>1523</v>
      </c>
      <c r="N233" t="str">
        <f>VLOOKUP($J233,Sheet2!$A$1:$C$73, 2, FALSE)</f>
        <v>エスパー</v>
      </c>
      <c r="O233" t="str">
        <f>VLOOKUP($J233,Sheet2!$A$1:$C$73, 3, FALSE)</f>
        <v>-</v>
      </c>
    </row>
    <row r="234" spans="1:15" x14ac:dyDescent="0.4">
      <c r="A234">
        <v>125</v>
      </c>
      <c r="B234" t="s">
        <v>159</v>
      </c>
      <c r="C234" t="s">
        <v>132</v>
      </c>
      <c r="D234">
        <v>22.9</v>
      </c>
      <c r="E234">
        <v>10.9</v>
      </c>
      <c r="F234">
        <v>1531</v>
      </c>
      <c r="G234">
        <v>2061</v>
      </c>
      <c r="I234">
        <v>231</v>
      </c>
      <c r="J234" t="str">
        <f t="shared" si="12"/>
        <v>クサイハナ</v>
      </c>
      <c r="K234" t="str">
        <f t="shared" si="13"/>
        <v>はっぱカッター</v>
      </c>
      <c r="L234" t="str">
        <f t="shared" si="14"/>
        <v>ムーンフォース</v>
      </c>
      <c r="M234">
        <f t="shared" si="15"/>
        <v>1516</v>
      </c>
      <c r="N234" t="str">
        <f>VLOOKUP($J234,Sheet2!$A$1:$C$73, 2, FALSE)</f>
        <v>くさ</v>
      </c>
      <c r="O234" t="str">
        <f>VLOOKUP($J234,Sheet2!$A$1:$C$73, 3, FALSE)</f>
        <v>どく</v>
      </c>
    </row>
    <row r="235" spans="1:15" x14ac:dyDescent="0.4">
      <c r="C235" t="s">
        <v>28</v>
      </c>
      <c r="I235">
        <v>232</v>
      </c>
      <c r="J235" t="str">
        <f t="shared" si="12"/>
        <v>サンドパン</v>
      </c>
      <c r="K235" t="str">
        <f t="shared" si="13"/>
        <v>マッドショット</v>
      </c>
      <c r="L235" t="str">
        <f t="shared" si="14"/>
        <v>おんがえし*</v>
      </c>
      <c r="M235">
        <f t="shared" si="15"/>
        <v>1526</v>
      </c>
      <c r="N235" t="str">
        <f>VLOOKUP($J235,Sheet2!$A$1:$C$73, 2, FALSE)</f>
        <v>じめん</v>
      </c>
      <c r="O235" t="str">
        <f>VLOOKUP($J235,Sheet2!$A$1:$C$73, 3, FALSE)</f>
        <v>-</v>
      </c>
    </row>
    <row r="236" spans="1:15" x14ac:dyDescent="0.4">
      <c r="A236">
        <v>126</v>
      </c>
      <c r="B236" t="s">
        <v>95</v>
      </c>
      <c r="C236" t="s">
        <v>66</v>
      </c>
      <c r="D236">
        <v>12.9</v>
      </c>
      <c r="E236">
        <v>12.3</v>
      </c>
      <c r="F236">
        <v>1407</v>
      </c>
      <c r="G236">
        <v>2060</v>
      </c>
      <c r="I236">
        <v>233</v>
      </c>
      <c r="J236" t="str">
        <f t="shared" si="12"/>
        <v>プクリン</v>
      </c>
      <c r="K236" t="str">
        <f t="shared" si="13"/>
        <v>だましうち</v>
      </c>
      <c r="L236" t="str">
        <f t="shared" si="14"/>
        <v>はかいこうせん</v>
      </c>
      <c r="M236">
        <f t="shared" si="15"/>
        <v>1568</v>
      </c>
      <c r="N236" t="str">
        <f>VLOOKUP($J236,Sheet2!$A$1:$C$73, 2, FALSE)</f>
        <v>フェアリー</v>
      </c>
      <c r="O236" t="str">
        <f>VLOOKUP($J236,Sheet2!$A$1:$C$73, 3, FALSE)</f>
        <v>ノーマル</v>
      </c>
    </row>
    <row r="237" spans="1:15" x14ac:dyDescent="0.4">
      <c r="C237" t="s">
        <v>24</v>
      </c>
      <c r="I237">
        <v>234</v>
      </c>
      <c r="J237" t="str">
        <f t="shared" si="12"/>
        <v>ライチュウ(アローラ)</v>
      </c>
      <c r="K237" t="str">
        <f t="shared" si="13"/>
        <v>ボルトチェンジ</v>
      </c>
      <c r="L237" t="str">
        <f t="shared" si="14"/>
        <v>サイコキネシス</v>
      </c>
      <c r="M237">
        <f t="shared" si="15"/>
        <v>1408</v>
      </c>
      <c r="N237" t="str">
        <f>VLOOKUP($J237,Sheet2!$A$1:$C$73, 2, FALSE)</f>
        <v>でんき</v>
      </c>
      <c r="O237" t="str">
        <f>VLOOKUP($J237,Sheet2!$A$1:$C$73, 3, FALSE)</f>
        <v>エスパー</v>
      </c>
    </row>
    <row r="238" spans="1:15" x14ac:dyDescent="0.4">
      <c r="A238">
        <v>126</v>
      </c>
      <c r="B238" t="s">
        <v>95</v>
      </c>
      <c r="C238" t="s">
        <v>133</v>
      </c>
      <c r="D238">
        <v>12.9</v>
      </c>
      <c r="E238">
        <v>12.3</v>
      </c>
      <c r="F238">
        <v>1407</v>
      </c>
      <c r="G238">
        <v>2060</v>
      </c>
      <c r="I238">
        <v>235</v>
      </c>
      <c r="J238" t="str">
        <f t="shared" si="12"/>
        <v>ミュウ</v>
      </c>
      <c r="K238" t="str">
        <f t="shared" si="13"/>
        <v>バークアウト</v>
      </c>
      <c r="L238" t="str">
        <f t="shared" si="14"/>
        <v>サイコキネシス</v>
      </c>
      <c r="M238">
        <f t="shared" si="15"/>
        <v>1523</v>
      </c>
      <c r="N238" t="str">
        <f>VLOOKUP($J238,Sheet2!$A$1:$C$73, 2, FALSE)</f>
        <v>エスパー</v>
      </c>
      <c r="O238" t="str">
        <f>VLOOKUP($J238,Sheet2!$A$1:$C$73, 3, FALSE)</f>
        <v>-</v>
      </c>
    </row>
    <row r="239" spans="1:15" x14ac:dyDescent="0.4">
      <c r="C239" t="s">
        <v>24</v>
      </c>
      <c r="I239">
        <v>236</v>
      </c>
      <c r="J239" t="str">
        <f t="shared" si="12"/>
        <v>ウツボット</v>
      </c>
      <c r="K239" t="str">
        <f t="shared" si="13"/>
        <v>はっぱカッター</v>
      </c>
      <c r="L239" t="str">
        <f t="shared" si="14"/>
        <v>リーフブレード</v>
      </c>
      <c r="M239">
        <f t="shared" si="15"/>
        <v>1411</v>
      </c>
      <c r="N239" t="str">
        <f>VLOOKUP($J239,Sheet2!$A$1:$C$73, 2, FALSE)</f>
        <v>くさ</v>
      </c>
      <c r="O239" t="str">
        <f>VLOOKUP($J239,Sheet2!$A$1:$C$73, 3, FALSE)</f>
        <v>どく</v>
      </c>
    </row>
    <row r="240" spans="1:15" x14ac:dyDescent="0.4">
      <c r="A240">
        <v>128</v>
      </c>
      <c r="B240" t="s">
        <v>92</v>
      </c>
      <c r="C240" t="s">
        <v>47</v>
      </c>
      <c r="D240">
        <v>18.3</v>
      </c>
      <c r="E240">
        <v>9.5</v>
      </c>
      <c r="F240">
        <v>1675</v>
      </c>
      <c r="G240">
        <v>2059</v>
      </c>
      <c r="I240">
        <v>237</v>
      </c>
      <c r="J240" t="str">
        <f t="shared" si="12"/>
        <v>ダグトリオ</v>
      </c>
      <c r="K240" t="str">
        <f t="shared" si="13"/>
        <v>マッドショット*</v>
      </c>
      <c r="L240" t="str">
        <f t="shared" si="14"/>
        <v>じしん</v>
      </c>
      <c r="M240">
        <f t="shared" si="15"/>
        <v>1381</v>
      </c>
      <c r="N240" t="str">
        <f>VLOOKUP($J240,Sheet2!$A$1:$C$73, 2, FALSE)</f>
        <v>じめん</v>
      </c>
      <c r="O240" t="str">
        <f>VLOOKUP($J240,Sheet2!$A$1:$C$73, 3, FALSE)</f>
        <v>-</v>
      </c>
    </row>
    <row r="241" spans="1:15" x14ac:dyDescent="0.4">
      <c r="C241" t="s">
        <v>57</v>
      </c>
      <c r="I241">
        <v>238</v>
      </c>
      <c r="J241" t="str">
        <f t="shared" si="12"/>
        <v>フシギバナ</v>
      </c>
      <c r="K241" t="str">
        <f t="shared" si="13"/>
        <v>はっぱカッター</v>
      </c>
      <c r="L241" t="str">
        <f t="shared" si="14"/>
        <v>おんがえし*</v>
      </c>
      <c r="M241">
        <f t="shared" si="15"/>
        <v>1508</v>
      </c>
      <c r="N241" t="str">
        <f>VLOOKUP($J241,Sheet2!$A$1:$C$73, 2, FALSE)</f>
        <v>くさ</v>
      </c>
      <c r="O241" t="str">
        <f>VLOOKUP($J241,Sheet2!$A$1:$C$73, 3, FALSE)</f>
        <v>どく</v>
      </c>
    </row>
    <row r="242" spans="1:15" x14ac:dyDescent="0.4">
      <c r="A242">
        <v>129</v>
      </c>
      <c r="B242" t="s">
        <v>87</v>
      </c>
      <c r="C242" t="s">
        <v>54</v>
      </c>
      <c r="D242">
        <v>40</v>
      </c>
      <c r="E242">
        <v>11.1</v>
      </c>
      <c r="F242">
        <v>1508</v>
      </c>
      <c r="G242">
        <v>2056</v>
      </c>
      <c r="I242">
        <v>239</v>
      </c>
      <c r="J242" t="str">
        <f t="shared" si="12"/>
        <v>ラプラス</v>
      </c>
      <c r="K242" t="str">
        <f t="shared" si="13"/>
        <v>みずでっぽう</v>
      </c>
      <c r="L242" t="str">
        <f t="shared" si="14"/>
        <v>ロケットずつき</v>
      </c>
      <c r="M242">
        <f t="shared" si="15"/>
        <v>1675</v>
      </c>
      <c r="N242" t="str">
        <f>VLOOKUP($J242,Sheet2!$A$1:$C$73, 2, FALSE)</f>
        <v>みず</v>
      </c>
      <c r="O242" t="str">
        <f>VLOOKUP($J242,Sheet2!$A$1:$C$73, 3, FALSE)</f>
        <v>こおり</v>
      </c>
    </row>
    <row r="243" spans="1:15" x14ac:dyDescent="0.4">
      <c r="C243" t="s">
        <v>42</v>
      </c>
      <c r="I243">
        <v>240</v>
      </c>
      <c r="J243" t="str">
        <f t="shared" si="12"/>
        <v>ニドキング</v>
      </c>
      <c r="K243" t="str">
        <f t="shared" si="13"/>
        <v>れんぞくぎり*</v>
      </c>
      <c r="L243" t="str">
        <f t="shared" si="14"/>
        <v>じしん</v>
      </c>
      <c r="M243">
        <f t="shared" si="15"/>
        <v>1455</v>
      </c>
      <c r="N243" t="str">
        <f>VLOOKUP($J243,Sheet2!$A$1:$C$73, 2, FALSE)</f>
        <v>じめん</v>
      </c>
      <c r="O243" t="str">
        <f>VLOOKUP($J243,Sheet2!$A$1:$C$73, 3, FALSE)</f>
        <v>どく</v>
      </c>
    </row>
    <row r="244" spans="1:15" x14ac:dyDescent="0.4">
      <c r="A244">
        <v>130</v>
      </c>
      <c r="B244" t="s">
        <v>160</v>
      </c>
      <c r="C244" t="s">
        <v>134</v>
      </c>
      <c r="D244">
        <v>26.7</v>
      </c>
      <c r="E244">
        <v>9.8000000000000007</v>
      </c>
      <c r="F244">
        <v>1643</v>
      </c>
      <c r="G244">
        <v>2055</v>
      </c>
      <c r="I244">
        <v>241</v>
      </c>
      <c r="J244" t="str">
        <f t="shared" si="12"/>
        <v>サンダース</v>
      </c>
      <c r="K244" t="str">
        <f t="shared" si="13"/>
        <v>ボルトチェンジ</v>
      </c>
      <c r="L244" t="str">
        <f t="shared" si="14"/>
        <v>かみなり</v>
      </c>
      <c r="M244">
        <f t="shared" si="15"/>
        <v>1393</v>
      </c>
      <c r="N244" t="str">
        <f>VLOOKUP($J244,Sheet2!$A$1:$C$73, 2, FALSE)</f>
        <v>でんき</v>
      </c>
      <c r="O244" t="str">
        <f>VLOOKUP($J244,Sheet2!$A$1:$C$73, 3, FALSE)</f>
        <v>-</v>
      </c>
    </row>
    <row r="245" spans="1:15" x14ac:dyDescent="0.4">
      <c r="C245" t="s">
        <v>28</v>
      </c>
      <c r="I245">
        <v>242</v>
      </c>
      <c r="J245" t="str">
        <f t="shared" si="12"/>
        <v>マルマイン</v>
      </c>
      <c r="K245" t="str">
        <f t="shared" si="13"/>
        <v>スパーク</v>
      </c>
      <c r="L245" t="str">
        <f t="shared" si="14"/>
        <v>10まんボルト</v>
      </c>
      <c r="M245">
        <f t="shared" si="15"/>
        <v>1512</v>
      </c>
      <c r="N245" t="str">
        <f>VLOOKUP($J245,Sheet2!$A$1:$C$73, 2, FALSE)</f>
        <v>でんき</v>
      </c>
      <c r="O245" t="str">
        <f>VLOOKUP($J245,Sheet2!$A$1:$C$73, 3, FALSE)</f>
        <v>-</v>
      </c>
    </row>
    <row r="246" spans="1:15" x14ac:dyDescent="0.4">
      <c r="A246">
        <v>131</v>
      </c>
      <c r="B246" t="s">
        <v>92</v>
      </c>
      <c r="C246" t="s">
        <v>47</v>
      </c>
      <c r="D246">
        <v>13.3</v>
      </c>
      <c r="E246">
        <v>9.5</v>
      </c>
      <c r="F246">
        <v>1675</v>
      </c>
      <c r="G246">
        <v>2050</v>
      </c>
      <c r="I246">
        <v>243</v>
      </c>
      <c r="J246" t="str">
        <f t="shared" si="12"/>
        <v>ゴローン</v>
      </c>
      <c r="K246" t="str">
        <f t="shared" si="13"/>
        <v>いわおとし</v>
      </c>
      <c r="L246" t="str">
        <f t="shared" si="14"/>
        <v>ストーンエッジ</v>
      </c>
      <c r="M246">
        <f t="shared" si="15"/>
        <v>1512</v>
      </c>
      <c r="N246" t="str">
        <f>VLOOKUP($J246,Sheet2!$A$1:$C$73, 2, FALSE)</f>
        <v>いわ</v>
      </c>
      <c r="O246" t="str">
        <f>VLOOKUP($J246,Sheet2!$A$1:$C$73, 3, FALSE)</f>
        <v>じめん</v>
      </c>
    </row>
    <row r="247" spans="1:15" x14ac:dyDescent="0.4">
      <c r="C247" t="s">
        <v>59</v>
      </c>
      <c r="I247">
        <v>244</v>
      </c>
      <c r="J247" t="str">
        <f t="shared" si="12"/>
        <v>ゴローン(アローラ)</v>
      </c>
      <c r="K247" t="str">
        <f t="shared" si="13"/>
        <v>いわおとし</v>
      </c>
      <c r="L247" t="str">
        <f t="shared" si="14"/>
        <v>ストーンエッジ</v>
      </c>
      <c r="M247">
        <f t="shared" si="15"/>
        <v>1512</v>
      </c>
      <c r="N247" t="str">
        <f>VLOOKUP($J247,Sheet2!$A$1:$C$73, 2, FALSE)</f>
        <v>いわ</v>
      </c>
      <c r="O247" t="str">
        <f>VLOOKUP($J247,Sheet2!$A$1:$C$73, 3, FALSE)</f>
        <v>でんき</v>
      </c>
    </row>
    <row r="248" spans="1:15" x14ac:dyDescent="0.4">
      <c r="A248">
        <v>132</v>
      </c>
      <c r="B248" t="s">
        <v>96</v>
      </c>
      <c r="C248" t="s">
        <v>67</v>
      </c>
      <c r="D248">
        <v>11.3</v>
      </c>
      <c r="E248">
        <v>10.9</v>
      </c>
      <c r="F248">
        <v>1523</v>
      </c>
      <c r="G248">
        <v>2047</v>
      </c>
      <c r="I248">
        <v>245</v>
      </c>
      <c r="J248" t="str">
        <f t="shared" si="12"/>
        <v>ミュウ</v>
      </c>
      <c r="K248" t="str">
        <f t="shared" si="13"/>
        <v>シャドークロー</v>
      </c>
      <c r="L248" t="str">
        <f t="shared" si="14"/>
        <v>いわなだれ</v>
      </c>
      <c r="M248">
        <f t="shared" si="15"/>
        <v>1523</v>
      </c>
      <c r="N248" t="str">
        <f>VLOOKUP($J248,Sheet2!$A$1:$C$73, 2, FALSE)</f>
        <v>エスパー</v>
      </c>
      <c r="O248" t="str">
        <f>VLOOKUP($J248,Sheet2!$A$1:$C$73, 3, FALSE)</f>
        <v>-</v>
      </c>
    </row>
    <row r="249" spans="1:15" x14ac:dyDescent="0.4">
      <c r="C249" t="s">
        <v>15</v>
      </c>
      <c r="I249">
        <v>246</v>
      </c>
      <c r="J249" t="str">
        <f t="shared" si="12"/>
        <v>ミュウ</v>
      </c>
      <c r="K249" t="str">
        <f t="shared" si="13"/>
        <v>ボルトチェンジ</v>
      </c>
      <c r="L249" t="str">
        <f t="shared" si="14"/>
        <v>いわなだれ</v>
      </c>
      <c r="M249">
        <f t="shared" si="15"/>
        <v>1523</v>
      </c>
      <c r="N249" t="str">
        <f>VLOOKUP($J249,Sheet2!$A$1:$C$73, 2, FALSE)</f>
        <v>エスパー</v>
      </c>
      <c r="O249" t="str">
        <f>VLOOKUP($J249,Sheet2!$A$1:$C$73, 3, FALSE)</f>
        <v>-</v>
      </c>
    </row>
    <row r="250" spans="1:15" x14ac:dyDescent="0.4">
      <c r="A250">
        <v>133</v>
      </c>
      <c r="B250" t="s">
        <v>159</v>
      </c>
      <c r="C250" t="s">
        <v>132</v>
      </c>
      <c r="D250">
        <v>20</v>
      </c>
      <c r="E250">
        <v>10.8</v>
      </c>
      <c r="F250">
        <v>1531</v>
      </c>
      <c r="G250">
        <v>2046</v>
      </c>
      <c r="I250">
        <v>247</v>
      </c>
      <c r="J250" t="str">
        <f t="shared" si="12"/>
        <v>ラッキー</v>
      </c>
      <c r="K250" t="str">
        <f t="shared" si="13"/>
        <v>しねんのずつき</v>
      </c>
      <c r="L250" t="str">
        <f t="shared" si="14"/>
        <v>はかいこうせん</v>
      </c>
      <c r="M250">
        <f t="shared" si="15"/>
        <v>1916</v>
      </c>
      <c r="N250" t="str">
        <f>VLOOKUP($J250,Sheet2!$A$1:$C$73, 2, FALSE)</f>
        <v>ノーマル</v>
      </c>
      <c r="O250">
        <f>VLOOKUP($J250,Sheet2!$A$1:$C$73, 3, FALSE)</f>
        <v>0</v>
      </c>
    </row>
    <row r="251" spans="1:15" x14ac:dyDescent="0.4">
      <c r="C251" t="s">
        <v>40</v>
      </c>
      <c r="I251">
        <v>248</v>
      </c>
      <c r="J251" t="str">
        <f t="shared" si="12"/>
        <v>ヤドラン</v>
      </c>
      <c r="K251" t="str">
        <f t="shared" si="13"/>
        <v>みずでっぽう</v>
      </c>
      <c r="L251" t="str">
        <f t="shared" si="14"/>
        <v>サイコキネシス</v>
      </c>
      <c r="M251">
        <f t="shared" si="15"/>
        <v>1588</v>
      </c>
      <c r="N251" t="str">
        <f>VLOOKUP($J251,Sheet2!$A$1:$C$73, 2, FALSE)</f>
        <v>エスパー</v>
      </c>
      <c r="O251" t="str">
        <f>VLOOKUP($J251,Sheet2!$A$1:$C$73, 3, FALSE)</f>
        <v>みず</v>
      </c>
    </row>
    <row r="252" spans="1:15" x14ac:dyDescent="0.4">
      <c r="A252">
        <v>134</v>
      </c>
      <c r="B252" t="s">
        <v>96</v>
      </c>
      <c r="C252" t="s">
        <v>76</v>
      </c>
      <c r="D252">
        <v>16.5</v>
      </c>
      <c r="E252">
        <v>10.9</v>
      </c>
      <c r="F252">
        <v>1523</v>
      </c>
      <c r="G252">
        <v>2045</v>
      </c>
      <c r="I252">
        <v>249</v>
      </c>
      <c r="J252" t="str">
        <f t="shared" si="12"/>
        <v>ゴローン</v>
      </c>
      <c r="K252" t="str">
        <f t="shared" si="13"/>
        <v>どろかけ</v>
      </c>
      <c r="L252" t="str">
        <f t="shared" si="14"/>
        <v>ストーンエッジ</v>
      </c>
      <c r="M252">
        <f t="shared" si="15"/>
        <v>1512</v>
      </c>
      <c r="N252" t="str">
        <f>VLOOKUP($J252,Sheet2!$A$1:$C$73, 2, FALSE)</f>
        <v>いわ</v>
      </c>
      <c r="O252" t="str">
        <f>VLOOKUP($J252,Sheet2!$A$1:$C$73, 3, FALSE)</f>
        <v>じめん</v>
      </c>
    </row>
    <row r="253" spans="1:15" x14ac:dyDescent="0.4">
      <c r="C253" t="s">
        <v>17</v>
      </c>
      <c r="I253">
        <v>250</v>
      </c>
      <c r="J253" t="str">
        <f t="shared" si="12"/>
        <v>プクリン</v>
      </c>
      <c r="K253" t="str">
        <f t="shared" si="13"/>
        <v>あまえる</v>
      </c>
      <c r="L253" t="str">
        <f t="shared" si="14"/>
        <v>れいとうビーム</v>
      </c>
      <c r="M253">
        <f t="shared" si="15"/>
        <v>1568</v>
      </c>
      <c r="N253" t="str">
        <f>VLOOKUP($J253,Sheet2!$A$1:$C$73, 2, FALSE)</f>
        <v>フェアリー</v>
      </c>
      <c r="O253" t="str">
        <f>VLOOKUP($J253,Sheet2!$A$1:$C$73, 3, FALSE)</f>
        <v>ノーマル</v>
      </c>
    </row>
    <row r="254" spans="1:15" x14ac:dyDescent="0.4">
      <c r="A254">
        <v>135</v>
      </c>
      <c r="B254" t="s">
        <v>104</v>
      </c>
      <c r="C254" t="s">
        <v>50</v>
      </c>
      <c r="D254">
        <v>16.5</v>
      </c>
      <c r="E254">
        <v>10.1</v>
      </c>
      <c r="F254">
        <v>1595</v>
      </c>
      <c r="G254">
        <v>2044</v>
      </c>
      <c r="I254">
        <v>251</v>
      </c>
      <c r="J254" t="str">
        <f t="shared" si="12"/>
        <v>サンドパン(アローラ)</v>
      </c>
      <c r="K254" t="str">
        <f t="shared" si="13"/>
        <v>メタルクロー</v>
      </c>
      <c r="L254" t="str">
        <f t="shared" si="14"/>
        <v>ふぶき</v>
      </c>
      <c r="M254">
        <f t="shared" si="15"/>
        <v>1563</v>
      </c>
      <c r="N254" t="str">
        <f>VLOOKUP($J254,Sheet2!$A$1:$C$73, 2, FALSE)</f>
        <v>こおり</v>
      </c>
      <c r="O254" t="str">
        <f>VLOOKUP($J254,Sheet2!$A$1:$C$73, 3, FALSE)</f>
        <v>はがね</v>
      </c>
    </row>
    <row r="255" spans="1:15" x14ac:dyDescent="0.4">
      <c r="C255" t="s">
        <v>70</v>
      </c>
      <c r="I255">
        <v>252</v>
      </c>
      <c r="J255" t="str">
        <f t="shared" si="12"/>
        <v>ピクシー</v>
      </c>
      <c r="K255" t="str">
        <f t="shared" si="13"/>
        <v>チャージビーム</v>
      </c>
      <c r="L255" t="str">
        <f t="shared" si="14"/>
        <v>ムーンフォース</v>
      </c>
      <c r="M255">
        <f t="shared" si="15"/>
        <v>1558</v>
      </c>
      <c r="N255" t="str">
        <f>VLOOKUP($J255,Sheet2!$A$1:$C$73, 2, FALSE)</f>
        <v>フェアリー</v>
      </c>
      <c r="O255" t="str">
        <f>VLOOKUP($J255,Sheet2!$A$1:$C$73, 3, FALSE)</f>
        <v>-</v>
      </c>
    </row>
    <row r="256" spans="1:15" x14ac:dyDescent="0.4">
      <c r="A256">
        <v>136</v>
      </c>
      <c r="B256" t="s">
        <v>94</v>
      </c>
      <c r="C256" t="s">
        <v>68</v>
      </c>
      <c r="D256">
        <v>27.5</v>
      </c>
      <c r="E256">
        <v>10.3</v>
      </c>
      <c r="F256">
        <v>1575</v>
      </c>
      <c r="G256">
        <v>2043</v>
      </c>
      <c r="I256">
        <v>253</v>
      </c>
      <c r="J256" t="str">
        <f t="shared" si="12"/>
        <v>パラセクト</v>
      </c>
      <c r="K256" t="str">
        <f t="shared" si="13"/>
        <v>むしくい*</v>
      </c>
      <c r="L256" t="str">
        <f t="shared" si="14"/>
        <v>ソーラービーム</v>
      </c>
      <c r="M256">
        <f t="shared" si="15"/>
        <v>1495</v>
      </c>
      <c r="N256" t="str">
        <f>VLOOKUP($J256,Sheet2!$A$1:$C$73, 2, FALSE)</f>
        <v>むし</v>
      </c>
      <c r="O256" t="str">
        <f>VLOOKUP($J256,Sheet2!$A$1:$C$73, 3, FALSE)</f>
        <v>くさ</v>
      </c>
    </row>
    <row r="257" spans="1:15" x14ac:dyDescent="0.4">
      <c r="C257" t="s">
        <v>70</v>
      </c>
      <c r="I257">
        <v>254</v>
      </c>
      <c r="J257" t="str">
        <f t="shared" si="12"/>
        <v>シャワーズ</v>
      </c>
      <c r="K257" t="str">
        <f t="shared" si="13"/>
        <v>みずでっぽう</v>
      </c>
      <c r="L257" t="str">
        <f t="shared" si="14"/>
        <v>ハイドロポンプ</v>
      </c>
      <c r="M257">
        <f t="shared" si="15"/>
        <v>1545</v>
      </c>
      <c r="N257" t="str">
        <f>VLOOKUP($J257,Sheet2!$A$1:$C$73, 2, FALSE)</f>
        <v>みず</v>
      </c>
      <c r="O257" t="str">
        <f>VLOOKUP($J257,Sheet2!$A$1:$C$73, 3, FALSE)</f>
        <v>-</v>
      </c>
    </row>
    <row r="258" spans="1:15" x14ac:dyDescent="0.4">
      <c r="A258">
        <v>137</v>
      </c>
      <c r="B258" t="s">
        <v>160</v>
      </c>
      <c r="C258" t="s">
        <v>134</v>
      </c>
      <c r="D258">
        <v>23.3</v>
      </c>
      <c r="E258">
        <v>9.6999999999999993</v>
      </c>
      <c r="F258">
        <v>1643</v>
      </c>
      <c r="G258">
        <v>2041</v>
      </c>
      <c r="I258">
        <v>255</v>
      </c>
      <c r="J258" t="str">
        <f t="shared" si="12"/>
        <v>カイリュー</v>
      </c>
      <c r="K258" t="str">
        <f t="shared" si="13"/>
        <v>りゅうのいぶき</v>
      </c>
      <c r="L258" t="str">
        <f t="shared" si="14"/>
        <v>げきりん</v>
      </c>
      <c r="M258">
        <f t="shared" si="15"/>
        <v>1400</v>
      </c>
      <c r="N258" t="str">
        <f>VLOOKUP($J258,Sheet2!$A$1:$C$73, 2, FALSE)</f>
        <v>ドラゴン</v>
      </c>
      <c r="O258" t="str">
        <f>VLOOKUP($J258,Sheet2!$A$1:$C$73, 3, FALSE)</f>
        <v>ひこう</v>
      </c>
    </row>
    <row r="259" spans="1:15" x14ac:dyDescent="0.4">
      <c r="C259" t="s">
        <v>40</v>
      </c>
      <c r="I259">
        <v>256</v>
      </c>
      <c r="J259" t="str">
        <f t="shared" si="12"/>
        <v>ピジョット</v>
      </c>
      <c r="K259" t="str">
        <f t="shared" si="13"/>
        <v>エアスラッシュ</v>
      </c>
      <c r="L259" t="str">
        <f t="shared" si="14"/>
        <v>ぼうふう</v>
      </c>
      <c r="M259">
        <f t="shared" si="15"/>
        <v>1559</v>
      </c>
      <c r="N259" t="str">
        <f>VLOOKUP($J259,Sheet2!$A$1:$C$73, 2, FALSE)</f>
        <v>ノーマル</v>
      </c>
      <c r="O259" t="str">
        <f>VLOOKUP($J259,Sheet2!$A$1:$C$73, 3, FALSE)</f>
        <v>ひこう</v>
      </c>
    </row>
    <row r="260" spans="1:15" x14ac:dyDescent="0.4">
      <c r="A260">
        <v>138</v>
      </c>
      <c r="B260" t="s">
        <v>96</v>
      </c>
      <c r="C260" t="s">
        <v>33</v>
      </c>
      <c r="D260">
        <v>13.8</v>
      </c>
      <c r="E260">
        <v>10.9</v>
      </c>
      <c r="F260">
        <v>1523</v>
      </c>
      <c r="G260">
        <v>2041</v>
      </c>
      <c r="I260">
        <v>257</v>
      </c>
      <c r="J260" t="str">
        <f t="shared" ref="J260:J323" si="16">INDEX(B:B,(I260-1)*2+4)</f>
        <v>カイリキー</v>
      </c>
      <c r="K260" t="str">
        <f t="shared" ref="K260:K303" si="17">INDEX(C:C,($I260-1)*2+4)</f>
        <v>カウンター</v>
      </c>
      <c r="L260" t="str">
        <f t="shared" ref="L260:L303" si="18">INDEX(C:C,($I260-1)*2+5)</f>
        <v>おんがえし*</v>
      </c>
      <c r="M260">
        <f t="shared" ref="M260:M303" si="19">INDEX(F:F,($I260-1)*2+4)</f>
        <v>1407</v>
      </c>
      <c r="N260" t="str">
        <f>VLOOKUP($J260,Sheet2!$A$1:$C$73, 2, FALSE)</f>
        <v>かくとう</v>
      </c>
      <c r="O260" t="str">
        <f>VLOOKUP($J260,Sheet2!$A$1:$C$73, 3, FALSE)</f>
        <v>-</v>
      </c>
    </row>
    <row r="261" spans="1:15" x14ac:dyDescent="0.4">
      <c r="C261" t="s">
        <v>30</v>
      </c>
      <c r="I261">
        <v>258</v>
      </c>
      <c r="J261" t="str">
        <f t="shared" si="16"/>
        <v>カモネギ(ガラル)</v>
      </c>
      <c r="K261" t="str">
        <f t="shared" si="17"/>
        <v>れんぞくぎり</v>
      </c>
      <c r="L261" t="str">
        <f t="shared" si="18"/>
        <v>ブレイブバード</v>
      </c>
      <c r="M261">
        <f t="shared" si="19"/>
        <v>1395</v>
      </c>
      <c r="N261" t="str">
        <f>VLOOKUP($J261,Sheet2!$A$1:$C$73, 2, FALSE)</f>
        <v>かくとう</v>
      </c>
      <c r="O261" t="str">
        <f>VLOOKUP($J261,Sheet2!$A$1:$C$73, 3, FALSE)</f>
        <v>-</v>
      </c>
    </row>
    <row r="262" spans="1:15" x14ac:dyDescent="0.4">
      <c r="A262">
        <v>138</v>
      </c>
      <c r="B262" t="s">
        <v>96</v>
      </c>
      <c r="C262" t="s">
        <v>14</v>
      </c>
      <c r="D262">
        <v>13.8</v>
      </c>
      <c r="E262">
        <v>10.9</v>
      </c>
      <c r="F262">
        <v>1523</v>
      </c>
      <c r="G262">
        <v>2041</v>
      </c>
      <c r="I262">
        <v>259</v>
      </c>
      <c r="J262" t="str">
        <f t="shared" si="16"/>
        <v>レアコイル</v>
      </c>
      <c r="K262" t="str">
        <f t="shared" si="17"/>
        <v>でんきショック</v>
      </c>
      <c r="L262" t="str">
        <f t="shared" si="18"/>
        <v>でんじほう</v>
      </c>
      <c r="M262">
        <f t="shared" si="19"/>
        <v>1357</v>
      </c>
      <c r="N262" t="str">
        <f>VLOOKUP($J262,Sheet2!$A$1:$C$73, 2, FALSE)</f>
        <v>でんき</v>
      </c>
      <c r="O262" t="str">
        <f>VLOOKUP($J262,Sheet2!$A$1:$C$73, 3, FALSE)</f>
        <v>はがね</v>
      </c>
    </row>
    <row r="263" spans="1:15" x14ac:dyDescent="0.4">
      <c r="C263" t="s">
        <v>30</v>
      </c>
      <c r="I263">
        <v>260</v>
      </c>
      <c r="J263" t="str">
        <f t="shared" si="16"/>
        <v>カブトプス</v>
      </c>
      <c r="K263" t="str">
        <f t="shared" si="17"/>
        <v>マッドショット</v>
      </c>
      <c r="L263" t="str">
        <f t="shared" si="18"/>
        <v>ストーンエッジ</v>
      </c>
      <c r="M263">
        <f t="shared" si="19"/>
        <v>1404</v>
      </c>
      <c r="N263" t="str">
        <f>VLOOKUP($J263,Sheet2!$A$1:$C$73, 2, FALSE)</f>
        <v>いわ</v>
      </c>
      <c r="O263" t="str">
        <f>VLOOKUP($J263,Sheet2!$A$1:$C$73, 3, FALSE)</f>
        <v>みず</v>
      </c>
    </row>
    <row r="264" spans="1:15" x14ac:dyDescent="0.4">
      <c r="A264">
        <v>141</v>
      </c>
      <c r="B264" t="s">
        <v>92</v>
      </c>
      <c r="C264" t="s">
        <v>62</v>
      </c>
      <c r="D264">
        <v>30</v>
      </c>
      <c r="E264">
        <v>9.4</v>
      </c>
      <c r="F264">
        <v>1675</v>
      </c>
      <c r="G264">
        <v>2039</v>
      </c>
      <c r="I264">
        <v>261</v>
      </c>
      <c r="J264" t="str">
        <f t="shared" si="16"/>
        <v>ゴローン</v>
      </c>
      <c r="K264" t="str">
        <f t="shared" si="17"/>
        <v>いわおとし</v>
      </c>
      <c r="L264" t="str">
        <f t="shared" si="18"/>
        <v>いわなだれ*</v>
      </c>
      <c r="M264">
        <f t="shared" si="19"/>
        <v>1512</v>
      </c>
      <c r="N264" t="str">
        <f>VLOOKUP($J264,Sheet2!$A$1:$C$73, 2, FALSE)</f>
        <v>いわ</v>
      </c>
      <c r="O264" t="str">
        <f>VLOOKUP($J264,Sheet2!$A$1:$C$73, 3, FALSE)</f>
        <v>じめん</v>
      </c>
    </row>
    <row r="265" spans="1:15" x14ac:dyDescent="0.4">
      <c r="C265" t="s">
        <v>41</v>
      </c>
      <c r="I265">
        <v>262</v>
      </c>
      <c r="J265" t="str">
        <f t="shared" si="16"/>
        <v>サンダース</v>
      </c>
      <c r="K265" t="str">
        <f t="shared" si="17"/>
        <v>ボルトチェンジ</v>
      </c>
      <c r="L265" t="str">
        <f t="shared" si="18"/>
        <v>10まんボルト</v>
      </c>
      <c r="M265">
        <f t="shared" si="19"/>
        <v>1393</v>
      </c>
      <c r="N265" t="str">
        <f>VLOOKUP($J265,Sheet2!$A$1:$C$73, 2, FALSE)</f>
        <v>でんき</v>
      </c>
      <c r="O265" t="str">
        <f>VLOOKUP($J265,Sheet2!$A$1:$C$73, 3, FALSE)</f>
        <v>-</v>
      </c>
    </row>
    <row r="266" spans="1:15" x14ac:dyDescent="0.4">
      <c r="A266">
        <v>142</v>
      </c>
      <c r="B266" t="s">
        <v>108</v>
      </c>
      <c r="C266" t="s">
        <v>45</v>
      </c>
      <c r="D266">
        <v>15.7</v>
      </c>
      <c r="E266">
        <v>10.5</v>
      </c>
      <c r="F266">
        <v>1557</v>
      </c>
      <c r="G266">
        <v>2036</v>
      </c>
      <c r="I266">
        <v>263</v>
      </c>
      <c r="J266" t="str">
        <f t="shared" si="16"/>
        <v>ゴーリキー</v>
      </c>
      <c r="K266" t="str">
        <f t="shared" si="17"/>
        <v>からてチョップ</v>
      </c>
      <c r="L266" t="str">
        <f t="shared" si="18"/>
        <v>ばくれつパンチ</v>
      </c>
      <c r="M266">
        <f t="shared" si="19"/>
        <v>1470</v>
      </c>
      <c r="N266" t="str">
        <f>VLOOKUP($J266,Sheet2!$A$1:$C$73, 2, FALSE)</f>
        <v>かくとう</v>
      </c>
      <c r="O266" t="str">
        <f>VLOOKUP($J266,Sheet2!$A$1:$C$73, 3, FALSE)</f>
        <v>-</v>
      </c>
    </row>
    <row r="267" spans="1:15" x14ac:dyDescent="0.4">
      <c r="C267" t="s">
        <v>135</v>
      </c>
      <c r="I267">
        <v>264</v>
      </c>
      <c r="J267" t="str">
        <f t="shared" si="16"/>
        <v>ピクシー</v>
      </c>
      <c r="K267" t="str">
        <f t="shared" si="17"/>
        <v>あまえる</v>
      </c>
      <c r="L267" t="str">
        <f t="shared" si="18"/>
        <v>サイコキネシス</v>
      </c>
      <c r="M267">
        <f t="shared" si="19"/>
        <v>1558</v>
      </c>
      <c r="N267" t="str">
        <f>VLOOKUP($J267,Sheet2!$A$1:$C$73, 2, FALSE)</f>
        <v>フェアリー</v>
      </c>
      <c r="O267" t="str">
        <f>VLOOKUP($J267,Sheet2!$A$1:$C$73, 3, FALSE)</f>
        <v>-</v>
      </c>
    </row>
    <row r="268" spans="1:15" x14ac:dyDescent="0.4">
      <c r="A268">
        <v>143</v>
      </c>
      <c r="B268" t="s">
        <v>105</v>
      </c>
      <c r="C268" t="s">
        <v>72</v>
      </c>
      <c r="D268">
        <v>16.7</v>
      </c>
      <c r="E268">
        <v>11.9</v>
      </c>
      <c r="F268">
        <v>1428</v>
      </c>
      <c r="G268">
        <v>2035</v>
      </c>
      <c r="I268">
        <v>265</v>
      </c>
      <c r="J268" t="str">
        <f t="shared" si="16"/>
        <v>キュウコン(アローラ)</v>
      </c>
      <c r="K268" t="str">
        <f t="shared" si="17"/>
        <v>あまえる</v>
      </c>
      <c r="L268" t="str">
        <f t="shared" si="18"/>
        <v>サイコショック</v>
      </c>
      <c r="M268">
        <f t="shared" si="19"/>
        <v>1575</v>
      </c>
      <c r="N268" t="str">
        <f>VLOOKUP($J268,Sheet2!$A$1:$C$73, 2, FALSE)</f>
        <v>こおり</v>
      </c>
      <c r="O268" t="str">
        <f>VLOOKUP($J268,Sheet2!$A$1:$C$73, 3, FALSE)</f>
        <v>フェアリー</v>
      </c>
    </row>
    <row r="269" spans="1:15" x14ac:dyDescent="0.4">
      <c r="C269" t="s">
        <v>80</v>
      </c>
      <c r="I269">
        <v>266</v>
      </c>
      <c r="J269" t="str">
        <f t="shared" si="16"/>
        <v>ニドキング</v>
      </c>
      <c r="K269" t="str">
        <f t="shared" si="17"/>
        <v>どくづき</v>
      </c>
      <c r="L269" t="str">
        <f t="shared" si="18"/>
        <v>ヘドロウェーブ</v>
      </c>
      <c r="M269">
        <f t="shared" si="19"/>
        <v>1455</v>
      </c>
      <c r="N269" t="str">
        <f>VLOOKUP($J269,Sheet2!$A$1:$C$73, 2, FALSE)</f>
        <v>じめん</v>
      </c>
      <c r="O269" t="str">
        <f>VLOOKUP($J269,Sheet2!$A$1:$C$73, 3, FALSE)</f>
        <v>どく</v>
      </c>
    </row>
    <row r="270" spans="1:15" x14ac:dyDescent="0.4">
      <c r="A270">
        <v>144</v>
      </c>
      <c r="B270" t="s">
        <v>92</v>
      </c>
      <c r="C270" t="s">
        <v>25</v>
      </c>
      <c r="D270">
        <v>22.5</v>
      </c>
      <c r="E270">
        <v>9.4</v>
      </c>
      <c r="F270">
        <v>1675</v>
      </c>
      <c r="G270">
        <v>2034</v>
      </c>
      <c r="I270">
        <v>267</v>
      </c>
      <c r="J270" t="str">
        <f t="shared" si="16"/>
        <v>ハクリュー</v>
      </c>
      <c r="K270" t="str">
        <f t="shared" si="17"/>
        <v>りゅうのいぶき</v>
      </c>
      <c r="L270" t="str">
        <f t="shared" si="18"/>
        <v>おんがえし*</v>
      </c>
      <c r="M270">
        <f t="shared" si="19"/>
        <v>1486</v>
      </c>
      <c r="N270" t="str">
        <f>VLOOKUP($J270,Sheet2!$A$1:$C$73, 2, FALSE)</f>
        <v>ドラゴン</v>
      </c>
      <c r="O270" t="str">
        <f>VLOOKUP($J270,Sheet2!$A$1:$C$73, 3, FALSE)</f>
        <v>-</v>
      </c>
    </row>
    <row r="271" spans="1:15" x14ac:dyDescent="0.4">
      <c r="C271" t="s">
        <v>136</v>
      </c>
      <c r="I271">
        <v>268</v>
      </c>
      <c r="J271" t="str">
        <f t="shared" si="16"/>
        <v>ポリゴン</v>
      </c>
      <c r="K271" t="str">
        <f t="shared" si="17"/>
        <v>チャージビーム</v>
      </c>
      <c r="L271" t="str">
        <f t="shared" si="18"/>
        <v>はかいこうせん</v>
      </c>
      <c r="M271">
        <f t="shared" si="19"/>
        <v>1531</v>
      </c>
      <c r="N271" t="str">
        <f>VLOOKUP($J271,Sheet2!$A$1:$C$73, 2, FALSE)</f>
        <v>ノーマル</v>
      </c>
      <c r="O271" t="str">
        <f>VLOOKUP($J271,Sheet2!$A$1:$C$73, 3, FALSE)</f>
        <v>-</v>
      </c>
    </row>
    <row r="272" spans="1:15" x14ac:dyDescent="0.4">
      <c r="A272">
        <v>145</v>
      </c>
      <c r="B272" t="s">
        <v>161</v>
      </c>
      <c r="C272" t="s">
        <v>137</v>
      </c>
      <c r="D272">
        <v>20</v>
      </c>
      <c r="E272">
        <v>12</v>
      </c>
      <c r="F272">
        <v>1421</v>
      </c>
      <c r="G272">
        <v>2034</v>
      </c>
      <c r="I272">
        <v>269</v>
      </c>
      <c r="J272" t="str">
        <f t="shared" si="16"/>
        <v>キュウコン</v>
      </c>
      <c r="K272" t="str">
        <f t="shared" si="17"/>
        <v>ひのこ*</v>
      </c>
      <c r="L272" t="str">
        <f t="shared" si="18"/>
        <v>かえんほうしゃ*</v>
      </c>
      <c r="M272">
        <f t="shared" si="19"/>
        <v>1575</v>
      </c>
      <c r="N272" t="str">
        <f>VLOOKUP($J272,Sheet2!$A$1:$C$73, 2, FALSE)</f>
        <v>ほのお</v>
      </c>
      <c r="O272" t="str">
        <f>VLOOKUP($J272,Sheet2!$A$1:$C$73, 3, FALSE)</f>
        <v>-</v>
      </c>
    </row>
    <row r="273" spans="1:15" x14ac:dyDescent="0.4">
      <c r="C273" t="s">
        <v>48</v>
      </c>
      <c r="I273">
        <v>270</v>
      </c>
      <c r="J273" t="str">
        <f t="shared" si="16"/>
        <v>ラフレシア</v>
      </c>
      <c r="K273" t="str">
        <f t="shared" si="17"/>
        <v>はっぱカッター</v>
      </c>
      <c r="L273" t="str">
        <f t="shared" si="18"/>
        <v>はなふぶき</v>
      </c>
      <c r="M273">
        <f t="shared" si="19"/>
        <v>1458</v>
      </c>
      <c r="N273" t="str">
        <f>VLOOKUP($J273,Sheet2!$A$1:$C$73, 2, FALSE)</f>
        <v>くさ</v>
      </c>
      <c r="O273" t="str">
        <f>VLOOKUP($J273,Sheet2!$A$1:$C$73, 3, FALSE)</f>
        <v>どく</v>
      </c>
    </row>
    <row r="274" spans="1:15" x14ac:dyDescent="0.4">
      <c r="A274">
        <v>146</v>
      </c>
      <c r="B274" t="s">
        <v>102</v>
      </c>
      <c r="C274" t="s">
        <v>18</v>
      </c>
      <c r="D274">
        <v>12.5</v>
      </c>
      <c r="E274">
        <v>10.7</v>
      </c>
      <c r="F274">
        <v>1534</v>
      </c>
      <c r="G274">
        <v>2030</v>
      </c>
      <c r="I274">
        <v>271</v>
      </c>
      <c r="J274" t="str">
        <f t="shared" si="16"/>
        <v>ナッシー(アローラ)</v>
      </c>
      <c r="K274" t="str">
        <f t="shared" si="17"/>
        <v>ドラゴンテール</v>
      </c>
      <c r="L274" t="str">
        <f t="shared" si="18"/>
        <v>ソーラービーム</v>
      </c>
      <c r="M274">
        <f t="shared" si="19"/>
        <v>1419</v>
      </c>
      <c r="N274" t="str">
        <f>VLOOKUP($J274,Sheet2!$A$1:$C$73, 2, FALSE)</f>
        <v>ドラゴン</v>
      </c>
      <c r="O274" t="str">
        <f>VLOOKUP($J274,Sheet2!$A$1:$C$73, 3, FALSE)</f>
        <v>エスパー</v>
      </c>
    </row>
    <row r="275" spans="1:15" x14ac:dyDescent="0.4">
      <c r="C275" t="s">
        <v>138</v>
      </c>
      <c r="I275">
        <v>272</v>
      </c>
      <c r="J275" t="str">
        <f t="shared" si="16"/>
        <v>サンドパン(アローラ)</v>
      </c>
      <c r="K275" t="str">
        <f t="shared" si="17"/>
        <v>こなゆき</v>
      </c>
      <c r="L275" t="str">
        <f t="shared" si="18"/>
        <v>れいとうパンチ</v>
      </c>
      <c r="M275">
        <f t="shared" si="19"/>
        <v>1563</v>
      </c>
      <c r="N275" t="str">
        <f>VLOOKUP($J275,Sheet2!$A$1:$C$73, 2, FALSE)</f>
        <v>こおり</v>
      </c>
      <c r="O275" t="str">
        <f>VLOOKUP($J275,Sheet2!$A$1:$C$73, 3, FALSE)</f>
        <v>はがね</v>
      </c>
    </row>
    <row r="276" spans="1:15" x14ac:dyDescent="0.4">
      <c r="A276">
        <v>147</v>
      </c>
      <c r="B276" t="s">
        <v>96</v>
      </c>
      <c r="C276" t="s">
        <v>45</v>
      </c>
      <c r="D276">
        <v>12.9</v>
      </c>
      <c r="E276">
        <v>10.8</v>
      </c>
      <c r="F276">
        <v>1523</v>
      </c>
      <c r="G276">
        <v>2026</v>
      </c>
      <c r="I276">
        <v>273</v>
      </c>
      <c r="J276" t="str">
        <f t="shared" si="16"/>
        <v>ゴローン</v>
      </c>
      <c r="K276" t="str">
        <f t="shared" si="17"/>
        <v>どろかけ</v>
      </c>
      <c r="L276" t="str">
        <f t="shared" si="18"/>
        <v>いわなだれ*</v>
      </c>
      <c r="M276">
        <f t="shared" si="19"/>
        <v>1512</v>
      </c>
      <c r="N276" t="str">
        <f>VLOOKUP($J276,Sheet2!$A$1:$C$73, 2, FALSE)</f>
        <v>いわ</v>
      </c>
      <c r="O276" t="str">
        <f>VLOOKUP($J276,Sheet2!$A$1:$C$73, 3, FALSE)</f>
        <v>じめん</v>
      </c>
    </row>
    <row r="277" spans="1:15" x14ac:dyDescent="0.4">
      <c r="C277" t="s">
        <v>15</v>
      </c>
      <c r="I277">
        <v>274</v>
      </c>
      <c r="J277" t="str">
        <f t="shared" si="16"/>
        <v>ゴローニャ</v>
      </c>
      <c r="K277" t="str">
        <f t="shared" si="17"/>
        <v>いわおとし</v>
      </c>
      <c r="L277" t="str">
        <f t="shared" si="18"/>
        <v>じしん</v>
      </c>
      <c r="M277">
        <f t="shared" si="19"/>
        <v>1487</v>
      </c>
      <c r="N277" t="str">
        <f>VLOOKUP($J277,Sheet2!$A$1:$C$73, 2, FALSE)</f>
        <v>いわ</v>
      </c>
      <c r="O277" t="str">
        <f>VLOOKUP($J277,Sheet2!$A$1:$C$73, 3, FALSE)</f>
        <v>じめん</v>
      </c>
    </row>
    <row r="278" spans="1:15" x14ac:dyDescent="0.4">
      <c r="A278">
        <v>148</v>
      </c>
      <c r="B278" t="s">
        <v>98</v>
      </c>
      <c r="C278" t="s">
        <v>34</v>
      </c>
      <c r="D278">
        <v>12.9</v>
      </c>
      <c r="E278">
        <v>9.5</v>
      </c>
      <c r="F278">
        <v>1652</v>
      </c>
      <c r="G278">
        <v>2025</v>
      </c>
      <c r="I278">
        <v>275</v>
      </c>
      <c r="J278" t="str">
        <f t="shared" si="16"/>
        <v>ベロリンガ</v>
      </c>
      <c r="K278" t="str">
        <f t="shared" si="17"/>
        <v>したでなめる</v>
      </c>
      <c r="L278" t="str">
        <f t="shared" si="18"/>
        <v>のしかかり*</v>
      </c>
      <c r="M278">
        <f t="shared" si="19"/>
        <v>1610</v>
      </c>
      <c r="N278" t="str">
        <f>VLOOKUP($J278,Sheet2!$A$1:$C$73, 2, FALSE)</f>
        <v>ノーマル</v>
      </c>
      <c r="O278" t="str">
        <f>VLOOKUP($J278,Sheet2!$A$1:$C$73, 3, FALSE)</f>
        <v>-</v>
      </c>
    </row>
    <row r="279" spans="1:15" x14ac:dyDescent="0.4">
      <c r="C279" t="s">
        <v>139</v>
      </c>
      <c r="I279">
        <v>276</v>
      </c>
      <c r="J279" t="str">
        <f t="shared" si="16"/>
        <v>マッギョ(ガラル)</v>
      </c>
      <c r="K279" t="str">
        <f t="shared" si="17"/>
        <v>メタルクロー</v>
      </c>
      <c r="L279" t="str">
        <f t="shared" si="18"/>
        <v>いわなだれ</v>
      </c>
      <c r="M279">
        <f t="shared" si="19"/>
        <v>1715</v>
      </c>
      <c r="N279" t="e">
        <f>VLOOKUP($J279,Sheet2!$A$1:$C$73, 2, FALSE)</f>
        <v>#N/A</v>
      </c>
      <c r="O279" t="e">
        <f>VLOOKUP($J279,Sheet2!$A$1:$C$73, 3, FALSE)</f>
        <v>#N/A</v>
      </c>
    </row>
    <row r="280" spans="1:15" x14ac:dyDescent="0.4">
      <c r="A280">
        <v>150</v>
      </c>
      <c r="B280" t="s">
        <v>156</v>
      </c>
      <c r="C280" t="s">
        <v>68</v>
      </c>
      <c r="D280">
        <v>25</v>
      </c>
      <c r="E280">
        <v>10.4</v>
      </c>
      <c r="F280">
        <v>1558</v>
      </c>
      <c r="G280">
        <v>2024</v>
      </c>
      <c r="I280">
        <v>277</v>
      </c>
      <c r="J280" t="str">
        <f t="shared" si="16"/>
        <v>マタドガス</v>
      </c>
      <c r="K280" t="str">
        <f t="shared" si="17"/>
        <v>まとわりつく</v>
      </c>
      <c r="L280" t="str">
        <f t="shared" si="18"/>
        <v>ヘドロばくだん</v>
      </c>
      <c r="M280">
        <f t="shared" si="19"/>
        <v>1551</v>
      </c>
      <c r="N280" t="str">
        <f>VLOOKUP($J280,Sheet2!$A$1:$C$73, 2, FALSE)</f>
        <v>どく</v>
      </c>
      <c r="O280" t="str">
        <f>VLOOKUP($J280,Sheet2!$A$1:$C$73, 3, FALSE)</f>
        <v>-</v>
      </c>
    </row>
    <row r="281" spans="1:15" x14ac:dyDescent="0.4">
      <c r="C281" t="s">
        <v>140</v>
      </c>
      <c r="I281">
        <v>278</v>
      </c>
      <c r="J281" t="str">
        <f t="shared" si="16"/>
        <v>パルシェン</v>
      </c>
      <c r="K281" t="str">
        <f t="shared" si="17"/>
        <v>こおりのいぶき</v>
      </c>
      <c r="L281" t="str">
        <f t="shared" si="18"/>
        <v>ふぶき*</v>
      </c>
      <c r="M281">
        <f t="shared" si="19"/>
        <v>1538</v>
      </c>
      <c r="N281" t="str">
        <f>VLOOKUP($J281,Sheet2!$A$1:$C$73, 2, FALSE)</f>
        <v>みず</v>
      </c>
      <c r="O281" t="str">
        <f>VLOOKUP($J281,Sheet2!$A$1:$C$73, 3, FALSE)</f>
        <v>こおり</v>
      </c>
    </row>
    <row r="282" spans="1:15" x14ac:dyDescent="0.4">
      <c r="A282">
        <v>151</v>
      </c>
      <c r="B282" t="s">
        <v>94</v>
      </c>
      <c r="C282" t="s">
        <v>68</v>
      </c>
      <c r="D282">
        <v>35</v>
      </c>
      <c r="E282">
        <v>10.199999999999999</v>
      </c>
      <c r="F282">
        <v>1575</v>
      </c>
      <c r="G282">
        <v>2012</v>
      </c>
      <c r="I282">
        <v>279</v>
      </c>
      <c r="J282" t="str">
        <f t="shared" si="16"/>
        <v>フリーザー</v>
      </c>
      <c r="K282" t="str">
        <f t="shared" si="17"/>
        <v>こおりのいぶき</v>
      </c>
      <c r="L282" t="str">
        <f t="shared" si="18"/>
        <v>ぼうふう*</v>
      </c>
      <c r="M282">
        <f t="shared" si="19"/>
        <v>1595</v>
      </c>
      <c r="N282" t="str">
        <f>VLOOKUP($J282,Sheet2!$A$1:$C$73, 2, FALSE)</f>
        <v>こおり</v>
      </c>
      <c r="O282" t="str">
        <f>VLOOKUP($J282,Sheet2!$A$1:$C$73, 3, FALSE)</f>
        <v>ひこう</v>
      </c>
    </row>
    <row r="283" spans="1:15" x14ac:dyDescent="0.4">
      <c r="C283" t="s">
        <v>125</v>
      </c>
      <c r="I283">
        <v>280</v>
      </c>
      <c r="J283" t="str">
        <f t="shared" si="16"/>
        <v>ゴローニャ</v>
      </c>
      <c r="K283" t="str">
        <f t="shared" si="17"/>
        <v>どろかけ</v>
      </c>
      <c r="L283" t="str">
        <f t="shared" si="18"/>
        <v>じしん</v>
      </c>
      <c r="M283">
        <f t="shared" si="19"/>
        <v>1487</v>
      </c>
      <c r="N283" t="str">
        <f>VLOOKUP($J283,Sheet2!$A$1:$C$73, 2, FALSE)</f>
        <v>いわ</v>
      </c>
      <c r="O283" t="str">
        <f>VLOOKUP($J283,Sheet2!$A$1:$C$73, 3, FALSE)</f>
        <v>じめん</v>
      </c>
    </row>
    <row r="284" spans="1:15" x14ac:dyDescent="0.4">
      <c r="A284">
        <v>153</v>
      </c>
      <c r="B284" t="s">
        <v>107</v>
      </c>
      <c r="C284" t="s">
        <v>50</v>
      </c>
      <c r="D284">
        <v>22.5</v>
      </c>
      <c r="E284">
        <v>10.5</v>
      </c>
      <c r="F284">
        <v>1538</v>
      </c>
      <c r="G284">
        <v>2010</v>
      </c>
      <c r="I284">
        <v>281</v>
      </c>
      <c r="J284" t="str">
        <f t="shared" si="16"/>
        <v>カメックス</v>
      </c>
      <c r="K284" t="str">
        <f t="shared" si="17"/>
        <v>みずでっぽう</v>
      </c>
      <c r="L284" t="str">
        <f t="shared" si="18"/>
        <v>おんがえし*</v>
      </c>
      <c r="M284">
        <f t="shared" si="19"/>
        <v>1607</v>
      </c>
      <c r="N284" t="str">
        <f>VLOOKUP($J284,Sheet2!$A$1:$C$73, 2, FALSE)</f>
        <v>みず</v>
      </c>
      <c r="O284" t="str">
        <f>VLOOKUP($J284,Sheet2!$A$1:$C$73, 3, FALSE)</f>
        <v>-</v>
      </c>
    </row>
    <row r="285" spans="1:15" x14ac:dyDescent="0.4">
      <c r="C285" t="s">
        <v>41</v>
      </c>
      <c r="I285">
        <v>282</v>
      </c>
      <c r="J285" t="str">
        <f t="shared" si="16"/>
        <v>パルシェン</v>
      </c>
      <c r="K285" t="str">
        <f t="shared" si="17"/>
        <v>こおりのつぶて</v>
      </c>
      <c r="L285" t="str">
        <f t="shared" si="18"/>
        <v>おんがえし*</v>
      </c>
      <c r="M285">
        <f t="shared" si="19"/>
        <v>1538</v>
      </c>
      <c r="N285" t="str">
        <f>VLOOKUP($J285,Sheet2!$A$1:$C$73, 2, FALSE)</f>
        <v>みず</v>
      </c>
      <c r="O285" t="str">
        <f>VLOOKUP($J285,Sheet2!$A$1:$C$73, 3, FALSE)</f>
        <v>こおり</v>
      </c>
    </row>
    <row r="286" spans="1:15" x14ac:dyDescent="0.4">
      <c r="A286">
        <v>154</v>
      </c>
      <c r="B286" t="s">
        <v>100</v>
      </c>
      <c r="C286" t="s">
        <v>133</v>
      </c>
      <c r="D286">
        <v>12.9</v>
      </c>
      <c r="E286">
        <v>12.3</v>
      </c>
      <c r="F286">
        <v>1383</v>
      </c>
      <c r="G286">
        <v>2008</v>
      </c>
      <c r="I286">
        <v>283</v>
      </c>
      <c r="J286" t="str">
        <f t="shared" si="16"/>
        <v>ミュウ</v>
      </c>
      <c r="K286" t="str">
        <f t="shared" si="17"/>
        <v>たきのぼり</v>
      </c>
      <c r="L286" t="str">
        <f t="shared" si="18"/>
        <v>ワイルドボルト</v>
      </c>
      <c r="M286">
        <f t="shared" si="19"/>
        <v>1523</v>
      </c>
      <c r="N286" t="str">
        <f>VLOOKUP($J286,Sheet2!$A$1:$C$73, 2, FALSE)</f>
        <v>エスパー</v>
      </c>
      <c r="O286" t="str">
        <f>VLOOKUP($J286,Sheet2!$A$1:$C$73, 3, FALSE)</f>
        <v>-</v>
      </c>
    </row>
    <row r="287" spans="1:15" x14ac:dyDescent="0.4">
      <c r="C287" t="s">
        <v>24</v>
      </c>
      <c r="I287">
        <v>284</v>
      </c>
      <c r="J287" t="str">
        <f t="shared" si="16"/>
        <v>ラプラス</v>
      </c>
      <c r="K287" t="str">
        <f t="shared" si="17"/>
        <v>こおりのつぶて*</v>
      </c>
      <c r="L287" t="str">
        <f t="shared" si="18"/>
        <v>りゅうのはどう*</v>
      </c>
      <c r="M287">
        <f t="shared" si="19"/>
        <v>1675</v>
      </c>
      <c r="N287" t="str">
        <f>VLOOKUP($J287,Sheet2!$A$1:$C$73, 2, FALSE)</f>
        <v>みず</v>
      </c>
      <c r="O287" t="str">
        <f>VLOOKUP($J287,Sheet2!$A$1:$C$73, 3, FALSE)</f>
        <v>こおり</v>
      </c>
    </row>
    <row r="288" spans="1:15" x14ac:dyDescent="0.4">
      <c r="A288">
        <v>155</v>
      </c>
      <c r="B288" t="s">
        <v>86</v>
      </c>
      <c r="C288" t="s">
        <v>16</v>
      </c>
      <c r="D288">
        <v>16.5</v>
      </c>
      <c r="E288">
        <v>10.1</v>
      </c>
      <c r="F288">
        <v>1575</v>
      </c>
      <c r="G288">
        <v>2007</v>
      </c>
      <c r="I288">
        <v>285</v>
      </c>
      <c r="J288" t="str">
        <f t="shared" si="16"/>
        <v>カイリキー</v>
      </c>
      <c r="K288" t="str">
        <f t="shared" si="17"/>
        <v>カウンター</v>
      </c>
      <c r="L288" t="str">
        <f t="shared" si="18"/>
        <v>ストーンエッジ*</v>
      </c>
      <c r="M288">
        <f t="shared" si="19"/>
        <v>1407</v>
      </c>
      <c r="N288" t="str">
        <f>VLOOKUP($J288,Sheet2!$A$1:$C$73, 2, FALSE)</f>
        <v>かくとう</v>
      </c>
      <c r="O288" t="str">
        <f>VLOOKUP($J288,Sheet2!$A$1:$C$73, 3, FALSE)</f>
        <v>-</v>
      </c>
    </row>
    <row r="289" spans="1:15" x14ac:dyDescent="0.4">
      <c r="C289" t="s">
        <v>141</v>
      </c>
      <c r="I289">
        <v>286</v>
      </c>
      <c r="J289" t="str">
        <f t="shared" si="16"/>
        <v>ポリゴン</v>
      </c>
      <c r="K289" t="str">
        <f t="shared" si="17"/>
        <v>チャージビーム</v>
      </c>
      <c r="L289" t="str">
        <f t="shared" si="18"/>
        <v>おんがえし*</v>
      </c>
      <c r="M289">
        <f t="shared" si="19"/>
        <v>1531</v>
      </c>
      <c r="N289" t="str">
        <f>VLOOKUP($J289,Sheet2!$A$1:$C$73, 2, FALSE)</f>
        <v>ノーマル</v>
      </c>
      <c r="O289" t="str">
        <f>VLOOKUP($J289,Sheet2!$A$1:$C$73, 3, FALSE)</f>
        <v>-</v>
      </c>
    </row>
    <row r="290" spans="1:15" x14ac:dyDescent="0.4">
      <c r="A290">
        <v>156</v>
      </c>
      <c r="B290" t="s">
        <v>111</v>
      </c>
      <c r="C290" t="s">
        <v>47</v>
      </c>
      <c r="D290">
        <v>25</v>
      </c>
      <c r="E290">
        <v>9.8000000000000007</v>
      </c>
      <c r="F290">
        <v>1607</v>
      </c>
      <c r="G290">
        <v>2005</v>
      </c>
      <c r="I290">
        <v>287</v>
      </c>
      <c r="J290" t="str">
        <f t="shared" si="16"/>
        <v>ゴルダック</v>
      </c>
      <c r="K290" t="str">
        <f t="shared" si="17"/>
        <v>ねんりき</v>
      </c>
      <c r="L290" t="str">
        <f t="shared" si="18"/>
        <v>ハイドロポンプ</v>
      </c>
      <c r="M290">
        <f t="shared" si="19"/>
        <v>1489</v>
      </c>
      <c r="N290" t="str">
        <f>VLOOKUP($J290,Sheet2!$A$1:$C$73, 2, FALSE)</f>
        <v>みず</v>
      </c>
      <c r="O290" t="str">
        <f>VLOOKUP($J290,Sheet2!$A$1:$C$73, 3, FALSE)</f>
        <v>-</v>
      </c>
    </row>
    <row r="291" spans="1:15" x14ac:dyDescent="0.4">
      <c r="C291" t="s">
        <v>41</v>
      </c>
      <c r="I291">
        <v>288</v>
      </c>
      <c r="J291" t="str">
        <f t="shared" si="16"/>
        <v>ウツボット</v>
      </c>
      <c r="K291" t="str">
        <f t="shared" si="17"/>
        <v>はっぱカッター</v>
      </c>
      <c r="L291" t="str">
        <f t="shared" si="18"/>
        <v>ソーラービーム</v>
      </c>
      <c r="M291">
        <f t="shared" si="19"/>
        <v>1411</v>
      </c>
      <c r="N291" t="str">
        <f>VLOOKUP($J291,Sheet2!$A$1:$C$73, 2, FALSE)</f>
        <v>くさ</v>
      </c>
      <c r="O291" t="str">
        <f>VLOOKUP($J291,Sheet2!$A$1:$C$73, 3, FALSE)</f>
        <v>どく</v>
      </c>
    </row>
    <row r="292" spans="1:15" x14ac:dyDescent="0.4">
      <c r="A292">
        <v>157</v>
      </c>
      <c r="B292" t="s">
        <v>112</v>
      </c>
      <c r="C292" t="s">
        <v>67</v>
      </c>
      <c r="D292">
        <v>20</v>
      </c>
      <c r="E292">
        <v>11</v>
      </c>
      <c r="F292">
        <v>1489</v>
      </c>
      <c r="G292">
        <v>2001</v>
      </c>
      <c r="I292">
        <v>289</v>
      </c>
      <c r="J292" t="str">
        <f t="shared" si="16"/>
        <v>ゴローニャ</v>
      </c>
      <c r="K292" t="str">
        <f t="shared" si="17"/>
        <v>いわおとし</v>
      </c>
      <c r="L292" t="str">
        <f t="shared" si="18"/>
        <v>ストーンエッジ</v>
      </c>
      <c r="M292">
        <f t="shared" si="19"/>
        <v>1487</v>
      </c>
      <c r="N292" t="str">
        <f>VLOOKUP($J292,Sheet2!$A$1:$C$73, 2, FALSE)</f>
        <v>いわ</v>
      </c>
      <c r="O292" t="str">
        <f>VLOOKUP($J292,Sheet2!$A$1:$C$73, 3, FALSE)</f>
        <v>じめん</v>
      </c>
    </row>
    <row r="293" spans="1:15" x14ac:dyDescent="0.4">
      <c r="C293" t="s">
        <v>42</v>
      </c>
      <c r="I293">
        <v>290</v>
      </c>
      <c r="J293" t="str">
        <f t="shared" si="16"/>
        <v>ゴローニャ(アローラ)</v>
      </c>
      <c r="K293" t="str">
        <f t="shared" si="17"/>
        <v>いわおとし</v>
      </c>
      <c r="L293" t="str">
        <f t="shared" si="18"/>
        <v>ストーンエッジ</v>
      </c>
      <c r="M293">
        <f t="shared" si="19"/>
        <v>1487</v>
      </c>
      <c r="N293" t="str">
        <f>VLOOKUP($J293,Sheet2!$A$1:$C$73, 2, FALSE)</f>
        <v>いわ</v>
      </c>
      <c r="O293" t="str">
        <f>VLOOKUP($J293,Sheet2!$A$1:$C$73, 3, FALSE)</f>
        <v>でんき</v>
      </c>
    </row>
    <row r="294" spans="1:15" x14ac:dyDescent="0.4">
      <c r="A294">
        <v>158</v>
      </c>
      <c r="B294" t="s">
        <v>121</v>
      </c>
      <c r="C294" t="s">
        <v>67</v>
      </c>
      <c r="D294">
        <v>18.8</v>
      </c>
      <c r="E294">
        <v>10.3</v>
      </c>
      <c r="F294">
        <v>1553</v>
      </c>
      <c r="G294">
        <v>1999</v>
      </c>
      <c r="I294">
        <v>291</v>
      </c>
      <c r="J294" t="str">
        <f t="shared" si="16"/>
        <v>ミュウ</v>
      </c>
      <c r="K294" t="str">
        <f t="shared" si="17"/>
        <v>どくづき</v>
      </c>
      <c r="L294" t="str">
        <f t="shared" si="18"/>
        <v>サイコキネシス</v>
      </c>
      <c r="M294">
        <f t="shared" si="19"/>
        <v>1523</v>
      </c>
      <c r="N294" t="str">
        <f>VLOOKUP($J294,Sheet2!$A$1:$C$73, 2, FALSE)</f>
        <v>エスパー</v>
      </c>
      <c r="O294" t="str">
        <f>VLOOKUP($J294,Sheet2!$A$1:$C$73, 3, FALSE)</f>
        <v>-</v>
      </c>
    </row>
    <row r="295" spans="1:15" x14ac:dyDescent="0.4">
      <c r="C295" t="s">
        <v>74</v>
      </c>
      <c r="I295">
        <v>292</v>
      </c>
      <c r="J295" t="str">
        <f t="shared" si="16"/>
        <v>バリヤード</v>
      </c>
      <c r="K295" t="str">
        <f t="shared" si="17"/>
        <v>ねんりき</v>
      </c>
      <c r="L295" t="str">
        <f t="shared" si="18"/>
        <v>サイコキネシス</v>
      </c>
      <c r="M295">
        <f t="shared" si="19"/>
        <v>1442</v>
      </c>
      <c r="N295" t="str">
        <f>VLOOKUP($J295,Sheet2!$A$1:$C$73, 2, FALSE)</f>
        <v>エスパー</v>
      </c>
      <c r="O295" t="str">
        <f>VLOOKUP($J295,Sheet2!$A$1:$C$73, 3, FALSE)</f>
        <v>-</v>
      </c>
    </row>
    <row r="296" spans="1:15" x14ac:dyDescent="0.4">
      <c r="A296">
        <v>158</v>
      </c>
      <c r="B296" t="s">
        <v>119</v>
      </c>
      <c r="C296" t="s">
        <v>45</v>
      </c>
      <c r="D296">
        <v>14.3</v>
      </c>
      <c r="E296">
        <v>10.3</v>
      </c>
      <c r="F296">
        <v>1553</v>
      </c>
      <c r="G296">
        <v>1999</v>
      </c>
      <c r="I296">
        <v>293</v>
      </c>
      <c r="J296" t="str">
        <f t="shared" si="16"/>
        <v>ゴローニャ</v>
      </c>
      <c r="K296" t="str">
        <f t="shared" si="17"/>
        <v>どろかけ</v>
      </c>
      <c r="L296" t="str">
        <f t="shared" si="18"/>
        <v>ストーンエッジ</v>
      </c>
      <c r="M296">
        <f t="shared" si="19"/>
        <v>1487</v>
      </c>
      <c r="N296" t="str">
        <f>VLOOKUP($J296,Sheet2!$A$1:$C$73, 2, FALSE)</f>
        <v>いわ</v>
      </c>
      <c r="O296" t="str">
        <f>VLOOKUP($J296,Sheet2!$A$1:$C$73, 3, FALSE)</f>
        <v>じめん</v>
      </c>
    </row>
    <row r="297" spans="1:15" x14ac:dyDescent="0.4">
      <c r="C297" t="s">
        <v>142</v>
      </c>
      <c r="I297">
        <v>294</v>
      </c>
      <c r="J297" t="str">
        <f t="shared" si="16"/>
        <v>ミュウ</v>
      </c>
      <c r="K297" t="str">
        <f t="shared" si="17"/>
        <v>まとわりつく</v>
      </c>
      <c r="L297" t="str">
        <f t="shared" si="18"/>
        <v>サイコキネシス</v>
      </c>
      <c r="M297">
        <f t="shared" si="19"/>
        <v>1523</v>
      </c>
      <c r="N297" t="str">
        <f>VLOOKUP($J297,Sheet2!$A$1:$C$73, 2, FALSE)</f>
        <v>エスパー</v>
      </c>
      <c r="O297" t="str">
        <f>VLOOKUP($J297,Sheet2!$A$1:$C$73, 3, FALSE)</f>
        <v>-</v>
      </c>
    </row>
    <row r="298" spans="1:15" x14ac:dyDescent="0.4">
      <c r="A298">
        <v>158</v>
      </c>
      <c r="B298" t="s">
        <v>119</v>
      </c>
      <c r="C298" t="s">
        <v>46</v>
      </c>
      <c r="D298">
        <v>11.5</v>
      </c>
      <c r="E298">
        <v>10.3</v>
      </c>
      <c r="F298">
        <v>1553</v>
      </c>
      <c r="G298">
        <v>1999</v>
      </c>
      <c r="I298">
        <v>295</v>
      </c>
      <c r="J298" t="str">
        <f t="shared" si="16"/>
        <v>ペルシアン</v>
      </c>
      <c r="K298" t="str">
        <f t="shared" si="17"/>
        <v>だましうち</v>
      </c>
      <c r="L298" t="str">
        <f t="shared" si="18"/>
        <v>おんがえし*</v>
      </c>
      <c r="M298">
        <f t="shared" si="19"/>
        <v>1540</v>
      </c>
      <c r="N298" t="str">
        <f>VLOOKUP($J298,Sheet2!$A$1:$C$73, 2, FALSE)</f>
        <v>ノーマル</v>
      </c>
      <c r="O298" t="str">
        <f>VLOOKUP($J298,Sheet2!$A$1:$C$73, 3, FALSE)</f>
        <v>-</v>
      </c>
    </row>
    <row r="299" spans="1:15" x14ac:dyDescent="0.4">
      <c r="C299" t="s">
        <v>142</v>
      </c>
      <c r="I299">
        <v>296</v>
      </c>
      <c r="J299" t="str">
        <f t="shared" si="16"/>
        <v>ラプラス</v>
      </c>
      <c r="K299" t="str">
        <f t="shared" si="17"/>
        <v>こおりのいぶき</v>
      </c>
      <c r="L299" t="str">
        <f t="shared" si="18"/>
        <v>ロケットずつき</v>
      </c>
      <c r="M299">
        <f t="shared" si="19"/>
        <v>1675</v>
      </c>
      <c r="N299" t="str">
        <f>VLOOKUP($J299,Sheet2!$A$1:$C$73, 2, FALSE)</f>
        <v>みず</v>
      </c>
      <c r="O299" t="str">
        <f>VLOOKUP($J299,Sheet2!$A$1:$C$73, 3, FALSE)</f>
        <v>こおり</v>
      </c>
    </row>
    <row r="300" spans="1:15" x14ac:dyDescent="0.4">
      <c r="A300">
        <v>161</v>
      </c>
      <c r="B300" t="s">
        <v>115</v>
      </c>
      <c r="C300" t="s">
        <v>68</v>
      </c>
      <c r="D300">
        <v>35</v>
      </c>
      <c r="E300">
        <v>10.199999999999999</v>
      </c>
      <c r="F300">
        <v>1568</v>
      </c>
      <c r="G300">
        <v>1998</v>
      </c>
      <c r="I300">
        <v>297</v>
      </c>
      <c r="J300" t="str">
        <f t="shared" si="16"/>
        <v>サイドン</v>
      </c>
      <c r="K300" t="str">
        <f t="shared" si="17"/>
        <v>どろかけ</v>
      </c>
      <c r="L300" t="str">
        <f t="shared" si="18"/>
        <v>じしん</v>
      </c>
      <c r="M300">
        <f t="shared" si="19"/>
        <v>1477</v>
      </c>
      <c r="N300" t="str">
        <f>VLOOKUP($J300,Sheet2!$A$1:$C$73, 2, FALSE)</f>
        <v>いわ</v>
      </c>
      <c r="O300" t="str">
        <f>VLOOKUP($J300,Sheet2!$A$1:$C$73, 3, FALSE)</f>
        <v>じめん</v>
      </c>
    </row>
    <row r="301" spans="1:15" x14ac:dyDescent="0.4">
      <c r="C301" t="s">
        <v>125</v>
      </c>
      <c r="I301">
        <v>298</v>
      </c>
      <c r="J301" t="str">
        <f t="shared" si="16"/>
        <v>ウツドン</v>
      </c>
      <c r="K301" t="str">
        <f t="shared" si="17"/>
        <v>タネマシンガン</v>
      </c>
      <c r="L301" t="str">
        <f t="shared" si="18"/>
        <v>パワーウィップ</v>
      </c>
      <c r="M301">
        <f t="shared" si="19"/>
        <v>1383</v>
      </c>
      <c r="N301" t="str">
        <f>VLOOKUP($J301,Sheet2!$A$1:$C$73, 2, FALSE)</f>
        <v>くさ</v>
      </c>
      <c r="O301" t="str">
        <f>VLOOKUP($J301,Sheet2!$A$1:$C$73, 3, FALSE)</f>
        <v>どく</v>
      </c>
    </row>
    <row r="302" spans="1:15" x14ac:dyDescent="0.4">
      <c r="A302">
        <v>162</v>
      </c>
      <c r="B302" t="s">
        <v>162</v>
      </c>
      <c r="C302" t="s">
        <v>10</v>
      </c>
      <c r="D302">
        <v>10</v>
      </c>
      <c r="E302">
        <v>11.1</v>
      </c>
      <c r="F302">
        <v>1478</v>
      </c>
      <c r="G302">
        <v>1995</v>
      </c>
      <c r="I302">
        <v>299</v>
      </c>
      <c r="J302" t="str">
        <f t="shared" si="16"/>
        <v>エレブー</v>
      </c>
      <c r="K302" t="str">
        <f t="shared" si="17"/>
        <v>でんきショック</v>
      </c>
      <c r="L302" t="str">
        <f t="shared" si="18"/>
        <v>かみなり</v>
      </c>
      <c r="M302">
        <f t="shared" si="19"/>
        <v>1431</v>
      </c>
      <c r="N302" t="str">
        <f>VLOOKUP($J302,Sheet2!$A$1:$C$73, 2, FALSE)</f>
        <v>でんき</v>
      </c>
      <c r="O302" t="str">
        <f>VLOOKUP($J302,Sheet2!$A$1:$C$73, 3, FALSE)</f>
        <v>-</v>
      </c>
    </row>
    <row r="303" spans="1:15" x14ac:dyDescent="0.4">
      <c r="C303" t="s">
        <v>143</v>
      </c>
      <c r="I303">
        <v>300</v>
      </c>
      <c r="J303" t="str">
        <f t="shared" si="16"/>
        <v>ハクリュー</v>
      </c>
      <c r="K303" t="str">
        <f t="shared" si="17"/>
        <v>りゅうのいぶき</v>
      </c>
      <c r="L303" t="str">
        <f t="shared" si="18"/>
        <v>りゅうのはどう</v>
      </c>
      <c r="M303">
        <f t="shared" si="19"/>
        <v>1486</v>
      </c>
      <c r="N303" t="str">
        <f>VLOOKUP($J303,Sheet2!$A$1:$C$73, 2, FALSE)</f>
        <v>ドラゴン</v>
      </c>
      <c r="O303" t="str">
        <f>VLOOKUP($J303,Sheet2!$A$1:$C$73, 3, FALSE)</f>
        <v>-</v>
      </c>
    </row>
    <row r="304" spans="1:15" x14ac:dyDescent="0.4">
      <c r="A304">
        <v>163</v>
      </c>
      <c r="B304" t="s">
        <v>163</v>
      </c>
      <c r="C304" t="s">
        <v>45</v>
      </c>
      <c r="D304">
        <v>18.600000000000001</v>
      </c>
      <c r="E304">
        <v>11.4</v>
      </c>
      <c r="F304">
        <v>1455</v>
      </c>
      <c r="G304">
        <v>1994</v>
      </c>
    </row>
    <row r="305" spans="1:7" x14ac:dyDescent="0.4">
      <c r="C305" t="s">
        <v>11</v>
      </c>
    </row>
    <row r="306" spans="1:7" x14ac:dyDescent="0.4">
      <c r="A306">
        <v>164</v>
      </c>
      <c r="B306" t="s">
        <v>164</v>
      </c>
      <c r="C306" t="s">
        <v>134</v>
      </c>
      <c r="D306">
        <v>26.7</v>
      </c>
      <c r="E306">
        <v>9.8000000000000007</v>
      </c>
      <c r="F306">
        <v>1610</v>
      </c>
      <c r="G306">
        <v>1992</v>
      </c>
    </row>
    <row r="307" spans="1:7" x14ac:dyDescent="0.4">
      <c r="C307" t="s">
        <v>28</v>
      </c>
    </row>
    <row r="308" spans="1:7" x14ac:dyDescent="0.4">
      <c r="A308">
        <v>165</v>
      </c>
      <c r="B308" t="s">
        <v>165</v>
      </c>
      <c r="C308" t="s">
        <v>54</v>
      </c>
      <c r="D308">
        <v>32.5</v>
      </c>
      <c r="E308">
        <v>10.7</v>
      </c>
      <c r="F308">
        <v>1516</v>
      </c>
      <c r="G308">
        <v>1991</v>
      </c>
    </row>
    <row r="309" spans="1:7" x14ac:dyDescent="0.4">
      <c r="C309" t="s">
        <v>131</v>
      </c>
    </row>
    <row r="310" spans="1:7" x14ac:dyDescent="0.4">
      <c r="A310">
        <v>166</v>
      </c>
      <c r="B310" t="s">
        <v>92</v>
      </c>
      <c r="C310" t="s">
        <v>47</v>
      </c>
      <c r="D310">
        <v>23.3</v>
      </c>
      <c r="E310">
        <v>9.1999999999999993</v>
      </c>
      <c r="F310">
        <v>1675</v>
      </c>
      <c r="G310">
        <v>1990</v>
      </c>
    </row>
    <row r="311" spans="1:7" x14ac:dyDescent="0.4">
      <c r="C311" t="s">
        <v>40</v>
      </c>
    </row>
    <row r="312" spans="1:7" x14ac:dyDescent="0.4">
      <c r="A312">
        <v>167</v>
      </c>
      <c r="B312" t="s">
        <v>166</v>
      </c>
      <c r="C312" t="s">
        <v>144</v>
      </c>
      <c r="D312">
        <v>40</v>
      </c>
      <c r="E312">
        <v>7.5</v>
      </c>
      <c r="F312">
        <v>1916</v>
      </c>
      <c r="G312">
        <v>1989</v>
      </c>
    </row>
    <row r="313" spans="1:7" x14ac:dyDescent="0.4">
      <c r="C313" t="s">
        <v>28</v>
      </c>
    </row>
    <row r="314" spans="1:7" x14ac:dyDescent="0.4">
      <c r="A314">
        <v>168</v>
      </c>
      <c r="B314" t="s">
        <v>90</v>
      </c>
      <c r="C314" t="s">
        <v>25</v>
      </c>
      <c r="D314">
        <v>18</v>
      </c>
      <c r="E314">
        <v>8.9</v>
      </c>
      <c r="F314">
        <v>1705</v>
      </c>
      <c r="G314">
        <v>1989</v>
      </c>
    </row>
    <row r="315" spans="1:7" x14ac:dyDescent="0.4">
      <c r="C315" t="s">
        <v>145</v>
      </c>
    </row>
    <row r="316" spans="1:7" x14ac:dyDescent="0.4">
      <c r="A316">
        <v>168</v>
      </c>
      <c r="B316" t="s">
        <v>90</v>
      </c>
      <c r="C316" t="s">
        <v>25</v>
      </c>
      <c r="D316">
        <v>13.5</v>
      </c>
      <c r="E316">
        <v>8.9</v>
      </c>
      <c r="F316">
        <v>1705</v>
      </c>
      <c r="G316">
        <v>1989</v>
      </c>
    </row>
    <row r="317" spans="1:7" x14ac:dyDescent="0.4">
      <c r="C317" t="s">
        <v>146</v>
      </c>
    </row>
    <row r="318" spans="1:7" x14ac:dyDescent="0.4">
      <c r="A318">
        <v>170</v>
      </c>
      <c r="B318" t="s">
        <v>167</v>
      </c>
      <c r="C318" t="s">
        <v>147</v>
      </c>
      <c r="D318">
        <v>18.5</v>
      </c>
      <c r="E318">
        <v>11.8</v>
      </c>
      <c r="F318">
        <v>1419</v>
      </c>
      <c r="G318">
        <v>1987</v>
      </c>
    </row>
    <row r="319" spans="1:7" x14ac:dyDescent="0.4">
      <c r="C319" t="s">
        <v>42</v>
      </c>
    </row>
    <row r="320" spans="1:7" x14ac:dyDescent="0.4">
      <c r="A320">
        <v>171</v>
      </c>
      <c r="B320" t="s">
        <v>102</v>
      </c>
      <c r="C320" t="s">
        <v>54</v>
      </c>
      <c r="D320">
        <v>25</v>
      </c>
      <c r="E320">
        <v>10.4</v>
      </c>
      <c r="F320">
        <v>1534</v>
      </c>
      <c r="G320">
        <v>1984</v>
      </c>
    </row>
    <row r="321" spans="1:7" x14ac:dyDescent="0.4">
      <c r="C321" t="s">
        <v>138</v>
      </c>
    </row>
    <row r="322" spans="1:7" x14ac:dyDescent="0.4">
      <c r="A322">
        <v>172</v>
      </c>
      <c r="B322" t="s">
        <v>89</v>
      </c>
      <c r="C322" t="s">
        <v>23</v>
      </c>
      <c r="D322">
        <v>20</v>
      </c>
      <c r="E322">
        <v>11.3</v>
      </c>
      <c r="F322">
        <v>1455</v>
      </c>
      <c r="G322">
        <v>1983</v>
      </c>
    </row>
    <row r="323" spans="1:7" x14ac:dyDescent="0.4">
      <c r="C323" t="s">
        <v>40</v>
      </c>
    </row>
    <row r="324" spans="1:7" x14ac:dyDescent="0.4">
      <c r="A324">
        <v>173</v>
      </c>
      <c r="B324" t="s">
        <v>91</v>
      </c>
      <c r="C324" t="s">
        <v>14</v>
      </c>
      <c r="D324">
        <v>15</v>
      </c>
      <c r="E324">
        <v>11.6</v>
      </c>
      <c r="F324">
        <v>1429</v>
      </c>
      <c r="G324">
        <v>1983</v>
      </c>
    </row>
    <row r="325" spans="1:7" x14ac:dyDescent="0.4">
      <c r="C325" t="s">
        <v>148</v>
      </c>
    </row>
    <row r="326" spans="1:7" x14ac:dyDescent="0.4">
      <c r="A326">
        <v>174</v>
      </c>
      <c r="B326" t="s">
        <v>102</v>
      </c>
      <c r="C326" t="s">
        <v>18</v>
      </c>
      <c r="D326">
        <v>17.5</v>
      </c>
      <c r="E326">
        <v>10.4</v>
      </c>
      <c r="F326">
        <v>1534</v>
      </c>
      <c r="G326">
        <v>1982</v>
      </c>
    </row>
    <row r="327" spans="1:7" x14ac:dyDescent="0.4">
      <c r="C327" t="s">
        <v>40</v>
      </c>
    </row>
    <row r="328" spans="1:7" x14ac:dyDescent="0.4">
      <c r="A328">
        <v>175</v>
      </c>
      <c r="B328" t="s">
        <v>156</v>
      </c>
      <c r="C328" t="s">
        <v>68</v>
      </c>
      <c r="D328">
        <v>35</v>
      </c>
      <c r="E328">
        <v>10.199999999999999</v>
      </c>
      <c r="F328">
        <v>1558</v>
      </c>
      <c r="G328">
        <v>1980</v>
      </c>
    </row>
    <row r="329" spans="1:7" x14ac:dyDescent="0.4">
      <c r="C329" t="s">
        <v>125</v>
      </c>
    </row>
    <row r="330" spans="1:7" x14ac:dyDescent="0.4">
      <c r="A330">
        <v>176</v>
      </c>
      <c r="B330" t="s">
        <v>87</v>
      </c>
      <c r="C330" t="s">
        <v>18</v>
      </c>
      <c r="D330">
        <v>12.5</v>
      </c>
      <c r="E330">
        <v>10.7</v>
      </c>
      <c r="F330">
        <v>1508</v>
      </c>
      <c r="G330">
        <v>1979</v>
      </c>
    </row>
    <row r="331" spans="1:7" x14ac:dyDescent="0.4">
      <c r="C331" t="s">
        <v>138</v>
      </c>
    </row>
    <row r="332" spans="1:7" x14ac:dyDescent="0.4">
      <c r="A332">
        <v>177</v>
      </c>
      <c r="B332" t="s">
        <v>110</v>
      </c>
      <c r="C332" t="s">
        <v>126</v>
      </c>
      <c r="D332">
        <v>11.3</v>
      </c>
      <c r="E332">
        <v>12.7</v>
      </c>
      <c r="F332">
        <v>1345</v>
      </c>
      <c r="G332">
        <v>1977</v>
      </c>
    </row>
    <row r="333" spans="1:7" x14ac:dyDescent="0.4">
      <c r="C333" t="s">
        <v>24</v>
      </c>
    </row>
    <row r="334" spans="1:7" x14ac:dyDescent="0.4">
      <c r="A334">
        <v>178</v>
      </c>
      <c r="B334" t="s">
        <v>92</v>
      </c>
      <c r="C334" t="s">
        <v>62</v>
      </c>
      <c r="D334">
        <v>22</v>
      </c>
      <c r="E334">
        <v>9.1</v>
      </c>
      <c r="F334">
        <v>1675</v>
      </c>
      <c r="G334">
        <v>1976</v>
      </c>
    </row>
    <row r="335" spans="1:7" x14ac:dyDescent="0.4">
      <c r="C335" t="s">
        <v>57</v>
      </c>
    </row>
    <row r="336" spans="1:7" x14ac:dyDescent="0.4">
      <c r="A336">
        <v>179</v>
      </c>
      <c r="B336" t="s">
        <v>160</v>
      </c>
      <c r="C336" t="s">
        <v>134</v>
      </c>
      <c r="D336">
        <v>13.3</v>
      </c>
      <c r="E336">
        <v>9.4</v>
      </c>
      <c r="F336">
        <v>1643</v>
      </c>
      <c r="G336">
        <v>1976</v>
      </c>
    </row>
    <row r="337" spans="1:7" x14ac:dyDescent="0.4">
      <c r="C337" t="s">
        <v>128</v>
      </c>
    </row>
    <row r="338" spans="1:7" x14ac:dyDescent="0.4">
      <c r="A338">
        <v>180</v>
      </c>
      <c r="B338" t="s">
        <v>87</v>
      </c>
      <c r="C338" t="s">
        <v>54</v>
      </c>
      <c r="D338">
        <v>32.5</v>
      </c>
      <c r="E338">
        <v>10.7</v>
      </c>
      <c r="F338">
        <v>1508</v>
      </c>
      <c r="G338">
        <v>1975</v>
      </c>
    </row>
    <row r="339" spans="1:7" x14ac:dyDescent="0.4">
      <c r="C339" t="s">
        <v>131</v>
      </c>
    </row>
    <row r="340" spans="1:7" x14ac:dyDescent="0.4">
      <c r="A340">
        <v>181</v>
      </c>
      <c r="B340" t="s">
        <v>98</v>
      </c>
      <c r="C340" t="s">
        <v>149</v>
      </c>
      <c r="D340">
        <v>40</v>
      </c>
      <c r="E340">
        <v>9.3000000000000007</v>
      </c>
      <c r="F340">
        <v>1652</v>
      </c>
      <c r="G340">
        <v>1975</v>
      </c>
    </row>
    <row r="341" spans="1:7" x14ac:dyDescent="0.4">
      <c r="C341" t="s">
        <v>28</v>
      </c>
    </row>
    <row r="342" spans="1:7" x14ac:dyDescent="0.4">
      <c r="A342">
        <v>182</v>
      </c>
      <c r="B342" t="s">
        <v>104</v>
      </c>
      <c r="C342" t="s">
        <v>62</v>
      </c>
      <c r="D342">
        <v>30</v>
      </c>
      <c r="E342">
        <v>9.8000000000000007</v>
      </c>
      <c r="F342">
        <v>1595</v>
      </c>
      <c r="G342">
        <v>1975</v>
      </c>
    </row>
    <row r="343" spans="1:7" x14ac:dyDescent="0.4">
      <c r="C343" t="s">
        <v>26</v>
      </c>
    </row>
    <row r="344" spans="1:7" x14ac:dyDescent="0.4">
      <c r="A344">
        <v>183</v>
      </c>
      <c r="B344" t="s">
        <v>168</v>
      </c>
      <c r="C344" t="s">
        <v>150</v>
      </c>
      <c r="D344">
        <v>17.8</v>
      </c>
      <c r="E344">
        <v>11.9</v>
      </c>
      <c r="F344">
        <v>1399</v>
      </c>
      <c r="G344">
        <v>1974</v>
      </c>
    </row>
    <row r="345" spans="1:7" x14ac:dyDescent="0.4">
      <c r="C345" t="s">
        <v>151</v>
      </c>
    </row>
    <row r="346" spans="1:7" x14ac:dyDescent="0.4">
      <c r="A346">
        <v>184</v>
      </c>
      <c r="B346" t="s">
        <v>96</v>
      </c>
      <c r="C346" t="s">
        <v>33</v>
      </c>
      <c r="D346">
        <v>20</v>
      </c>
      <c r="E346">
        <v>10.5</v>
      </c>
      <c r="F346">
        <v>1523</v>
      </c>
      <c r="G346">
        <v>1974</v>
      </c>
    </row>
    <row r="347" spans="1:7" x14ac:dyDescent="0.4">
      <c r="C347" t="s">
        <v>28</v>
      </c>
    </row>
    <row r="348" spans="1:7" x14ac:dyDescent="0.4">
      <c r="A348">
        <v>184</v>
      </c>
      <c r="B348" t="s">
        <v>96</v>
      </c>
      <c r="C348" t="s">
        <v>33</v>
      </c>
      <c r="D348">
        <v>20</v>
      </c>
      <c r="E348">
        <v>10.5</v>
      </c>
      <c r="F348">
        <v>1523</v>
      </c>
      <c r="G348">
        <v>1974</v>
      </c>
    </row>
    <row r="349" spans="1:7" x14ac:dyDescent="0.4">
      <c r="C349" t="s">
        <v>42</v>
      </c>
    </row>
    <row r="350" spans="1:7" x14ac:dyDescent="0.4">
      <c r="A350">
        <v>184</v>
      </c>
      <c r="B350" t="s">
        <v>96</v>
      </c>
      <c r="C350" t="s">
        <v>14</v>
      </c>
      <c r="D350">
        <v>20</v>
      </c>
      <c r="E350">
        <v>10.5</v>
      </c>
      <c r="F350">
        <v>1523</v>
      </c>
      <c r="G350">
        <v>1974</v>
      </c>
    </row>
    <row r="351" spans="1:7" x14ac:dyDescent="0.4">
      <c r="C351" t="s">
        <v>28</v>
      </c>
    </row>
    <row r="352" spans="1:7" x14ac:dyDescent="0.4">
      <c r="A352">
        <v>184</v>
      </c>
      <c r="B352" t="s">
        <v>96</v>
      </c>
      <c r="C352" t="s">
        <v>14</v>
      </c>
      <c r="D352">
        <v>20</v>
      </c>
      <c r="E352">
        <v>10.5</v>
      </c>
      <c r="F352">
        <v>1523</v>
      </c>
      <c r="G352">
        <v>1974</v>
      </c>
    </row>
    <row r="353" spans="1:7" x14ac:dyDescent="0.4">
      <c r="C353" t="s">
        <v>42</v>
      </c>
    </row>
    <row r="354" spans="1:7" x14ac:dyDescent="0.4">
      <c r="A354">
        <v>188</v>
      </c>
      <c r="B354" t="s">
        <v>104</v>
      </c>
      <c r="C354" t="s">
        <v>50</v>
      </c>
      <c r="D354">
        <v>21</v>
      </c>
      <c r="E354">
        <v>9.8000000000000007</v>
      </c>
      <c r="F354">
        <v>1595</v>
      </c>
      <c r="G354">
        <v>1973</v>
      </c>
    </row>
    <row r="355" spans="1:7" x14ac:dyDescent="0.4">
      <c r="C355" t="s">
        <v>40</v>
      </c>
    </row>
    <row r="356" spans="1:7" x14ac:dyDescent="0.4">
      <c r="A356">
        <v>189</v>
      </c>
      <c r="B356" t="s">
        <v>88</v>
      </c>
      <c r="C356" t="s">
        <v>20</v>
      </c>
      <c r="D356">
        <v>13.3</v>
      </c>
      <c r="E356">
        <v>8.9</v>
      </c>
      <c r="F356">
        <v>1695</v>
      </c>
      <c r="G356">
        <v>1971</v>
      </c>
    </row>
    <row r="357" spans="1:7" x14ac:dyDescent="0.4">
      <c r="C357" t="s">
        <v>152</v>
      </c>
    </row>
    <row r="358" spans="1:7" x14ac:dyDescent="0.4">
      <c r="A358">
        <v>189</v>
      </c>
      <c r="B358" t="s">
        <v>88</v>
      </c>
      <c r="C358" t="s">
        <v>20</v>
      </c>
      <c r="D358">
        <v>13.3</v>
      </c>
      <c r="E358">
        <v>8.9</v>
      </c>
      <c r="F358">
        <v>1695</v>
      </c>
      <c r="G358">
        <v>1971</v>
      </c>
    </row>
    <row r="359" spans="1:7" x14ac:dyDescent="0.4">
      <c r="C359" t="s">
        <v>153</v>
      </c>
    </row>
    <row r="360" spans="1:7" x14ac:dyDescent="0.4">
      <c r="A360">
        <v>189</v>
      </c>
      <c r="B360" t="s">
        <v>88</v>
      </c>
      <c r="C360" t="s">
        <v>20</v>
      </c>
      <c r="D360">
        <v>13.3</v>
      </c>
      <c r="E360">
        <v>8.9</v>
      </c>
      <c r="F360">
        <v>1695</v>
      </c>
      <c r="G360">
        <v>1971</v>
      </c>
    </row>
    <row r="361" spans="1:7" x14ac:dyDescent="0.4">
      <c r="C361" t="s">
        <v>154</v>
      </c>
    </row>
    <row r="362" spans="1:7" x14ac:dyDescent="0.4">
      <c r="A362">
        <v>192</v>
      </c>
      <c r="B362" t="s">
        <v>169</v>
      </c>
      <c r="C362" t="s">
        <v>34</v>
      </c>
      <c r="D362">
        <v>22.9</v>
      </c>
      <c r="E362">
        <v>10.9</v>
      </c>
      <c r="F362">
        <v>1486</v>
      </c>
      <c r="G362">
        <v>1971</v>
      </c>
    </row>
    <row r="363" spans="1:7" x14ac:dyDescent="0.4">
      <c r="C363" t="s">
        <v>28</v>
      </c>
    </row>
    <row r="364" spans="1:7" x14ac:dyDescent="0.4">
      <c r="A364">
        <v>193</v>
      </c>
      <c r="B364" t="s">
        <v>84</v>
      </c>
      <c r="C364" t="s">
        <v>22</v>
      </c>
      <c r="D364">
        <v>18.600000000000001</v>
      </c>
      <c r="E364">
        <v>10.1</v>
      </c>
      <c r="F364">
        <v>1559</v>
      </c>
      <c r="G364">
        <v>1969</v>
      </c>
    </row>
    <row r="365" spans="1:7" x14ac:dyDescent="0.4">
      <c r="C365" t="s">
        <v>77</v>
      </c>
    </row>
    <row r="366" spans="1:7" x14ac:dyDescent="0.4">
      <c r="A366">
        <v>194</v>
      </c>
      <c r="B366" t="s">
        <v>92</v>
      </c>
      <c r="C366" t="s">
        <v>62</v>
      </c>
      <c r="D366">
        <v>16</v>
      </c>
      <c r="E366">
        <v>9.1</v>
      </c>
      <c r="F366">
        <v>1675</v>
      </c>
      <c r="G366">
        <v>1969</v>
      </c>
    </row>
    <row r="367" spans="1:7" x14ac:dyDescent="0.4">
      <c r="C367" t="s">
        <v>59</v>
      </c>
    </row>
    <row r="368" spans="1:7" x14ac:dyDescent="0.4">
      <c r="A368">
        <v>195</v>
      </c>
      <c r="B368" t="s">
        <v>109</v>
      </c>
      <c r="C368" t="s">
        <v>61</v>
      </c>
      <c r="D368">
        <v>19.100000000000001</v>
      </c>
      <c r="E368">
        <v>10</v>
      </c>
      <c r="F368">
        <v>1569</v>
      </c>
      <c r="G368">
        <v>1968</v>
      </c>
    </row>
    <row r="369" spans="1:7" x14ac:dyDescent="0.4">
      <c r="C369" t="s">
        <v>40</v>
      </c>
    </row>
    <row r="370" spans="1:7" x14ac:dyDescent="0.4">
      <c r="A370">
        <v>196</v>
      </c>
      <c r="B370" t="s">
        <v>96</v>
      </c>
      <c r="C370" t="s">
        <v>33</v>
      </c>
      <c r="D370">
        <v>18.8</v>
      </c>
      <c r="E370">
        <v>10.5</v>
      </c>
      <c r="F370">
        <v>1523</v>
      </c>
      <c r="G370">
        <v>1968</v>
      </c>
    </row>
    <row r="371" spans="1:7" x14ac:dyDescent="0.4">
      <c r="C371" t="s">
        <v>26</v>
      </c>
    </row>
    <row r="372" spans="1:7" x14ac:dyDescent="0.4">
      <c r="A372">
        <v>196</v>
      </c>
      <c r="B372" t="s">
        <v>96</v>
      </c>
      <c r="C372" t="s">
        <v>33</v>
      </c>
      <c r="D372">
        <v>11.3</v>
      </c>
      <c r="E372">
        <v>10.5</v>
      </c>
      <c r="F372">
        <v>1523</v>
      </c>
      <c r="G372">
        <v>1968</v>
      </c>
    </row>
    <row r="373" spans="1:7" x14ac:dyDescent="0.4">
      <c r="C373" t="s">
        <v>155</v>
      </c>
    </row>
    <row r="374" spans="1:7" x14ac:dyDescent="0.4">
      <c r="A374">
        <v>196</v>
      </c>
      <c r="B374" t="s">
        <v>96</v>
      </c>
      <c r="C374" t="s">
        <v>33</v>
      </c>
      <c r="D374">
        <v>18.8</v>
      </c>
      <c r="E374">
        <v>10.5</v>
      </c>
      <c r="F374">
        <v>1523</v>
      </c>
      <c r="G374">
        <v>1968</v>
      </c>
    </row>
    <row r="375" spans="1:7" x14ac:dyDescent="0.4">
      <c r="C375" t="s">
        <v>37</v>
      </c>
    </row>
    <row r="376" spans="1:7" x14ac:dyDescent="0.4">
      <c r="A376">
        <v>196</v>
      </c>
      <c r="B376" t="s">
        <v>96</v>
      </c>
      <c r="C376" t="s">
        <v>14</v>
      </c>
      <c r="D376">
        <v>18.8</v>
      </c>
      <c r="E376">
        <v>10.5</v>
      </c>
      <c r="F376">
        <v>1523</v>
      </c>
      <c r="G376">
        <v>1968</v>
      </c>
    </row>
    <row r="377" spans="1:7" x14ac:dyDescent="0.4">
      <c r="C377" t="s">
        <v>26</v>
      </c>
    </row>
    <row r="378" spans="1:7" x14ac:dyDescent="0.4">
      <c r="A378">
        <v>196</v>
      </c>
      <c r="B378" t="s">
        <v>96</v>
      </c>
      <c r="C378" t="s">
        <v>14</v>
      </c>
    </row>
    <row r="379" spans="1:7" x14ac:dyDescent="0.4">
      <c r="C379" t="s">
        <v>155</v>
      </c>
    </row>
    <row r="380" spans="1:7" x14ac:dyDescent="0.4">
      <c r="A380">
        <v>196</v>
      </c>
      <c r="B380" t="s">
        <v>96</v>
      </c>
      <c r="C380" t="s">
        <v>14</v>
      </c>
      <c r="D380">
        <v>18.8</v>
      </c>
      <c r="E380">
        <v>10.5</v>
      </c>
      <c r="F380">
        <v>1523</v>
      </c>
      <c r="G380">
        <v>1968</v>
      </c>
    </row>
    <row r="381" spans="1:7" x14ac:dyDescent="0.4">
      <c r="C381" t="s">
        <v>37</v>
      </c>
    </row>
    <row r="382" spans="1:7" x14ac:dyDescent="0.4">
      <c r="A382">
        <v>202</v>
      </c>
      <c r="B382" t="s">
        <v>105</v>
      </c>
      <c r="C382" t="s">
        <v>31</v>
      </c>
      <c r="D382">
        <v>16.7</v>
      </c>
      <c r="E382">
        <v>11.5</v>
      </c>
      <c r="F382">
        <v>1428</v>
      </c>
      <c r="G382">
        <v>1966</v>
      </c>
    </row>
    <row r="383" spans="1:7" x14ac:dyDescent="0.4">
      <c r="C383" t="s">
        <v>80</v>
      </c>
    </row>
    <row r="384" spans="1:7" x14ac:dyDescent="0.4">
      <c r="A384">
        <v>203</v>
      </c>
      <c r="B384" t="s">
        <v>170</v>
      </c>
      <c r="C384" t="s">
        <v>147</v>
      </c>
      <c r="D384">
        <v>18.5</v>
      </c>
      <c r="E384">
        <v>11.8</v>
      </c>
      <c r="F384">
        <v>1408</v>
      </c>
      <c r="G384">
        <v>1965</v>
      </c>
    </row>
    <row r="385" spans="1:7" x14ac:dyDescent="0.4">
      <c r="C385" t="s">
        <v>42</v>
      </c>
    </row>
    <row r="386" spans="1:7" x14ac:dyDescent="0.4">
      <c r="A386">
        <v>204</v>
      </c>
      <c r="B386" t="s">
        <v>115</v>
      </c>
      <c r="C386" t="s">
        <v>68</v>
      </c>
      <c r="D386">
        <v>30</v>
      </c>
      <c r="E386">
        <v>10</v>
      </c>
      <c r="F386">
        <v>1568</v>
      </c>
      <c r="G386">
        <v>1964</v>
      </c>
    </row>
    <row r="387" spans="1:7" x14ac:dyDescent="0.4">
      <c r="C387" t="s">
        <v>171</v>
      </c>
    </row>
    <row r="388" spans="1:7" x14ac:dyDescent="0.4">
      <c r="A388">
        <v>205</v>
      </c>
      <c r="B388" t="s">
        <v>108</v>
      </c>
      <c r="C388" t="s">
        <v>45</v>
      </c>
      <c r="D388">
        <v>20</v>
      </c>
      <c r="E388">
        <v>10.1</v>
      </c>
      <c r="F388">
        <v>1557</v>
      </c>
      <c r="G388">
        <v>1964</v>
      </c>
    </row>
    <row r="389" spans="1:7" x14ac:dyDescent="0.4">
      <c r="C389" t="s">
        <v>40</v>
      </c>
    </row>
    <row r="390" spans="1:7" x14ac:dyDescent="0.4">
      <c r="A390">
        <v>207</v>
      </c>
      <c r="B390" t="s">
        <v>121</v>
      </c>
      <c r="C390" t="s">
        <v>67</v>
      </c>
      <c r="D390">
        <v>16.3</v>
      </c>
      <c r="E390">
        <v>10.1</v>
      </c>
      <c r="F390">
        <v>1553</v>
      </c>
      <c r="G390">
        <v>1960</v>
      </c>
    </row>
    <row r="391" spans="1:7" x14ac:dyDescent="0.4">
      <c r="C391" t="s">
        <v>51</v>
      </c>
    </row>
    <row r="392" spans="1:7" x14ac:dyDescent="0.4">
      <c r="A392">
        <v>208</v>
      </c>
      <c r="B392" t="s">
        <v>102</v>
      </c>
      <c r="C392" t="s">
        <v>54</v>
      </c>
      <c r="D392">
        <v>35</v>
      </c>
      <c r="E392">
        <v>10.3</v>
      </c>
      <c r="F392">
        <v>1534</v>
      </c>
      <c r="G392">
        <v>1960</v>
      </c>
    </row>
    <row r="393" spans="1:7" x14ac:dyDescent="0.4">
      <c r="C393" t="s">
        <v>40</v>
      </c>
    </row>
    <row r="394" spans="1:7" x14ac:dyDescent="0.4">
      <c r="A394">
        <v>209</v>
      </c>
      <c r="B394" t="s">
        <v>120</v>
      </c>
      <c r="C394" t="s">
        <v>14</v>
      </c>
      <c r="D394">
        <v>11.3</v>
      </c>
      <c r="E394">
        <v>10.5</v>
      </c>
      <c r="F394">
        <v>1512</v>
      </c>
      <c r="G394">
        <v>1959</v>
      </c>
    </row>
    <row r="395" spans="1:7" x14ac:dyDescent="0.4">
      <c r="C395" t="s">
        <v>172</v>
      </c>
    </row>
    <row r="396" spans="1:7" x14ac:dyDescent="0.4">
      <c r="A396">
        <v>210</v>
      </c>
      <c r="B396" t="s">
        <v>86</v>
      </c>
      <c r="C396" t="s">
        <v>27</v>
      </c>
      <c r="D396">
        <v>26.7</v>
      </c>
      <c r="E396">
        <v>9.9</v>
      </c>
      <c r="F396">
        <v>1575</v>
      </c>
      <c r="G396">
        <v>1959</v>
      </c>
    </row>
    <row r="397" spans="1:7" x14ac:dyDescent="0.4">
      <c r="C397" t="s">
        <v>123</v>
      </c>
    </row>
    <row r="398" spans="1:7" x14ac:dyDescent="0.4">
      <c r="A398">
        <v>211</v>
      </c>
      <c r="B398" t="s">
        <v>169</v>
      </c>
      <c r="C398" t="s">
        <v>34</v>
      </c>
      <c r="D398">
        <v>20</v>
      </c>
      <c r="E398">
        <v>10.8</v>
      </c>
      <c r="F398">
        <v>1486</v>
      </c>
      <c r="G398">
        <v>1957</v>
      </c>
    </row>
    <row r="399" spans="1:7" x14ac:dyDescent="0.4">
      <c r="C399" t="s">
        <v>40</v>
      </c>
    </row>
    <row r="400" spans="1:7" x14ac:dyDescent="0.4">
      <c r="A400">
        <v>212</v>
      </c>
      <c r="B400" t="s">
        <v>96</v>
      </c>
      <c r="C400" t="s">
        <v>76</v>
      </c>
      <c r="D400">
        <v>13.5</v>
      </c>
      <c r="E400">
        <v>10.4</v>
      </c>
      <c r="F400">
        <v>1523</v>
      </c>
      <c r="G400">
        <v>1957</v>
      </c>
    </row>
    <row r="401" spans="1:7" x14ac:dyDescent="0.4">
      <c r="C401" t="s">
        <v>15</v>
      </c>
    </row>
    <row r="402" spans="1:7" x14ac:dyDescent="0.4">
      <c r="A402">
        <v>213</v>
      </c>
      <c r="B402" t="s">
        <v>121</v>
      </c>
      <c r="C402" t="s">
        <v>45</v>
      </c>
      <c r="D402">
        <v>20</v>
      </c>
      <c r="E402">
        <v>10.1</v>
      </c>
      <c r="F402">
        <v>1553</v>
      </c>
      <c r="G402">
        <v>1956</v>
      </c>
    </row>
    <row r="403" spans="1:7" x14ac:dyDescent="0.4">
      <c r="C403" t="s">
        <v>40</v>
      </c>
    </row>
    <row r="404" spans="1:7" x14ac:dyDescent="0.4">
      <c r="A404">
        <v>214</v>
      </c>
      <c r="B404" t="s">
        <v>173</v>
      </c>
      <c r="C404" t="s">
        <v>54</v>
      </c>
      <c r="D404">
        <v>40</v>
      </c>
      <c r="E404">
        <v>11.1</v>
      </c>
      <c r="F404">
        <v>1458</v>
      </c>
      <c r="G404">
        <v>1955</v>
      </c>
    </row>
    <row r="405" spans="1:7" x14ac:dyDescent="0.4">
      <c r="C405" t="s">
        <v>42</v>
      </c>
    </row>
    <row r="406" spans="1:7" x14ac:dyDescent="0.4">
      <c r="A406">
        <v>215</v>
      </c>
      <c r="B406" t="s">
        <v>162</v>
      </c>
      <c r="C406" t="s">
        <v>10</v>
      </c>
      <c r="D406">
        <v>16.7</v>
      </c>
      <c r="E406">
        <v>10.9</v>
      </c>
      <c r="F406">
        <v>1478</v>
      </c>
      <c r="G406">
        <v>1951</v>
      </c>
    </row>
    <row r="407" spans="1:7" x14ac:dyDescent="0.4">
      <c r="C407" t="s">
        <v>41</v>
      </c>
    </row>
    <row r="408" spans="1:7" x14ac:dyDescent="0.4">
      <c r="A408">
        <v>216</v>
      </c>
      <c r="B408" t="s">
        <v>165</v>
      </c>
      <c r="C408" t="s">
        <v>54</v>
      </c>
      <c r="D408">
        <v>25</v>
      </c>
      <c r="E408">
        <v>10.4</v>
      </c>
      <c r="F408">
        <v>1516</v>
      </c>
      <c r="G408">
        <v>1950</v>
      </c>
    </row>
    <row r="409" spans="1:7" x14ac:dyDescent="0.4">
      <c r="C409" t="s">
        <v>138</v>
      </c>
    </row>
    <row r="410" spans="1:7" x14ac:dyDescent="0.4">
      <c r="A410">
        <v>217</v>
      </c>
      <c r="B410" t="s">
        <v>86</v>
      </c>
      <c r="C410" t="s">
        <v>16</v>
      </c>
      <c r="D410">
        <v>24</v>
      </c>
      <c r="E410">
        <v>9.9</v>
      </c>
      <c r="F410">
        <v>1575</v>
      </c>
      <c r="G410">
        <v>1949</v>
      </c>
    </row>
    <row r="411" spans="1:7" x14ac:dyDescent="0.4">
      <c r="C411" t="s">
        <v>42</v>
      </c>
    </row>
    <row r="412" spans="1:7" x14ac:dyDescent="0.4">
      <c r="A412">
        <v>218</v>
      </c>
      <c r="B412" t="s">
        <v>160</v>
      </c>
      <c r="C412" t="s">
        <v>134</v>
      </c>
      <c r="D412">
        <v>25</v>
      </c>
      <c r="E412">
        <v>9.1999999999999993</v>
      </c>
      <c r="F412">
        <v>1643</v>
      </c>
      <c r="G412">
        <v>1947</v>
      </c>
    </row>
    <row r="413" spans="1:7" x14ac:dyDescent="0.4">
      <c r="C413" t="s">
        <v>136</v>
      </c>
    </row>
    <row r="414" spans="1:7" x14ac:dyDescent="0.4">
      <c r="A414">
        <v>219</v>
      </c>
      <c r="B414" t="s">
        <v>107</v>
      </c>
      <c r="C414" t="s">
        <v>62</v>
      </c>
      <c r="D414">
        <v>18</v>
      </c>
      <c r="E414">
        <v>10.199999999999999</v>
      </c>
      <c r="F414">
        <v>1538</v>
      </c>
      <c r="G414">
        <v>1947</v>
      </c>
    </row>
    <row r="415" spans="1:7" x14ac:dyDescent="0.4">
      <c r="C415" t="s">
        <v>52</v>
      </c>
    </row>
    <row r="416" spans="1:7" x14ac:dyDescent="0.4">
      <c r="A416">
        <v>221</v>
      </c>
      <c r="B416" t="s">
        <v>174</v>
      </c>
      <c r="C416" t="s">
        <v>47</v>
      </c>
      <c r="D416">
        <v>25</v>
      </c>
      <c r="E416">
        <v>9.8000000000000007</v>
      </c>
      <c r="F416">
        <v>1574</v>
      </c>
      <c r="G416">
        <v>1945</v>
      </c>
    </row>
    <row r="417" spans="1:7" x14ac:dyDescent="0.4">
      <c r="C417" t="s">
        <v>41</v>
      </c>
    </row>
    <row r="418" spans="1:7" x14ac:dyDescent="0.4">
      <c r="A418">
        <v>222</v>
      </c>
      <c r="B418" t="s">
        <v>116</v>
      </c>
      <c r="C418" t="s">
        <v>20</v>
      </c>
      <c r="D418">
        <v>18.3</v>
      </c>
      <c r="E418">
        <v>9.6999999999999993</v>
      </c>
      <c r="F418">
        <v>1588</v>
      </c>
      <c r="G418">
        <v>1944</v>
      </c>
    </row>
    <row r="419" spans="1:7" x14ac:dyDescent="0.4">
      <c r="C419" t="s">
        <v>70</v>
      </c>
    </row>
    <row r="420" spans="1:7" x14ac:dyDescent="0.4">
      <c r="A420">
        <v>223</v>
      </c>
      <c r="B420" t="s">
        <v>96</v>
      </c>
      <c r="C420" t="s">
        <v>175</v>
      </c>
      <c r="D420">
        <v>15</v>
      </c>
      <c r="E420">
        <v>10.3</v>
      </c>
      <c r="F420">
        <v>1523</v>
      </c>
      <c r="G420">
        <v>1943</v>
      </c>
    </row>
    <row r="421" spans="1:7" x14ac:dyDescent="0.4">
      <c r="C421" t="s">
        <v>17</v>
      </c>
    </row>
    <row r="422" spans="1:7" x14ac:dyDescent="0.4">
      <c r="A422">
        <v>224</v>
      </c>
      <c r="B422" t="s">
        <v>109</v>
      </c>
      <c r="C422" t="s">
        <v>10</v>
      </c>
      <c r="D422">
        <v>15.6</v>
      </c>
      <c r="E422">
        <v>9.9</v>
      </c>
      <c r="F422">
        <v>1569</v>
      </c>
      <c r="G422">
        <v>1938</v>
      </c>
    </row>
    <row r="423" spans="1:7" x14ac:dyDescent="0.4">
      <c r="C423" t="s">
        <v>40</v>
      </c>
    </row>
    <row r="424" spans="1:7" x14ac:dyDescent="0.4">
      <c r="A424">
        <v>225</v>
      </c>
      <c r="B424" t="s">
        <v>117</v>
      </c>
      <c r="C424" t="s">
        <v>71</v>
      </c>
      <c r="D424">
        <v>26.3</v>
      </c>
      <c r="E424">
        <v>9.4</v>
      </c>
      <c r="F424">
        <v>1625</v>
      </c>
      <c r="G424">
        <v>1938</v>
      </c>
    </row>
    <row r="425" spans="1:7" x14ac:dyDescent="0.4">
      <c r="C425" t="s">
        <v>40</v>
      </c>
    </row>
    <row r="426" spans="1:7" x14ac:dyDescent="0.4">
      <c r="A426">
        <v>226</v>
      </c>
      <c r="B426" t="s">
        <v>108</v>
      </c>
      <c r="C426" t="s">
        <v>45</v>
      </c>
      <c r="D426">
        <v>15.7</v>
      </c>
      <c r="E426">
        <v>10</v>
      </c>
      <c r="F426">
        <v>1557</v>
      </c>
      <c r="G426">
        <v>1937</v>
      </c>
    </row>
    <row r="427" spans="1:7" x14ac:dyDescent="0.4">
      <c r="C427" t="s">
        <v>39</v>
      </c>
    </row>
    <row r="428" spans="1:7" x14ac:dyDescent="0.4">
      <c r="A428">
        <v>227</v>
      </c>
      <c r="B428" t="s">
        <v>96</v>
      </c>
      <c r="C428" t="s">
        <v>176</v>
      </c>
      <c r="D428">
        <v>20.6</v>
      </c>
      <c r="E428">
        <v>10.3</v>
      </c>
      <c r="F428">
        <v>1523</v>
      </c>
      <c r="G428">
        <v>1937</v>
      </c>
    </row>
    <row r="429" spans="1:7" x14ac:dyDescent="0.4">
      <c r="C429" t="s">
        <v>17</v>
      </c>
    </row>
    <row r="430" spans="1:7" x14ac:dyDescent="0.4">
      <c r="A430">
        <v>228</v>
      </c>
      <c r="B430" t="s">
        <v>86</v>
      </c>
      <c r="C430" t="s">
        <v>16</v>
      </c>
      <c r="D430">
        <v>21</v>
      </c>
      <c r="E430">
        <v>9.8000000000000007</v>
      </c>
      <c r="F430">
        <v>1575</v>
      </c>
      <c r="G430">
        <v>1937</v>
      </c>
    </row>
    <row r="431" spans="1:7" x14ac:dyDescent="0.4">
      <c r="C431" t="s">
        <v>40</v>
      </c>
    </row>
    <row r="432" spans="1:7" x14ac:dyDescent="0.4">
      <c r="A432">
        <v>229</v>
      </c>
      <c r="B432" t="s">
        <v>177</v>
      </c>
      <c r="C432" t="s">
        <v>46</v>
      </c>
      <c r="D432">
        <v>10.4</v>
      </c>
      <c r="E432">
        <v>11.3</v>
      </c>
      <c r="F432">
        <v>1431</v>
      </c>
      <c r="G432">
        <v>1935</v>
      </c>
    </row>
    <row r="433" spans="1:7" x14ac:dyDescent="0.4">
      <c r="C433" t="s">
        <v>15</v>
      </c>
    </row>
    <row r="434" spans="1:7" x14ac:dyDescent="0.4">
      <c r="A434">
        <v>230</v>
      </c>
      <c r="B434" t="s">
        <v>112</v>
      </c>
      <c r="C434" t="s">
        <v>67</v>
      </c>
      <c r="D434">
        <v>12.5</v>
      </c>
      <c r="E434">
        <v>10.6</v>
      </c>
      <c r="F434">
        <v>1489</v>
      </c>
      <c r="G434">
        <v>1935</v>
      </c>
    </row>
    <row r="435" spans="1:7" x14ac:dyDescent="0.4">
      <c r="C435" t="s">
        <v>78</v>
      </c>
    </row>
    <row r="436" spans="1:7" x14ac:dyDescent="0.4">
      <c r="A436">
        <v>230</v>
      </c>
      <c r="B436" t="s">
        <v>112</v>
      </c>
      <c r="C436" t="s">
        <v>67</v>
      </c>
      <c r="D436">
        <v>12.5</v>
      </c>
      <c r="E436">
        <v>10.6</v>
      </c>
      <c r="F436">
        <v>1489</v>
      </c>
      <c r="G436">
        <v>1935</v>
      </c>
    </row>
    <row r="437" spans="1:7" x14ac:dyDescent="0.4">
      <c r="C437" t="s">
        <v>79</v>
      </c>
    </row>
    <row r="438" spans="1:7" x14ac:dyDescent="0.4">
      <c r="A438">
        <v>232</v>
      </c>
      <c r="B438" t="s">
        <v>87</v>
      </c>
      <c r="C438" t="s">
        <v>54</v>
      </c>
      <c r="D438">
        <v>25</v>
      </c>
      <c r="E438">
        <v>10.4</v>
      </c>
      <c r="F438">
        <v>1508</v>
      </c>
      <c r="G438">
        <v>1934</v>
      </c>
    </row>
    <row r="439" spans="1:7" x14ac:dyDescent="0.4">
      <c r="C439" t="s">
        <v>138</v>
      </c>
    </row>
    <row r="440" spans="1:7" x14ac:dyDescent="0.4">
      <c r="A440">
        <v>233</v>
      </c>
      <c r="B440" t="s">
        <v>160</v>
      </c>
      <c r="C440" t="s">
        <v>134</v>
      </c>
      <c r="D440">
        <v>11.7</v>
      </c>
      <c r="E440">
        <v>9.1999999999999993</v>
      </c>
      <c r="F440">
        <v>1643</v>
      </c>
      <c r="G440">
        <v>1933</v>
      </c>
    </row>
    <row r="441" spans="1:7" x14ac:dyDescent="0.4">
      <c r="C441" t="s">
        <v>60</v>
      </c>
    </row>
    <row r="442" spans="1:7" x14ac:dyDescent="0.4">
      <c r="A442">
        <v>234</v>
      </c>
      <c r="B442" t="s">
        <v>87</v>
      </c>
      <c r="C442" t="s">
        <v>18</v>
      </c>
      <c r="D442">
        <v>17.5</v>
      </c>
      <c r="E442">
        <v>10.4</v>
      </c>
      <c r="F442">
        <v>1508</v>
      </c>
      <c r="G442">
        <v>1932</v>
      </c>
    </row>
    <row r="443" spans="1:7" x14ac:dyDescent="0.4">
      <c r="C443" t="s">
        <v>40</v>
      </c>
    </row>
    <row r="444" spans="1:7" x14ac:dyDescent="0.4">
      <c r="A444">
        <v>235</v>
      </c>
      <c r="B444" t="s">
        <v>170</v>
      </c>
      <c r="C444" t="s">
        <v>20</v>
      </c>
      <c r="D444">
        <v>26.7</v>
      </c>
      <c r="E444">
        <v>11.6</v>
      </c>
      <c r="F444">
        <v>1408</v>
      </c>
      <c r="G444">
        <v>1932</v>
      </c>
    </row>
    <row r="445" spans="1:7" x14ac:dyDescent="0.4">
      <c r="C445" t="s">
        <v>42</v>
      </c>
    </row>
    <row r="446" spans="1:7" x14ac:dyDescent="0.4">
      <c r="A446">
        <v>236</v>
      </c>
      <c r="B446" t="s">
        <v>96</v>
      </c>
      <c r="C446" t="s">
        <v>33</v>
      </c>
      <c r="D446">
        <v>13.8</v>
      </c>
      <c r="E446">
        <v>10.3</v>
      </c>
      <c r="F446">
        <v>1523</v>
      </c>
      <c r="G446">
        <v>1932</v>
      </c>
    </row>
    <row r="447" spans="1:7" x14ac:dyDescent="0.4">
      <c r="C447" t="s">
        <v>39</v>
      </c>
    </row>
    <row r="448" spans="1:7" x14ac:dyDescent="0.4">
      <c r="A448">
        <v>236</v>
      </c>
      <c r="B448" t="s">
        <v>96</v>
      </c>
      <c r="C448" t="s">
        <v>14</v>
      </c>
      <c r="D448">
        <v>13.8</v>
      </c>
      <c r="E448">
        <v>10.3</v>
      </c>
      <c r="F448">
        <v>1523</v>
      </c>
      <c r="G448">
        <v>1932</v>
      </c>
    </row>
    <row r="449" spans="1:7" x14ac:dyDescent="0.4">
      <c r="C449" t="s">
        <v>39</v>
      </c>
    </row>
    <row r="450" spans="1:7" x14ac:dyDescent="0.4">
      <c r="A450">
        <v>238</v>
      </c>
      <c r="B450" t="s">
        <v>158</v>
      </c>
      <c r="C450" t="s">
        <v>178</v>
      </c>
      <c r="D450">
        <v>18.3</v>
      </c>
      <c r="E450">
        <v>12.1</v>
      </c>
      <c r="F450">
        <v>1362</v>
      </c>
      <c r="G450">
        <v>1927</v>
      </c>
    </row>
    <row r="451" spans="1:7" x14ac:dyDescent="0.4">
      <c r="C451" t="s">
        <v>17</v>
      </c>
    </row>
    <row r="452" spans="1:7" x14ac:dyDescent="0.4">
      <c r="A452">
        <v>239</v>
      </c>
      <c r="B452" t="s">
        <v>165</v>
      </c>
      <c r="C452" t="s">
        <v>54</v>
      </c>
      <c r="D452">
        <v>35</v>
      </c>
      <c r="E452">
        <v>10.3</v>
      </c>
      <c r="F452">
        <v>1516</v>
      </c>
      <c r="G452">
        <v>1926</v>
      </c>
    </row>
    <row r="453" spans="1:7" x14ac:dyDescent="0.4">
      <c r="C453" t="s">
        <v>40</v>
      </c>
    </row>
    <row r="454" spans="1:7" x14ac:dyDescent="0.4">
      <c r="A454">
        <v>240</v>
      </c>
      <c r="B454" t="s">
        <v>179</v>
      </c>
      <c r="C454" t="s">
        <v>20</v>
      </c>
      <c r="D454">
        <v>15</v>
      </c>
      <c r="E454">
        <v>12</v>
      </c>
      <c r="F454">
        <v>1369</v>
      </c>
      <c r="G454">
        <v>1924</v>
      </c>
    </row>
    <row r="455" spans="1:7" x14ac:dyDescent="0.4">
      <c r="C455" t="s">
        <v>52</v>
      </c>
    </row>
    <row r="456" spans="1:7" x14ac:dyDescent="0.4">
      <c r="A456">
        <v>241</v>
      </c>
      <c r="B456" t="s">
        <v>94</v>
      </c>
      <c r="C456" t="s">
        <v>43</v>
      </c>
      <c r="D456">
        <v>25</v>
      </c>
      <c r="E456">
        <v>9.6999999999999993</v>
      </c>
      <c r="F456">
        <v>1575</v>
      </c>
      <c r="G456">
        <v>1923</v>
      </c>
    </row>
    <row r="457" spans="1:7" x14ac:dyDescent="0.4">
      <c r="C457" t="s">
        <v>26</v>
      </c>
    </row>
    <row r="458" spans="1:7" x14ac:dyDescent="0.4">
      <c r="A458">
        <v>242</v>
      </c>
      <c r="B458" t="s">
        <v>92</v>
      </c>
      <c r="C458" t="s">
        <v>62</v>
      </c>
      <c r="D458">
        <v>28</v>
      </c>
      <c r="E458">
        <v>8.8000000000000007</v>
      </c>
      <c r="F458">
        <v>1675</v>
      </c>
      <c r="G458">
        <v>1918</v>
      </c>
    </row>
    <row r="459" spans="1:7" x14ac:dyDescent="0.4">
      <c r="C459" t="s">
        <v>40</v>
      </c>
    </row>
    <row r="460" spans="1:7" x14ac:dyDescent="0.4">
      <c r="A460">
        <v>243</v>
      </c>
      <c r="B460" t="s">
        <v>96</v>
      </c>
      <c r="C460" t="s">
        <v>33</v>
      </c>
      <c r="D460">
        <v>12.5</v>
      </c>
      <c r="E460">
        <v>10.199999999999999</v>
      </c>
      <c r="F460">
        <v>1523</v>
      </c>
      <c r="G460">
        <v>1918</v>
      </c>
    </row>
    <row r="461" spans="1:7" x14ac:dyDescent="0.4">
      <c r="C461" t="s">
        <v>78</v>
      </c>
    </row>
    <row r="462" spans="1:7" x14ac:dyDescent="0.4">
      <c r="A462">
        <v>243</v>
      </c>
      <c r="B462" t="s">
        <v>96</v>
      </c>
      <c r="C462" t="s">
        <v>14</v>
      </c>
      <c r="D462">
        <v>12.5</v>
      </c>
      <c r="E462">
        <v>10.199999999999999</v>
      </c>
      <c r="F462">
        <v>1523</v>
      </c>
      <c r="G462">
        <v>1918</v>
      </c>
    </row>
    <row r="463" spans="1:7" x14ac:dyDescent="0.4">
      <c r="C463" t="s">
        <v>78</v>
      </c>
    </row>
    <row r="464" spans="1:7" x14ac:dyDescent="0.4">
      <c r="A464">
        <v>245</v>
      </c>
      <c r="B464" t="s">
        <v>165</v>
      </c>
      <c r="C464" t="s">
        <v>54</v>
      </c>
      <c r="D464">
        <v>30</v>
      </c>
      <c r="E464">
        <v>10.3</v>
      </c>
      <c r="F464">
        <v>1516</v>
      </c>
      <c r="G464">
        <v>1917</v>
      </c>
    </row>
    <row r="465" spans="1:7" x14ac:dyDescent="0.4">
      <c r="C465" t="s">
        <v>122</v>
      </c>
    </row>
    <row r="466" spans="1:7" x14ac:dyDescent="0.4">
      <c r="A466">
        <v>246</v>
      </c>
      <c r="B466" t="s">
        <v>106</v>
      </c>
      <c r="C466" t="s">
        <v>10</v>
      </c>
      <c r="D466">
        <v>15.6</v>
      </c>
      <c r="E466">
        <v>10.199999999999999</v>
      </c>
      <c r="F466">
        <v>1526</v>
      </c>
      <c r="G466">
        <v>1915</v>
      </c>
    </row>
    <row r="467" spans="1:7" x14ac:dyDescent="0.4">
      <c r="C467" t="s">
        <v>40</v>
      </c>
    </row>
    <row r="468" spans="1:7" x14ac:dyDescent="0.4">
      <c r="A468">
        <v>247</v>
      </c>
      <c r="B468" t="s">
        <v>115</v>
      </c>
      <c r="C468" t="s">
        <v>43</v>
      </c>
      <c r="D468">
        <v>26.7</v>
      </c>
      <c r="E468">
        <v>9.8000000000000007</v>
      </c>
      <c r="F468">
        <v>1568</v>
      </c>
      <c r="G468">
        <v>1915</v>
      </c>
    </row>
    <row r="469" spans="1:7" x14ac:dyDescent="0.4">
      <c r="C469" t="s">
        <v>28</v>
      </c>
    </row>
    <row r="470" spans="1:7" x14ac:dyDescent="0.4">
      <c r="A470">
        <v>248</v>
      </c>
      <c r="B470" t="s">
        <v>93</v>
      </c>
      <c r="C470" t="s">
        <v>14</v>
      </c>
      <c r="D470">
        <v>13.8</v>
      </c>
      <c r="E470">
        <v>11.5</v>
      </c>
      <c r="F470">
        <v>1408</v>
      </c>
      <c r="G470">
        <v>1915</v>
      </c>
    </row>
    <row r="471" spans="1:7" x14ac:dyDescent="0.4">
      <c r="C471" t="s">
        <v>30</v>
      </c>
    </row>
    <row r="472" spans="1:7" x14ac:dyDescent="0.4">
      <c r="A472">
        <v>249</v>
      </c>
      <c r="B472" t="s">
        <v>96</v>
      </c>
      <c r="C472" t="s">
        <v>46</v>
      </c>
      <c r="D472">
        <v>12.7</v>
      </c>
      <c r="E472">
        <v>10.199999999999999</v>
      </c>
      <c r="F472">
        <v>1523</v>
      </c>
      <c r="G472">
        <v>1913</v>
      </c>
    </row>
    <row r="473" spans="1:7" x14ac:dyDescent="0.4">
      <c r="C473" t="s">
        <v>30</v>
      </c>
    </row>
    <row r="474" spans="1:7" x14ac:dyDescent="0.4">
      <c r="A474">
        <v>250</v>
      </c>
      <c r="B474" t="s">
        <v>180</v>
      </c>
      <c r="C474" t="s">
        <v>54</v>
      </c>
      <c r="D474">
        <v>17.5</v>
      </c>
      <c r="E474">
        <v>11.4</v>
      </c>
      <c r="F474">
        <v>1411</v>
      </c>
      <c r="G474">
        <v>1912</v>
      </c>
    </row>
    <row r="475" spans="1:7" x14ac:dyDescent="0.4">
      <c r="C475" t="s">
        <v>181</v>
      </c>
    </row>
    <row r="476" spans="1:7" x14ac:dyDescent="0.4">
      <c r="A476">
        <v>251</v>
      </c>
      <c r="B476" t="s">
        <v>182</v>
      </c>
      <c r="C476" t="s">
        <v>73</v>
      </c>
      <c r="D476">
        <v>14.4</v>
      </c>
      <c r="E476">
        <v>11.8</v>
      </c>
      <c r="F476">
        <v>1381</v>
      </c>
      <c r="G476">
        <v>1912</v>
      </c>
    </row>
    <row r="477" spans="1:7" x14ac:dyDescent="0.4">
      <c r="C477" t="s">
        <v>11</v>
      </c>
    </row>
    <row r="478" spans="1:7" x14ac:dyDescent="0.4">
      <c r="A478">
        <v>252</v>
      </c>
      <c r="B478" t="s">
        <v>87</v>
      </c>
      <c r="C478" t="s">
        <v>54</v>
      </c>
      <c r="D478">
        <v>35</v>
      </c>
      <c r="E478">
        <v>10.3</v>
      </c>
      <c r="F478">
        <v>1508</v>
      </c>
      <c r="G478">
        <v>1911</v>
      </c>
    </row>
    <row r="479" spans="1:7" x14ac:dyDescent="0.4">
      <c r="C479" t="s">
        <v>40</v>
      </c>
    </row>
    <row r="480" spans="1:7" x14ac:dyDescent="0.4">
      <c r="A480">
        <v>253</v>
      </c>
      <c r="B480" t="s">
        <v>92</v>
      </c>
      <c r="C480" t="s">
        <v>47</v>
      </c>
      <c r="D480">
        <v>25</v>
      </c>
      <c r="E480">
        <v>8.8000000000000007</v>
      </c>
      <c r="F480">
        <v>1675</v>
      </c>
      <c r="G480">
        <v>1909</v>
      </c>
    </row>
    <row r="481" spans="1:7" x14ac:dyDescent="0.4">
      <c r="C481" t="s">
        <v>136</v>
      </c>
    </row>
    <row r="482" spans="1:7" x14ac:dyDescent="0.4">
      <c r="A482">
        <v>254</v>
      </c>
      <c r="B482" t="s">
        <v>163</v>
      </c>
      <c r="C482" t="s">
        <v>183</v>
      </c>
      <c r="D482">
        <v>16.3</v>
      </c>
      <c r="E482">
        <v>10.9</v>
      </c>
      <c r="F482">
        <v>1455</v>
      </c>
      <c r="G482">
        <v>1908</v>
      </c>
    </row>
    <row r="483" spans="1:7" x14ac:dyDescent="0.4">
      <c r="C483" t="s">
        <v>11</v>
      </c>
    </row>
    <row r="484" spans="1:7" x14ac:dyDescent="0.4">
      <c r="A484">
        <v>255</v>
      </c>
      <c r="B484" t="s">
        <v>184</v>
      </c>
      <c r="C484" t="s">
        <v>14</v>
      </c>
      <c r="D484">
        <v>15</v>
      </c>
      <c r="E484">
        <v>11.6</v>
      </c>
      <c r="F484">
        <v>1393</v>
      </c>
      <c r="G484">
        <v>1908</v>
      </c>
    </row>
    <row r="485" spans="1:7" x14ac:dyDescent="0.4">
      <c r="C485" t="s">
        <v>185</v>
      </c>
    </row>
    <row r="486" spans="1:7" x14ac:dyDescent="0.4">
      <c r="A486">
        <v>256</v>
      </c>
      <c r="B486" t="s">
        <v>120</v>
      </c>
      <c r="C486" t="s">
        <v>49</v>
      </c>
      <c r="D486">
        <v>13.8</v>
      </c>
      <c r="E486">
        <v>10.3</v>
      </c>
      <c r="F486">
        <v>1512</v>
      </c>
      <c r="G486">
        <v>1907</v>
      </c>
    </row>
    <row r="487" spans="1:7" x14ac:dyDescent="0.4">
      <c r="C487" t="s">
        <v>75</v>
      </c>
    </row>
    <row r="488" spans="1:7" x14ac:dyDescent="0.4">
      <c r="A488">
        <v>257</v>
      </c>
      <c r="B488" t="s">
        <v>186</v>
      </c>
      <c r="C488" t="s">
        <v>127</v>
      </c>
      <c r="D488">
        <v>22</v>
      </c>
      <c r="E488">
        <v>10.3</v>
      </c>
      <c r="F488">
        <v>1512</v>
      </c>
      <c r="G488">
        <v>1907</v>
      </c>
    </row>
    <row r="489" spans="1:7" x14ac:dyDescent="0.4">
      <c r="C489" t="s">
        <v>39</v>
      </c>
    </row>
    <row r="490" spans="1:7" x14ac:dyDescent="0.4">
      <c r="A490">
        <v>257</v>
      </c>
      <c r="B490" t="s">
        <v>101</v>
      </c>
      <c r="C490" t="s">
        <v>127</v>
      </c>
      <c r="D490">
        <v>22</v>
      </c>
      <c r="E490">
        <v>10.3</v>
      </c>
      <c r="F490">
        <v>1512</v>
      </c>
      <c r="G490">
        <v>1907</v>
      </c>
    </row>
    <row r="491" spans="1:7" x14ac:dyDescent="0.4">
      <c r="C491" t="s">
        <v>39</v>
      </c>
    </row>
    <row r="492" spans="1:7" x14ac:dyDescent="0.4">
      <c r="A492">
        <v>260</v>
      </c>
      <c r="B492" t="s">
        <v>96</v>
      </c>
      <c r="C492" t="s">
        <v>33</v>
      </c>
      <c r="D492">
        <v>11.3</v>
      </c>
      <c r="E492">
        <v>10.1</v>
      </c>
      <c r="F492">
        <v>1523</v>
      </c>
      <c r="G492">
        <v>1901</v>
      </c>
    </row>
    <row r="493" spans="1:7" x14ac:dyDescent="0.4">
      <c r="C493" t="s">
        <v>56</v>
      </c>
    </row>
    <row r="494" spans="1:7" x14ac:dyDescent="0.4">
      <c r="A494">
        <v>260</v>
      </c>
      <c r="B494" t="s">
        <v>96</v>
      </c>
      <c r="C494" t="s">
        <v>14</v>
      </c>
      <c r="D494">
        <v>11.3</v>
      </c>
      <c r="E494">
        <v>10.1</v>
      </c>
      <c r="F494">
        <v>1523</v>
      </c>
      <c r="G494">
        <v>1901</v>
      </c>
    </row>
    <row r="495" spans="1:7" x14ac:dyDescent="0.4">
      <c r="C495" t="s">
        <v>56</v>
      </c>
    </row>
    <row r="496" spans="1:7" x14ac:dyDescent="0.4">
      <c r="A496">
        <v>262</v>
      </c>
      <c r="B496" t="s">
        <v>166</v>
      </c>
      <c r="C496" t="s">
        <v>187</v>
      </c>
      <c r="D496">
        <v>40</v>
      </c>
      <c r="E496">
        <v>7.2</v>
      </c>
      <c r="F496">
        <v>1916</v>
      </c>
      <c r="G496">
        <v>1901</v>
      </c>
    </row>
    <row r="497" spans="1:7" x14ac:dyDescent="0.4">
      <c r="C497" t="s">
        <v>28</v>
      </c>
    </row>
    <row r="498" spans="1:7" x14ac:dyDescent="0.4">
      <c r="A498">
        <v>263</v>
      </c>
      <c r="B498" t="s">
        <v>116</v>
      </c>
      <c r="C498" t="s">
        <v>47</v>
      </c>
      <c r="D498">
        <v>18.3</v>
      </c>
      <c r="E498">
        <v>9.5</v>
      </c>
      <c r="F498">
        <v>1588</v>
      </c>
      <c r="G498">
        <v>1901</v>
      </c>
    </row>
    <row r="499" spans="1:7" x14ac:dyDescent="0.4">
      <c r="C499" t="s">
        <v>30</v>
      </c>
    </row>
    <row r="500" spans="1:7" x14ac:dyDescent="0.4">
      <c r="A500">
        <v>264</v>
      </c>
      <c r="B500" t="s">
        <v>186</v>
      </c>
      <c r="C500" t="s">
        <v>71</v>
      </c>
      <c r="D500">
        <v>20.6</v>
      </c>
      <c r="E500">
        <v>10.199999999999999</v>
      </c>
      <c r="F500">
        <v>1512</v>
      </c>
      <c r="G500">
        <v>1900</v>
      </c>
    </row>
    <row r="501" spans="1:7" x14ac:dyDescent="0.4">
      <c r="C501" t="s">
        <v>39</v>
      </c>
    </row>
    <row r="502" spans="1:7" x14ac:dyDescent="0.4">
      <c r="A502">
        <v>265</v>
      </c>
      <c r="B502" t="s">
        <v>115</v>
      </c>
      <c r="C502" t="s">
        <v>68</v>
      </c>
      <c r="D502">
        <v>27.5</v>
      </c>
      <c r="E502">
        <v>9.6999999999999993</v>
      </c>
      <c r="F502">
        <v>1568</v>
      </c>
      <c r="G502">
        <v>1900</v>
      </c>
    </row>
    <row r="503" spans="1:7" x14ac:dyDescent="0.4">
      <c r="C503" t="s">
        <v>70</v>
      </c>
    </row>
    <row r="504" spans="1:7" x14ac:dyDescent="0.4">
      <c r="A504">
        <v>266</v>
      </c>
      <c r="B504" t="s">
        <v>97</v>
      </c>
      <c r="C504" t="s">
        <v>65</v>
      </c>
      <c r="D504">
        <v>25</v>
      </c>
      <c r="E504">
        <v>9.6999999999999993</v>
      </c>
      <c r="F504">
        <v>1563</v>
      </c>
      <c r="G504">
        <v>1900</v>
      </c>
    </row>
    <row r="505" spans="1:7" x14ac:dyDescent="0.4">
      <c r="C505" t="s">
        <v>26</v>
      </c>
    </row>
    <row r="506" spans="1:7" x14ac:dyDescent="0.4">
      <c r="A506">
        <v>267</v>
      </c>
      <c r="B506" t="s">
        <v>156</v>
      </c>
      <c r="C506" t="s">
        <v>175</v>
      </c>
      <c r="D506">
        <v>16.399999999999999</v>
      </c>
      <c r="E506">
        <v>9.6999999999999993</v>
      </c>
      <c r="F506">
        <v>1558</v>
      </c>
      <c r="G506">
        <v>1894</v>
      </c>
    </row>
    <row r="507" spans="1:7" x14ac:dyDescent="0.4">
      <c r="C507" t="s">
        <v>122</v>
      </c>
    </row>
    <row r="508" spans="1:7" x14ac:dyDescent="0.4">
      <c r="A508">
        <v>268</v>
      </c>
      <c r="B508" t="s">
        <v>157</v>
      </c>
      <c r="C508" t="s">
        <v>188</v>
      </c>
      <c r="D508">
        <v>26.7</v>
      </c>
      <c r="E508">
        <v>10.4</v>
      </c>
      <c r="F508">
        <v>1495</v>
      </c>
      <c r="G508">
        <v>1893</v>
      </c>
    </row>
    <row r="509" spans="1:7" x14ac:dyDescent="0.4">
      <c r="C509" t="s">
        <v>42</v>
      </c>
    </row>
    <row r="510" spans="1:7" x14ac:dyDescent="0.4">
      <c r="A510">
        <v>269</v>
      </c>
      <c r="B510" t="s">
        <v>189</v>
      </c>
      <c r="C510" t="s">
        <v>47</v>
      </c>
      <c r="D510">
        <v>25</v>
      </c>
      <c r="E510">
        <v>9.8000000000000007</v>
      </c>
      <c r="F510">
        <v>1545</v>
      </c>
      <c r="G510">
        <v>1891</v>
      </c>
    </row>
    <row r="511" spans="1:7" x14ac:dyDescent="0.4">
      <c r="C511" t="s">
        <v>41</v>
      </c>
    </row>
    <row r="512" spans="1:7" x14ac:dyDescent="0.4">
      <c r="A512">
        <v>270</v>
      </c>
      <c r="B512" t="s">
        <v>114</v>
      </c>
      <c r="C512" t="s">
        <v>63</v>
      </c>
      <c r="D512">
        <v>20</v>
      </c>
      <c r="E512">
        <v>11.4</v>
      </c>
      <c r="F512">
        <v>1400</v>
      </c>
      <c r="G512">
        <v>1889</v>
      </c>
    </row>
    <row r="513" spans="1:7" x14ac:dyDescent="0.4">
      <c r="C513" t="s">
        <v>190</v>
      </c>
    </row>
    <row r="514" spans="1:7" x14ac:dyDescent="0.4">
      <c r="A514">
        <v>271</v>
      </c>
      <c r="B514" t="s">
        <v>84</v>
      </c>
      <c r="C514" t="s">
        <v>31</v>
      </c>
      <c r="D514">
        <v>21.7</v>
      </c>
      <c r="E514">
        <v>9.6999999999999993</v>
      </c>
      <c r="F514">
        <v>1559</v>
      </c>
      <c r="G514">
        <v>1888</v>
      </c>
    </row>
    <row r="515" spans="1:7" x14ac:dyDescent="0.4">
      <c r="C515" t="s">
        <v>77</v>
      </c>
    </row>
    <row r="516" spans="1:7" x14ac:dyDescent="0.4">
      <c r="A516">
        <v>272</v>
      </c>
      <c r="B516" t="s">
        <v>95</v>
      </c>
      <c r="C516" t="s">
        <v>23</v>
      </c>
      <c r="D516">
        <v>20</v>
      </c>
      <c r="E516">
        <v>11.3</v>
      </c>
      <c r="F516">
        <v>1407</v>
      </c>
      <c r="G516">
        <v>1888</v>
      </c>
    </row>
    <row r="517" spans="1:7" x14ac:dyDescent="0.4">
      <c r="C517" t="s">
        <v>40</v>
      </c>
    </row>
    <row r="518" spans="1:7" x14ac:dyDescent="0.4">
      <c r="A518">
        <v>273</v>
      </c>
      <c r="B518" t="s">
        <v>191</v>
      </c>
      <c r="C518" t="s">
        <v>126</v>
      </c>
      <c r="D518">
        <v>13.8</v>
      </c>
      <c r="E518">
        <v>11.5</v>
      </c>
      <c r="F518">
        <v>1395</v>
      </c>
      <c r="G518">
        <v>1888</v>
      </c>
    </row>
    <row r="519" spans="1:7" x14ac:dyDescent="0.4">
      <c r="C519" t="s">
        <v>13</v>
      </c>
    </row>
    <row r="520" spans="1:7" x14ac:dyDescent="0.4">
      <c r="A520">
        <v>274</v>
      </c>
      <c r="B520" t="s">
        <v>192</v>
      </c>
      <c r="C520" t="s">
        <v>32</v>
      </c>
      <c r="D520">
        <v>17.8</v>
      </c>
      <c r="E520">
        <v>11.9</v>
      </c>
      <c r="F520">
        <v>1357</v>
      </c>
      <c r="G520">
        <v>1886</v>
      </c>
    </row>
    <row r="521" spans="1:7" x14ac:dyDescent="0.4">
      <c r="C521" t="s">
        <v>151</v>
      </c>
    </row>
    <row r="522" spans="1:7" x14ac:dyDescent="0.4">
      <c r="A522">
        <v>275</v>
      </c>
      <c r="B522" t="s">
        <v>193</v>
      </c>
      <c r="C522" t="s">
        <v>10</v>
      </c>
      <c r="D522">
        <v>12.2</v>
      </c>
      <c r="E522">
        <v>11.3</v>
      </c>
      <c r="F522">
        <v>1404</v>
      </c>
      <c r="G522">
        <v>1885</v>
      </c>
    </row>
    <row r="523" spans="1:7" x14ac:dyDescent="0.4">
      <c r="C523" t="s">
        <v>39</v>
      </c>
    </row>
    <row r="524" spans="1:7" x14ac:dyDescent="0.4">
      <c r="A524">
        <v>276</v>
      </c>
      <c r="B524" t="s">
        <v>186</v>
      </c>
      <c r="C524" t="s">
        <v>127</v>
      </c>
      <c r="D524">
        <v>18</v>
      </c>
      <c r="E524">
        <v>10.1</v>
      </c>
      <c r="F524">
        <v>1512</v>
      </c>
      <c r="G524">
        <v>1884</v>
      </c>
    </row>
    <row r="525" spans="1:7" x14ac:dyDescent="0.4">
      <c r="C525" t="s">
        <v>143</v>
      </c>
    </row>
    <row r="526" spans="1:7" x14ac:dyDescent="0.4">
      <c r="A526">
        <v>277</v>
      </c>
      <c r="B526" t="s">
        <v>184</v>
      </c>
      <c r="C526" t="s">
        <v>14</v>
      </c>
      <c r="D526">
        <v>13.8</v>
      </c>
      <c r="E526">
        <v>11.5</v>
      </c>
      <c r="F526">
        <v>1393</v>
      </c>
      <c r="G526">
        <v>1884</v>
      </c>
    </row>
    <row r="527" spans="1:7" x14ac:dyDescent="0.4">
      <c r="C527" t="s">
        <v>75</v>
      </c>
    </row>
    <row r="528" spans="1:7" x14ac:dyDescent="0.4">
      <c r="A528">
        <v>278</v>
      </c>
      <c r="B528" t="s">
        <v>194</v>
      </c>
      <c r="C528" t="s">
        <v>195</v>
      </c>
      <c r="D528">
        <v>14.3</v>
      </c>
      <c r="E528">
        <v>10.6</v>
      </c>
      <c r="F528">
        <v>1470</v>
      </c>
      <c r="G528">
        <v>1883</v>
      </c>
    </row>
    <row r="529" spans="1:7" x14ac:dyDescent="0.4">
      <c r="C529" t="s">
        <v>55</v>
      </c>
    </row>
    <row r="530" spans="1:7" x14ac:dyDescent="0.4">
      <c r="A530">
        <v>279</v>
      </c>
      <c r="B530" t="s">
        <v>156</v>
      </c>
      <c r="C530" t="s">
        <v>68</v>
      </c>
      <c r="D530">
        <v>27.5</v>
      </c>
      <c r="E530">
        <v>9.6999999999999993</v>
      </c>
      <c r="F530">
        <v>1558</v>
      </c>
      <c r="G530">
        <v>1883</v>
      </c>
    </row>
    <row r="531" spans="1:7" x14ac:dyDescent="0.4">
      <c r="C531" t="s">
        <v>30</v>
      </c>
    </row>
    <row r="532" spans="1:7" x14ac:dyDescent="0.4">
      <c r="A532">
        <v>280</v>
      </c>
      <c r="B532" t="s">
        <v>94</v>
      </c>
      <c r="C532" t="s">
        <v>68</v>
      </c>
      <c r="D532">
        <v>22.5</v>
      </c>
      <c r="E532">
        <v>9.5</v>
      </c>
      <c r="F532">
        <v>1575</v>
      </c>
      <c r="G532">
        <v>1881</v>
      </c>
    </row>
    <row r="533" spans="1:7" x14ac:dyDescent="0.4">
      <c r="C533" t="s">
        <v>155</v>
      </c>
    </row>
    <row r="534" spans="1:7" x14ac:dyDescent="0.4">
      <c r="A534">
        <v>281</v>
      </c>
      <c r="B534" t="s">
        <v>163</v>
      </c>
      <c r="C534" t="s">
        <v>45</v>
      </c>
      <c r="D534">
        <v>18.600000000000001</v>
      </c>
      <c r="E534">
        <v>10.7</v>
      </c>
      <c r="F534">
        <v>1455</v>
      </c>
      <c r="G534">
        <v>1881</v>
      </c>
    </row>
    <row r="535" spans="1:7" x14ac:dyDescent="0.4">
      <c r="C535" t="s">
        <v>51</v>
      </c>
    </row>
    <row r="536" spans="1:7" x14ac:dyDescent="0.4">
      <c r="A536">
        <v>282</v>
      </c>
      <c r="B536" t="s">
        <v>196</v>
      </c>
      <c r="C536" t="s">
        <v>63</v>
      </c>
      <c r="D536">
        <v>23.3</v>
      </c>
      <c r="E536">
        <v>10.4</v>
      </c>
      <c r="F536">
        <v>1486</v>
      </c>
      <c r="G536">
        <v>1880</v>
      </c>
    </row>
    <row r="537" spans="1:7" x14ac:dyDescent="0.4">
      <c r="C537" t="s">
        <v>40</v>
      </c>
    </row>
    <row r="538" spans="1:7" x14ac:dyDescent="0.4">
      <c r="A538">
        <v>283</v>
      </c>
      <c r="B538" t="s">
        <v>159</v>
      </c>
      <c r="C538" t="s">
        <v>175</v>
      </c>
      <c r="D538">
        <v>21.8</v>
      </c>
      <c r="E538">
        <v>9.9</v>
      </c>
      <c r="F538">
        <v>1531</v>
      </c>
      <c r="G538">
        <v>1879</v>
      </c>
    </row>
    <row r="539" spans="1:7" x14ac:dyDescent="0.4">
      <c r="C539" t="s">
        <v>28</v>
      </c>
    </row>
    <row r="540" spans="1:7" x14ac:dyDescent="0.4">
      <c r="A540">
        <v>284</v>
      </c>
      <c r="B540" t="s">
        <v>86</v>
      </c>
      <c r="C540" t="s">
        <v>27</v>
      </c>
      <c r="D540">
        <v>18.3</v>
      </c>
      <c r="E540">
        <v>9.5</v>
      </c>
      <c r="F540">
        <v>1575</v>
      </c>
      <c r="G540">
        <v>1878</v>
      </c>
    </row>
    <row r="541" spans="1:7" x14ac:dyDescent="0.4">
      <c r="C541" t="s">
        <v>141</v>
      </c>
    </row>
    <row r="542" spans="1:7" x14ac:dyDescent="0.4">
      <c r="A542">
        <v>285</v>
      </c>
      <c r="B542" t="s">
        <v>173</v>
      </c>
      <c r="C542" t="s">
        <v>54</v>
      </c>
      <c r="D542">
        <v>32.5</v>
      </c>
      <c r="E542">
        <v>10.7</v>
      </c>
      <c r="F542">
        <v>1458</v>
      </c>
      <c r="G542">
        <v>1877</v>
      </c>
    </row>
    <row r="543" spans="1:7" x14ac:dyDescent="0.4">
      <c r="C543" t="s">
        <v>131</v>
      </c>
    </row>
    <row r="544" spans="1:7" x14ac:dyDescent="0.4">
      <c r="A544">
        <v>286</v>
      </c>
      <c r="B544" t="s">
        <v>167</v>
      </c>
      <c r="C544" t="s">
        <v>76</v>
      </c>
      <c r="D544">
        <v>24</v>
      </c>
      <c r="E544">
        <v>11.1</v>
      </c>
      <c r="F544">
        <v>1419</v>
      </c>
      <c r="G544">
        <v>1877</v>
      </c>
    </row>
    <row r="545" spans="1:7" x14ac:dyDescent="0.4">
      <c r="C545" t="s">
        <v>42</v>
      </c>
    </row>
    <row r="546" spans="1:7" x14ac:dyDescent="0.4">
      <c r="A546">
        <v>288</v>
      </c>
      <c r="B546" t="s">
        <v>97</v>
      </c>
      <c r="C546" t="s">
        <v>29</v>
      </c>
      <c r="D546">
        <v>10</v>
      </c>
      <c r="E546">
        <v>9.6</v>
      </c>
      <c r="F546">
        <v>1563</v>
      </c>
      <c r="G546">
        <v>1877</v>
      </c>
    </row>
    <row r="547" spans="1:7" x14ac:dyDescent="0.4">
      <c r="C547" t="s">
        <v>154</v>
      </c>
    </row>
    <row r="548" spans="1:7" x14ac:dyDescent="0.4">
      <c r="A548">
        <v>289</v>
      </c>
      <c r="B548" t="s">
        <v>186</v>
      </c>
      <c r="C548" t="s">
        <v>71</v>
      </c>
      <c r="D548">
        <v>16.899999999999999</v>
      </c>
      <c r="E548">
        <v>10.1</v>
      </c>
      <c r="F548">
        <v>1512</v>
      </c>
      <c r="G548">
        <v>1876</v>
      </c>
    </row>
    <row r="549" spans="1:7" x14ac:dyDescent="0.4">
      <c r="C549" t="s">
        <v>143</v>
      </c>
    </row>
    <row r="550" spans="1:7" x14ac:dyDescent="0.4">
      <c r="A550">
        <v>290</v>
      </c>
      <c r="B550" t="s">
        <v>118</v>
      </c>
      <c r="C550" t="s">
        <v>127</v>
      </c>
      <c r="D550">
        <v>26</v>
      </c>
      <c r="E550">
        <v>10.3</v>
      </c>
      <c r="F550">
        <v>1487</v>
      </c>
      <c r="G550">
        <v>1875</v>
      </c>
    </row>
    <row r="551" spans="1:7" x14ac:dyDescent="0.4">
      <c r="C551" t="s">
        <v>11</v>
      </c>
    </row>
    <row r="552" spans="1:7" x14ac:dyDescent="0.4">
      <c r="A552">
        <v>291</v>
      </c>
      <c r="B552" t="s">
        <v>164</v>
      </c>
      <c r="C552" t="s">
        <v>134</v>
      </c>
      <c r="D552">
        <v>11.7</v>
      </c>
      <c r="E552">
        <v>9.1999999999999993</v>
      </c>
      <c r="F552">
        <v>1610</v>
      </c>
      <c r="G552">
        <v>1874</v>
      </c>
    </row>
    <row r="553" spans="1:7" x14ac:dyDescent="0.4">
      <c r="C553" t="s">
        <v>197</v>
      </c>
    </row>
    <row r="554" spans="1:7" x14ac:dyDescent="0.4">
      <c r="A554">
        <v>292</v>
      </c>
      <c r="B554" t="s">
        <v>83</v>
      </c>
      <c r="C554" t="s">
        <v>65</v>
      </c>
      <c r="D554">
        <v>15</v>
      </c>
      <c r="E554">
        <v>8.3000000000000007</v>
      </c>
      <c r="F554">
        <v>1715</v>
      </c>
      <c r="G554">
        <v>1873</v>
      </c>
    </row>
    <row r="555" spans="1:7" x14ac:dyDescent="0.4">
      <c r="C555" t="s">
        <v>56</v>
      </c>
    </row>
    <row r="556" spans="1:7" x14ac:dyDescent="0.4">
      <c r="A556">
        <v>293</v>
      </c>
      <c r="B556" t="s">
        <v>198</v>
      </c>
      <c r="C556" t="s">
        <v>67</v>
      </c>
      <c r="D556">
        <v>12.5</v>
      </c>
      <c r="E556">
        <v>9.6999999999999993</v>
      </c>
      <c r="F556">
        <v>1551</v>
      </c>
      <c r="G556">
        <v>1871</v>
      </c>
    </row>
    <row r="557" spans="1:7" x14ac:dyDescent="0.4">
      <c r="C557" t="s">
        <v>138</v>
      </c>
    </row>
    <row r="558" spans="1:7" x14ac:dyDescent="0.4">
      <c r="A558">
        <v>294</v>
      </c>
      <c r="B558" t="s">
        <v>107</v>
      </c>
      <c r="C558" t="s">
        <v>62</v>
      </c>
      <c r="D558">
        <v>30</v>
      </c>
      <c r="E558">
        <v>9.8000000000000007</v>
      </c>
      <c r="F558">
        <v>1538</v>
      </c>
      <c r="G558">
        <v>1870</v>
      </c>
    </row>
    <row r="559" spans="1:7" x14ac:dyDescent="0.4">
      <c r="C559" t="s">
        <v>81</v>
      </c>
    </row>
    <row r="560" spans="1:7" x14ac:dyDescent="0.4">
      <c r="A560">
        <v>295</v>
      </c>
      <c r="B560" t="s">
        <v>104</v>
      </c>
      <c r="C560" t="s">
        <v>62</v>
      </c>
      <c r="D560">
        <v>26</v>
      </c>
      <c r="E560">
        <v>9.3000000000000007</v>
      </c>
      <c r="F560">
        <v>1595</v>
      </c>
      <c r="G560">
        <v>1869</v>
      </c>
    </row>
    <row r="561" spans="1:7" x14ac:dyDescent="0.4">
      <c r="C561" t="s">
        <v>124</v>
      </c>
    </row>
    <row r="562" spans="1:7" x14ac:dyDescent="0.4">
      <c r="A562">
        <v>296</v>
      </c>
      <c r="B562" t="s">
        <v>118</v>
      </c>
      <c r="C562" t="s">
        <v>71</v>
      </c>
      <c r="D562">
        <v>24.4</v>
      </c>
      <c r="E562">
        <v>10.3</v>
      </c>
      <c r="F562">
        <v>1487</v>
      </c>
      <c r="G562">
        <v>1869</v>
      </c>
    </row>
    <row r="563" spans="1:7" x14ac:dyDescent="0.4">
      <c r="C563" t="s">
        <v>11</v>
      </c>
    </row>
    <row r="564" spans="1:7" x14ac:dyDescent="0.4">
      <c r="A564">
        <v>297</v>
      </c>
      <c r="B564" t="s">
        <v>111</v>
      </c>
      <c r="C564" t="s">
        <v>47</v>
      </c>
      <c r="D564">
        <v>23.3</v>
      </c>
      <c r="E564">
        <v>9.1999999999999993</v>
      </c>
      <c r="F564">
        <v>1607</v>
      </c>
      <c r="G564">
        <v>1869</v>
      </c>
    </row>
    <row r="565" spans="1:7" x14ac:dyDescent="0.4">
      <c r="C565" t="s">
        <v>40</v>
      </c>
    </row>
    <row r="566" spans="1:7" x14ac:dyDescent="0.4">
      <c r="A566">
        <v>298</v>
      </c>
      <c r="B566" t="s">
        <v>107</v>
      </c>
      <c r="C566" t="s">
        <v>50</v>
      </c>
      <c r="D566">
        <v>21</v>
      </c>
      <c r="E566">
        <v>9.8000000000000007</v>
      </c>
      <c r="F566">
        <v>1538</v>
      </c>
      <c r="G566">
        <v>1868</v>
      </c>
    </row>
    <row r="567" spans="1:7" x14ac:dyDescent="0.4">
      <c r="C567" t="s">
        <v>40</v>
      </c>
    </row>
    <row r="568" spans="1:7" x14ac:dyDescent="0.4">
      <c r="A568">
        <v>300</v>
      </c>
      <c r="B568" t="s">
        <v>96</v>
      </c>
      <c r="C568" t="s">
        <v>176</v>
      </c>
      <c r="D568">
        <v>16.899999999999999</v>
      </c>
      <c r="E568">
        <v>9.9</v>
      </c>
      <c r="F568">
        <v>1523</v>
      </c>
      <c r="G568">
        <v>1866</v>
      </c>
    </row>
    <row r="569" spans="1:7" x14ac:dyDescent="0.4">
      <c r="C569" t="s">
        <v>15</v>
      </c>
    </row>
    <row r="570" spans="1:7" x14ac:dyDescent="0.4">
      <c r="A570">
        <v>301</v>
      </c>
      <c r="B570" t="s">
        <v>92</v>
      </c>
      <c r="C570" t="s">
        <v>25</v>
      </c>
      <c r="D570">
        <v>18</v>
      </c>
      <c r="E570">
        <v>8.6</v>
      </c>
      <c r="F570">
        <v>1675</v>
      </c>
      <c r="G570">
        <v>1866</v>
      </c>
    </row>
    <row r="571" spans="1:7" x14ac:dyDescent="0.4">
      <c r="C571" t="s">
        <v>199</v>
      </c>
    </row>
    <row r="572" spans="1:7" x14ac:dyDescent="0.4">
      <c r="A572">
        <v>302</v>
      </c>
      <c r="B572" t="s">
        <v>95</v>
      </c>
      <c r="C572" t="s">
        <v>23</v>
      </c>
      <c r="D572">
        <v>15.7</v>
      </c>
      <c r="E572">
        <v>11.2</v>
      </c>
      <c r="F572">
        <v>1407</v>
      </c>
      <c r="G572">
        <v>1865</v>
      </c>
    </row>
    <row r="573" spans="1:7" x14ac:dyDescent="0.4">
      <c r="C573" t="s">
        <v>200</v>
      </c>
    </row>
    <row r="574" spans="1:7" x14ac:dyDescent="0.4">
      <c r="A574">
        <v>303</v>
      </c>
      <c r="B574" t="s">
        <v>159</v>
      </c>
      <c r="C574" t="s">
        <v>175</v>
      </c>
      <c r="D574">
        <v>19.100000000000001</v>
      </c>
      <c r="E574">
        <v>9.8000000000000007</v>
      </c>
      <c r="F574">
        <v>1531</v>
      </c>
      <c r="G574">
        <v>1864</v>
      </c>
    </row>
    <row r="575" spans="1:7" x14ac:dyDescent="0.4">
      <c r="C575" t="s">
        <v>40</v>
      </c>
    </row>
    <row r="576" spans="1:7" x14ac:dyDescent="0.4">
      <c r="A576">
        <v>304</v>
      </c>
      <c r="B576" t="s">
        <v>201</v>
      </c>
      <c r="C576" t="s">
        <v>20</v>
      </c>
      <c r="D576">
        <v>25</v>
      </c>
      <c r="E576">
        <v>10.199999999999999</v>
      </c>
      <c r="F576">
        <v>1489</v>
      </c>
      <c r="G576">
        <v>1862</v>
      </c>
    </row>
    <row r="577" spans="1:7" x14ac:dyDescent="0.4">
      <c r="C577" t="s">
        <v>41</v>
      </c>
    </row>
    <row r="578" spans="1:7" x14ac:dyDescent="0.4">
      <c r="A578">
        <v>305</v>
      </c>
      <c r="B578" t="s">
        <v>180</v>
      </c>
      <c r="C578" t="s">
        <v>54</v>
      </c>
      <c r="D578">
        <v>40</v>
      </c>
      <c r="E578">
        <v>11.1</v>
      </c>
      <c r="F578">
        <v>1411</v>
      </c>
      <c r="G578">
        <v>1862</v>
      </c>
    </row>
    <row r="579" spans="1:7" x14ac:dyDescent="0.4">
      <c r="C579" t="s">
        <v>42</v>
      </c>
    </row>
    <row r="580" spans="1:7" x14ac:dyDescent="0.4">
      <c r="A580">
        <v>306</v>
      </c>
      <c r="B580" t="s">
        <v>118</v>
      </c>
      <c r="C580" t="s">
        <v>127</v>
      </c>
      <c r="D580">
        <v>22</v>
      </c>
      <c r="E580">
        <v>10.3</v>
      </c>
      <c r="F580">
        <v>1487</v>
      </c>
      <c r="G580">
        <v>1860</v>
      </c>
    </row>
    <row r="581" spans="1:7" x14ac:dyDescent="0.4">
      <c r="C581" t="s">
        <v>39</v>
      </c>
    </row>
    <row r="582" spans="1:7" x14ac:dyDescent="0.4">
      <c r="A582">
        <v>306</v>
      </c>
      <c r="B582" t="s">
        <v>85</v>
      </c>
      <c r="C582" t="s">
        <v>127</v>
      </c>
      <c r="D582">
        <v>22</v>
      </c>
      <c r="E582">
        <v>10.3</v>
      </c>
      <c r="F582">
        <v>1487</v>
      </c>
      <c r="G582">
        <v>1860</v>
      </c>
    </row>
    <row r="583" spans="1:7" x14ac:dyDescent="0.4">
      <c r="C583" t="s">
        <v>39</v>
      </c>
    </row>
    <row r="584" spans="1:7" x14ac:dyDescent="0.4">
      <c r="A584">
        <v>308</v>
      </c>
      <c r="B584" t="s">
        <v>96</v>
      </c>
      <c r="C584" t="s">
        <v>45</v>
      </c>
      <c r="D584">
        <v>15.7</v>
      </c>
      <c r="E584">
        <v>9.9</v>
      </c>
      <c r="F584">
        <v>1523</v>
      </c>
      <c r="G584">
        <v>1856</v>
      </c>
    </row>
    <row r="585" spans="1:7" x14ac:dyDescent="0.4">
      <c r="C585" t="s">
        <v>30</v>
      </c>
    </row>
    <row r="586" spans="1:7" x14ac:dyDescent="0.4">
      <c r="A586">
        <v>309</v>
      </c>
      <c r="B586" t="s">
        <v>203</v>
      </c>
      <c r="C586" t="s">
        <v>20</v>
      </c>
      <c r="D586">
        <v>18.3</v>
      </c>
      <c r="E586">
        <v>10.7</v>
      </c>
      <c r="F586">
        <v>1442</v>
      </c>
      <c r="G586">
        <v>1853</v>
      </c>
    </row>
    <row r="587" spans="1:7" x14ac:dyDescent="0.4">
      <c r="C587" t="s">
        <v>30</v>
      </c>
    </row>
    <row r="588" spans="1:7" x14ac:dyDescent="0.4">
      <c r="A588">
        <v>310</v>
      </c>
      <c r="B588" t="s">
        <v>118</v>
      </c>
      <c r="C588" t="s">
        <v>71</v>
      </c>
      <c r="D588">
        <v>20.6</v>
      </c>
      <c r="E588">
        <v>10.199999999999999</v>
      </c>
      <c r="F588">
        <v>1487</v>
      </c>
      <c r="G588">
        <v>1853</v>
      </c>
    </row>
    <row r="589" spans="1:7" x14ac:dyDescent="0.4">
      <c r="C589" t="s">
        <v>39</v>
      </c>
    </row>
    <row r="590" spans="1:7" x14ac:dyDescent="0.4">
      <c r="A590">
        <v>311</v>
      </c>
      <c r="B590" t="s">
        <v>96</v>
      </c>
      <c r="C590" t="s">
        <v>67</v>
      </c>
      <c r="D590">
        <v>13.8</v>
      </c>
      <c r="E590">
        <v>9.9</v>
      </c>
      <c r="F590">
        <v>1523</v>
      </c>
      <c r="G590">
        <v>1853</v>
      </c>
    </row>
    <row r="591" spans="1:7" x14ac:dyDescent="0.4">
      <c r="C591" t="s">
        <v>30</v>
      </c>
    </row>
    <row r="592" spans="1:7" x14ac:dyDescent="0.4">
      <c r="A592">
        <v>312</v>
      </c>
      <c r="B592" t="s">
        <v>204</v>
      </c>
      <c r="C592" t="s">
        <v>43</v>
      </c>
      <c r="D592">
        <v>23.3</v>
      </c>
      <c r="E592">
        <v>9.6999999999999993</v>
      </c>
      <c r="F592">
        <v>1540</v>
      </c>
      <c r="G592">
        <v>1852</v>
      </c>
    </row>
    <row r="593" spans="1:7" x14ac:dyDescent="0.4">
      <c r="C593" t="s">
        <v>40</v>
      </c>
    </row>
    <row r="594" spans="1:7" x14ac:dyDescent="0.4">
      <c r="A594">
        <v>313</v>
      </c>
      <c r="B594" t="s">
        <v>92</v>
      </c>
      <c r="C594" t="s">
        <v>62</v>
      </c>
      <c r="D594">
        <v>30</v>
      </c>
      <c r="E594">
        <v>8.5</v>
      </c>
      <c r="F594">
        <v>1675</v>
      </c>
      <c r="G594">
        <v>1851</v>
      </c>
    </row>
    <row r="595" spans="1:7" x14ac:dyDescent="0.4">
      <c r="C595" t="s">
        <v>136</v>
      </c>
    </row>
    <row r="596" spans="1:7" x14ac:dyDescent="0.4">
      <c r="A596">
        <v>314</v>
      </c>
      <c r="B596" t="s">
        <v>224</v>
      </c>
      <c r="C596" t="s">
        <v>71</v>
      </c>
      <c r="D596">
        <v>24.4</v>
      </c>
      <c r="E596">
        <v>10.3</v>
      </c>
      <c r="F596">
        <v>1477</v>
      </c>
      <c r="G596">
        <v>1851</v>
      </c>
    </row>
    <row r="597" spans="1:7" x14ac:dyDescent="0.4">
      <c r="C597" t="s">
        <v>11</v>
      </c>
    </row>
    <row r="598" spans="1:7" x14ac:dyDescent="0.4">
      <c r="A598">
        <v>315</v>
      </c>
      <c r="B598" t="s">
        <v>227</v>
      </c>
      <c r="C598" t="s">
        <v>147</v>
      </c>
      <c r="D598">
        <v>11.5</v>
      </c>
      <c r="E598">
        <v>11.4</v>
      </c>
      <c r="F598">
        <v>1383</v>
      </c>
      <c r="G598">
        <v>1849</v>
      </c>
    </row>
    <row r="599" spans="1:7" x14ac:dyDescent="0.4">
      <c r="C599" t="s">
        <v>53</v>
      </c>
    </row>
    <row r="600" spans="1:7" x14ac:dyDescent="0.4">
      <c r="A600">
        <v>316</v>
      </c>
      <c r="B600" t="s">
        <v>229</v>
      </c>
      <c r="C600" t="s">
        <v>32</v>
      </c>
      <c r="D600">
        <v>13.3</v>
      </c>
      <c r="E600">
        <v>10.8</v>
      </c>
      <c r="F600">
        <v>1431</v>
      </c>
      <c r="G600">
        <v>1849</v>
      </c>
    </row>
    <row r="601" spans="1:7" x14ac:dyDescent="0.4">
      <c r="C601" t="s">
        <v>185</v>
      </c>
    </row>
    <row r="602" spans="1:7" x14ac:dyDescent="0.4">
      <c r="A602">
        <v>317</v>
      </c>
      <c r="B602" t="s">
        <v>196</v>
      </c>
      <c r="C602" t="s">
        <v>63</v>
      </c>
      <c r="D602">
        <v>20</v>
      </c>
      <c r="E602">
        <v>10.199999999999999</v>
      </c>
      <c r="F602">
        <v>1486</v>
      </c>
      <c r="G602">
        <v>1848</v>
      </c>
    </row>
    <row r="603" spans="1:7" x14ac:dyDescent="0.4">
      <c r="C603" t="s">
        <v>231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43" workbookViewId="0">
      <selection activeCell="C43" sqref="A1:C1048576"/>
    </sheetView>
  </sheetViews>
  <sheetFormatPr defaultRowHeight="18.75" x14ac:dyDescent="0.4"/>
  <cols>
    <col min="1" max="1" width="21" bestFit="1" customWidth="1"/>
    <col min="3" max="3" width="11" bestFit="1" customWidth="1"/>
    <col min="7" max="7" width="9.375" bestFit="1" customWidth="1"/>
  </cols>
  <sheetData>
    <row r="1" spans="1:3" x14ac:dyDescent="0.4">
      <c r="A1" t="s">
        <v>232</v>
      </c>
      <c r="B1" t="s">
        <v>205</v>
      </c>
      <c r="C1" t="s">
        <v>206</v>
      </c>
    </row>
    <row r="2" spans="1:3" x14ac:dyDescent="0.4">
      <c r="A2" t="s">
        <v>85</v>
      </c>
      <c r="B2" t="s">
        <v>207</v>
      </c>
      <c r="C2" t="s">
        <v>208</v>
      </c>
    </row>
    <row r="3" spans="1:3" x14ac:dyDescent="0.4">
      <c r="A3" t="s">
        <v>86</v>
      </c>
      <c r="B3" t="s">
        <v>209</v>
      </c>
      <c r="C3" t="s">
        <v>210</v>
      </c>
    </row>
    <row r="4" spans="1:3" x14ac:dyDescent="0.4">
      <c r="A4" t="s">
        <v>87</v>
      </c>
      <c r="B4" t="s">
        <v>211</v>
      </c>
      <c r="C4" t="s">
        <v>212</v>
      </c>
    </row>
    <row r="5" spans="1:3" x14ac:dyDescent="0.4">
      <c r="A5" t="s">
        <v>88</v>
      </c>
      <c r="B5" t="s">
        <v>213</v>
      </c>
      <c r="C5" t="s">
        <v>210</v>
      </c>
    </row>
    <row r="6" spans="1:3" x14ac:dyDescent="0.4">
      <c r="A6" t="s">
        <v>89</v>
      </c>
      <c r="B6" t="s">
        <v>214</v>
      </c>
      <c r="C6" t="s">
        <v>210</v>
      </c>
    </row>
    <row r="7" spans="1:3" x14ac:dyDescent="0.4">
      <c r="A7" t="s">
        <v>90</v>
      </c>
      <c r="B7" t="s">
        <v>215</v>
      </c>
      <c r="C7" t="s">
        <v>216</v>
      </c>
    </row>
    <row r="8" spans="1:3" x14ac:dyDescent="0.4">
      <c r="A8" t="s">
        <v>91</v>
      </c>
      <c r="B8" t="s">
        <v>208</v>
      </c>
      <c r="C8" t="s">
        <v>210</v>
      </c>
    </row>
    <row r="9" spans="1:3" x14ac:dyDescent="0.4">
      <c r="A9" t="s">
        <v>92</v>
      </c>
      <c r="B9" t="s">
        <v>215</v>
      </c>
      <c r="C9" t="s">
        <v>216</v>
      </c>
    </row>
    <row r="10" spans="1:3" x14ac:dyDescent="0.4">
      <c r="A10" t="s">
        <v>93</v>
      </c>
      <c r="B10" t="s">
        <v>208</v>
      </c>
      <c r="C10" t="s">
        <v>213</v>
      </c>
    </row>
    <row r="11" spans="1:3" x14ac:dyDescent="0.4">
      <c r="A11" t="s">
        <v>94</v>
      </c>
      <c r="B11" t="s">
        <v>216</v>
      </c>
      <c r="C11" t="s">
        <v>220</v>
      </c>
    </row>
    <row r="12" spans="1:3" x14ac:dyDescent="0.4">
      <c r="A12" t="s">
        <v>95</v>
      </c>
      <c r="B12" t="s">
        <v>214</v>
      </c>
      <c r="C12" t="s">
        <v>210</v>
      </c>
    </row>
    <row r="13" spans="1:3" x14ac:dyDescent="0.4">
      <c r="A13" t="s">
        <v>96</v>
      </c>
      <c r="B13" t="s">
        <v>213</v>
      </c>
      <c r="C13" t="s">
        <v>210</v>
      </c>
    </row>
    <row r="14" spans="1:3" x14ac:dyDescent="0.4">
      <c r="A14" t="s">
        <v>97</v>
      </c>
      <c r="B14" t="s">
        <v>216</v>
      </c>
      <c r="C14" t="s">
        <v>217</v>
      </c>
    </row>
    <row r="15" spans="1:3" x14ac:dyDescent="0.4">
      <c r="A15" t="s">
        <v>219</v>
      </c>
      <c r="B15" t="s">
        <v>218</v>
      </c>
      <c r="C15" t="s">
        <v>205</v>
      </c>
    </row>
    <row r="16" spans="1:3" x14ac:dyDescent="0.4">
      <c r="A16" t="s">
        <v>99</v>
      </c>
      <c r="B16" t="s">
        <v>209</v>
      </c>
      <c r="C16" t="s">
        <v>221</v>
      </c>
    </row>
    <row r="17" spans="1:3" x14ac:dyDescent="0.4">
      <c r="A17" t="s">
        <v>100</v>
      </c>
      <c r="B17" t="s">
        <v>214</v>
      </c>
      <c r="C17" t="s">
        <v>210</v>
      </c>
    </row>
    <row r="18" spans="1:3" x14ac:dyDescent="0.4">
      <c r="A18" t="s">
        <v>101</v>
      </c>
      <c r="B18" t="s">
        <v>207</v>
      </c>
      <c r="C18" t="s">
        <v>208</v>
      </c>
    </row>
    <row r="19" spans="1:3" x14ac:dyDescent="0.4">
      <c r="A19" t="s">
        <v>102</v>
      </c>
      <c r="B19" t="s">
        <v>211</v>
      </c>
      <c r="C19" t="s">
        <v>212</v>
      </c>
    </row>
    <row r="20" spans="1:3" x14ac:dyDescent="0.4">
      <c r="A20" t="s">
        <v>103</v>
      </c>
      <c r="B20" t="s">
        <v>215</v>
      </c>
      <c r="C20" t="s">
        <v>212</v>
      </c>
    </row>
    <row r="21" spans="1:3" x14ac:dyDescent="0.4">
      <c r="A21" t="s">
        <v>104</v>
      </c>
      <c r="B21" t="s">
        <v>216</v>
      </c>
      <c r="C21" t="s">
        <v>206</v>
      </c>
    </row>
    <row r="22" spans="1:3" x14ac:dyDescent="0.4">
      <c r="A22" t="s">
        <v>105</v>
      </c>
      <c r="B22" t="s">
        <v>209</v>
      </c>
      <c r="C22" t="s">
        <v>206</v>
      </c>
    </row>
    <row r="23" spans="1:3" x14ac:dyDescent="0.4">
      <c r="A23" t="s">
        <v>106</v>
      </c>
      <c r="B23" t="s">
        <v>222</v>
      </c>
      <c r="C23" t="s">
        <v>210</v>
      </c>
    </row>
    <row r="24" spans="1:3" x14ac:dyDescent="0.4">
      <c r="A24" t="s">
        <v>107</v>
      </c>
      <c r="B24" t="s">
        <v>215</v>
      </c>
      <c r="C24" t="s">
        <v>216</v>
      </c>
    </row>
    <row r="25" spans="1:3" x14ac:dyDescent="0.4">
      <c r="A25" t="s">
        <v>108</v>
      </c>
      <c r="B25" t="s">
        <v>222</v>
      </c>
      <c r="C25" t="s">
        <v>212</v>
      </c>
    </row>
    <row r="26" spans="1:3" x14ac:dyDescent="0.4">
      <c r="A26" t="s">
        <v>109</v>
      </c>
      <c r="B26" t="s">
        <v>214</v>
      </c>
      <c r="C26" t="s">
        <v>215</v>
      </c>
    </row>
    <row r="27" spans="1:3" x14ac:dyDescent="0.4">
      <c r="A27" t="s">
        <v>111</v>
      </c>
      <c r="B27" t="s">
        <v>215</v>
      </c>
      <c r="C27" t="s">
        <v>210</v>
      </c>
    </row>
    <row r="28" spans="1:3" x14ac:dyDescent="0.4">
      <c r="A28" t="s">
        <v>112</v>
      </c>
      <c r="B28" t="s">
        <v>211</v>
      </c>
      <c r="C28" t="s">
        <v>210</v>
      </c>
    </row>
    <row r="29" spans="1:3" x14ac:dyDescent="0.4">
      <c r="A29" t="s">
        <v>113</v>
      </c>
      <c r="B29" t="s">
        <v>209</v>
      </c>
      <c r="C29" t="s">
        <v>206</v>
      </c>
    </row>
    <row r="30" spans="1:3" x14ac:dyDescent="0.4">
      <c r="A30" t="s">
        <v>114</v>
      </c>
      <c r="B30" t="s">
        <v>223</v>
      </c>
      <c r="C30" t="s">
        <v>206</v>
      </c>
    </row>
    <row r="31" spans="1:3" x14ac:dyDescent="0.4">
      <c r="A31" t="s">
        <v>115</v>
      </c>
      <c r="B31" t="s">
        <v>220</v>
      </c>
      <c r="C31" t="s">
        <v>205</v>
      </c>
    </row>
    <row r="32" spans="1:3" x14ac:dyDescent="0.4">
      <c r="A32" t="s">
        <v>116</v>
      </c>
      <c r="B32" t="s">
        <v>213</v>
      </c>
      <c r="C32" t="s">
        <v>215</v>
      </c>
    </row>
    <row r="33" spans="1:3" x14ac:dyDescent="0.4">
      <c r="A33" t="s">
        <v>117</v>
      </c>
      <c r="B33" t="s">
        <v>222</v>
      </c>
      <c r="C33" t="s">
        <v>210</v>
      </c>
    </row>
    <row r="34" spans="1:3" x14ac:dyDescent="0.4">
      <c r="A34" t="s">
        <v>118</v>
      </c>
      <c r="B34" t="s">
        <v>207</v>
      </c>
      <c r="C34" t="s">
        <v>222</v>
      </c>
    </row>
    <row r="35" spans="1:3" x14ac:dyDescent="0.4">
      <c r="A35" t="s">
        <v>119</v>
      </c>
      <c r="B35" t="s">
        <v>212</v>
      </c>
      <c r="C35" t="s">
        <v>218</v>
      </c>
    </row>
    <row r="36" spans="1:3" x14ac:dyDescent="0.4">
      <c r="A36" t="s">
        <v>120</v>
      </c>
      <c r="B36" t="s">
        <v>208</v>
      </c>
      <c r="C36" t="s">
        <v>210</v>
      </c>
    </row>
    <row r="37" spans="1:3" x14ac:dyDescent="0.4">
      <c r="A37" t="s">
        <v>121</v>
      </c>
      <c r="B37" t="s">
        <v>212</v>
      </c>
      <c r="C37" t="s">
        <v>210</v>
      </c>
    </row>
    <row r="38" spans="1:3" x14ac:dyDescent="0.4">
      <c r="A38" t="s">
        <v>156</v>
      </c>
      <c r="B38" t="s">
        <v>220</v>
      </c>
      <c r="C38" t="s">
        <v>210</v>
      </c>
    </row>
    <row r="39" spans="1:3" x14ac:dyDescent="0.4">
      <c r="A39" t="s">
        <v>157</v>
      </c>
      <c r="B39" t="s">
        <v>226</v>
      </c>
      <c r="C39" t="s">
        <v>211</v>
      </c>
    </row>
    <row r="40" spans="1:3" x14ac:dyDescent="0.4">
      <c r="A40" t="s">
        <v>158</v>
      </c>
      <c r="B40" t="s">
        <v>209</v>
      </c>
      <c r="C40" t="s">
        <v>210</v>
      </c>
    </row>
    <row r="41" spans="1:3" x14ac:dyDescent="0.4">
      <c r="A41" t="s">
        <v>159</v>
      </c>
      <c r="B41" t="s">
        <v>205</v>
      </c>
      <c r="C41" t="s">
        <v>210</v>
      </c>
    </row>
    <row r="42" spans="1:3" x14ac:dyDescent="0.4">
      <c r="A42" t="s">
        <v>160</v>
      </c>
      <c r="B42" t="s">
        <v>205</v>
      </c>
      <c r="C42" t="s">
        <v>210</v>
      </c>
    </row>
    <row r="43" spans="1:3" x14ac:dyDescent="0.4">
      <c r="A43" t="s">
        <v>161</v>
      </c>
      <c r="B43" t="s">
        <v>209</v>
      </c>
      <c r="C43" t="s">
        <v>210</v>
      </c>
    </row>
    <row r="44" spans="1:3" x14ac:dyDescent="0.4">
      <c r="A44" t="s">
        <v>162</v>
      </c>
      <c r="B44" t="s">
        <v>207</v>
      </c>
      <c r="C44" t="s">
        <v>215</v>
      </c>
    </row>
    <row r="45" spans="1:3" x14ac:dyDescent="0.4">
      <c r="A45" t="s">
        <v>163</v>
      </c>
      <c r="B45" t="s">
        <v>222</v>
      </c>
      <c r="C45" t="s">
        <v>212</v>
      </c>
    </row>
    <row r="46" spans="1:3" x14ac:dyDescent="0.4">
      <c r="A46" t="s">
        <v>164</v>
      </c>
      <c r="B46" t="s">
        <v>205</v>
      </c>
      <c r="C46" t="s">
        <v>210</v>
      </c>
    </row>
    <row r="47" spans="1:3" x14ac:dyDescent="0.4">
      <c r="A47" t="s">
        <v>165</v>
      </c>
      <c r="B47" t="s">
        <v>211</v>
      </c>
      <c r="C47" t="s">
        <v>212</v>
      </c>
    </row>
    <row r="48" spans="1:3" x14ac:dyDescent="0.4">
      <c r="A48" t="s">
        <v>166</v>
      </c>
      <c r="B48" t="s">
        <v>205</v>
      </c>
    </row>
    <row r="49" spans="1:3" x14ac:dyDescent="0.4">
      <c r="A49" t="s">
        <v>167</v>
      </c>
      <c r="B49" t="s">
        <v>223</v>
      </c>
      <c r="C49" t="s">
        <v>213</v>
      </c>
    </row>
    <row r="50" spans="1:3" x14ac:dyDescent="0.4">
      <c r="A50" t="s">
        <v>168</v>
      </c>
      <c r="B50" t="s">
        <v>208</v>
      </c>
      <c r="C50" t="s">
        <v>206</v>
      </c>
    </row>
    <row r="51" spans="1:3" x14ac:dyDescent="0.4">
      <c r="A51" t="s">
        <v>169</v>
      </c>
      <c r="B51" t="s">
        <v>205</v>
      </c>
      <c r="C51" t="s">
        <v>210</v>
      </c>
    </row>
    <row r="52" spans="1:3" x14ac:dyDescent="0.4">
      <c r="A52" t="s">
        <v>170</v>
      </c>
      <c r="B52" t="s">
        <v>211</v>
      </c>
      <c r="C52" t="s">
        <v>213</v>
      </c>
    </row>
    <row r="53" spans="1:3" x14ac:dyDescent="0.4">
      <c r="A53" t="s">
        <v>173</v>
      </c>
      <c r="B53" t="s">
        <v>211</v>
      </c>
      <c r="C53" t="s">
        <v>212</v>
      </c>
    </row>
    <row r="54" spans="1:3" x14ac:dyDescent="0.4">
      <c r="A54" t="s">
        <v>174</v>
      </c>
      <c r="B54" t="s">
        <v>215</v>
      </c>
      <c r="C54" t="s">
        <v>210</v>
      </c>
    </row>
    <row r="55" spans="1:3" x14ac:dyDescent="0.4">
      <c r="A55" t="s">
        <v>177</v>
      </c>
      <c r="B55" t="s">
        <v>209</v>
      </c>
      <c r="C55" t="s">
        <v>210</v>
      </c>
    </row>
    <row r="56" spans="1:3" x14ac:dyDescent="0.4">
      <c r="A56" t="s">
        <v>179</v>
      </c>
      <c r="B56" t="s">
        <v>216</v>
      </c>
      <c r="C56" t="s">
        <v>213</v>
      </c>
    </row>
    <row r="57" spans="1:3" x14ac:dyDescent="0.4">
      <c r="A57" t="s">
        <v>180</v>
      </c>
      <c r="B57" t="s">
        <v>211</v>
      </c>
      <c r="C57" t="s">
        <v>212</v>
      </c>
    </row>
    <row r="58" spans="1:3" x14ac:dyDescent="0.4">
      <c r="A58" t="s">
        <v>182</v>
      </c>
      <c r="B58" t="s">
        <v>222</v>
      </c>
      <c r="C58" t="s">
        <v>210</v>
      </c>
    </row>
    <row r="59" spans="1:3" x14ac:dyDescent="0.4">
      <c r="A59" t="s">
        <v>184</v>
      </c>
      <c r="B59" t="s">
        <v>208</v>
      </c>
      <c r="C59" t="s">
        <v>210</v>
      </c>
    </row>
    <row r="60" spans="1:3" x14ac:dyDescent="0.4">
      <c r="A60" t="s">
        <v>186</v>
      </c>
      <c r="B60" t="s">
        <v>207</v>
      </c>
      <c r="C60" t="s">
        <v>222</v>
      </c>
    </row>
    <row r="61" spans="1:3" x14ac:dyDescent="0.4">
      <c r="A61" t="s">
        <v>189</v>
      </c>
      <c r="B61" t="s">
        <v>215</v>
      </c>
      <c r="C61" t="s">
        <v>210</v>
      </c>
    </row>
    <row r="62" spans="1:3" x14ac:dyDescent="0.4">
      <c r="A62" t="s">
        <v>191</v>
      </c>
      <c r="B62" t="s">
        <v>214</v>
      </c>
      <c r="C62" t="s">
        <v>210</v>
      </c>
    </row>
    <row r="63" spans="1:3" x14ac:dyDescent="0.4">
      <c r="A63" t="s">
        <v>192</v>
      </c>
      <c r="B63" t="s">
        <v>208</v>
      </c>
      <c r="C63" t="s">
        <v>217</v>
      </c>
    </row>
    <row r="64" spans="1:3" x14ac:dyDescent="0.4">
      <c r="A64" t="s">
        <v>193</v>
      </c>
      <c r="B64" t="s">
        <v>207</v>
      </c>
      <c r="C64" t="s">
        <v>215</v>
      </c>
    </row>
    <row r="65" spans="1:3" x14ac:dyDescent="0.4">
      <c r="A65" t="s">
        <v>194</v>
      </c>
      <c r="B65" t="s">
        <v>214</v>
      </c>
      <c r="C65" t="s">
        <v>210</v>
      </c>
    </row>
    <row r="66" spans="1:3" x14ac:dyDescent="0.4">
      <c r="A66" t="s">
        <v>196</v>
      </c>
      <c r="B66" t="s">
        <v>223</v>
      </c>
      <c r="C66" t="s">
        <v>210</v>
      </c>
    </row>
    <row r="67" spans="1:3" x14ac:dyDescent="0.4">
      <c r="A67" t="s">
        <v>198</v>
      </c>
      <c r="B67" t="s">
        <v>212</v>
      </c>
      <c r="C67" t="s">
        <v>210</v>
      </c>
    </row>
    <row r="68" spans="1:3" x14ac:dyDescent="0.4">
      <c r="A68" t="s">
        <v>201</v>
      </c>
      <c r="B68" t="s">
        <v>215</v>
      </c>
      <c r="C68" t="s">
        <v>210</v>
      </c>
    </row>
    <row r="69" spans="1:3" x14ac:dyDescent="0.4">
      <c r="A69" t="s">
        <v>203</v>
      </c>
      <c r="B69" t="s">
        <v>213</v>
      </c>
      <c r="C69" t="s">
        <v>210</v>
      </c>
    </row>
    <row r="70" spans="1:3" x14ac:dyDescent="0.4">
      <c r="A70" t="s">
        <v>204</v>
      </c>
      <c r="B70" t="s">
        <v>205</v>
      </c>
      <c r="C70" t="s">
        <v>210</v>
      </c>
    </row>
    <row r="71" spans="1:3" x14ac:dyDescent="0.4">
      <c r="A71" t="s">
        <v>225</v>
      </c>
      <c r="B71" t="s">
        <v>207</v>
      </c>
      <c r="C71" t="s">
        <v>222</v>
      </c>
    </row>
    <row r="72" spans="1:3" x14ac:dyDescent="0.4">
      <c r="A72" t="s">
        <v>228</v>
      </c>
      <c r="B72" t="s">
        <v>211</v>
      </c>
      <c r="C72" t="s">
        <v>212</v>
      </c>
    </row>
    <row r="73" spans="1:3" x14ac:dyDescent="0.4">
      <c r="A73" t="s">
        <v>230</v>
      </c>
      <c r="B73" t="s">
        <v>208</v>
      </c>
      <c r="C73" t="s">
        <v>210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人工知能 開発用PC</dc:creator>
  <cp:lastModifiedBy>人工知能 開発用PC</cp:lastModifiedBy>
  <dcterms:created xsi:type="dcterms:W3CDTF">2020-11-13T01:51:25Z</dcterms:created>
  <dcterms:modified xsi:type="dcterms:W3CDTF">2020-11-13T05:36:19Z</dcterms:modified>
</cp:coreProperties>
</file>