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5F49325A-25BC-497A-8587-8BD11E70CDB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Sheet2" sheetId="3" r:id="rId3"/>
    <sheet name="Sheet3" sheetId="4" r:id="rId4"/>
  </sheets>
  <definedNames>
    <definedName name="_xlnm._FilterDatabase" localSheetId="0" hidden="1">bike_buyers!$A$1:$M$1001</definedName>
    <definedName name="_xlnm._FilterDatabase" localSheetId="1" hidden="1">Sheet1!$A$1:$N$1001</definedName>
    <definedName name="Slicer_Education">#N/A</definedName>
    <definedName name="Slicer_Marital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0" i="2" l="1"/>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6" i="2"/>
  <c r="M47" i="2"/>
  <c r="M48" i="2"/>
  <c r="M49"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<sst xmlns="http://schemas.openxmlformats.org/spreadsheetml/2006/main" count="16267" uniqueCount="53">
  <si>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</si>
  <si>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</si>
  <si>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</si>
  <si>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</si>
  <si>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</si>
  <si>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</si>
  <si>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</si>
  <si>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</si>
  <si>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</si>
  <si>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</si>
  <si>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</si>
  <si>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</si>
  <si>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</si>
  <si>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</si>
  <si>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</si>
  <si>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</si>
  <si>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</si>
  <si>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</si>
  <si>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</si>
  <si>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</si>
  <si>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</si>
  <si>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</si>
  <si>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</si>
  <si>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</si>
  <si>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</si>
  <si>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</si>
  <si>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</si>
  <si>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</si>
  <si>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</si>
  <si>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</si>
  <si>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</si>
  <si>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</si>
  <si>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</si>
  <si>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</si>
  <si>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</si>
  <si>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</si>
  <si>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</si>
  <si>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</si>
  <si>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</si>
  <si>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</si>
  <si>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</si>
  <si>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MaritalStatus</t>
  </si>
  <si>
    <t>Row Labels</t>
  </si>
  <si>
    <t>Grand Total</t>
  </si>
  <si>
    <t>Column Labels</t>
  </si>
  <si>
    <t>Average of Income</t>
  </si>
  <si>
    <t>More than 10 Miles</t>
  </si>
  <si>
    <t>Count of Age Bracket</t>
  </si>
  <si>
    <t>MiddleAge 31-54</t>
  </si>
  <si>
    <t>Old 55+</t>
  </si>
  <si>
    <t>Adolescent 0-30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</si>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</sst>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tint="-4.9989318521683403E-2"/>
      <name val="Calibri"/>
      <family val="2"/>
      <scheme val="minor"/>
    </font>
    <font>
      <b/>
      <sz val="1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319820060692753"/>
          <c:y val="2.4563890928424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4816470444614396"/>
          <c:w val="0.64819685039370079"/>
          <c:h val="0.66366929851962764"/>
        </c:manualLayout>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2"/>
                <c:pt idx="0">
                  <c:v>Female</c:v>
                </c:pt>
                <c:pt idx="1">
                  <c:v>Male</c:v>
                </c:pt>
              </c:strCache>
            </c:strRef>
          </c:cat>
          <c:val>
            <c:numRef>
              <c:f>Sheet2!$B$3:$B$5</c:f>
              <c:numCache>
                <c:formatCode>0.00</c:formatCode>
                <c:ptCount val="2"/>
                <c:pt idx="0">
                  <c:v>53440</c:v>
                </c:pt>
                <c:pt idx="1">
                  <c:v>56208.178438661707</c:v>
                </c:pt>
              </c:numCache>
            </c:numRef>
          </c:val>
          <c:extLst>
            <c:ext xmlns:c16="http://schemas.microsoft.com/office/drawing/2014/chart" uri="{C3380CC4-5D6E-409C-BE32-E72D297353CC}">
              <c16:uniqueId val="{00000000-1A47-4A3A-A633-87AD92598E5D}"/>
            </c:ext>
          </c:extLst>
        </c:ser>
        <c:ser>
          <c:idx val="1"/>
          <c:order val="1"/>
          <c:tx>
            <c:strRef>
              <c:f>Sheet2!$C$1:$C$2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2"/>
                <c:pt idx="0">
                  <c:v>Female</c:v>
                </c:pt>
                <c:pt idx="1">
                  <c:v>Male</c:v>
                </c:pt>
              </c:strCache>
            </c:strRef>
          </c:cat>
          <c:val>
            <c:numRef>
              <c:f>Sheet2!$C$3:$C$5</c:f>
              <c:numCache>
                <c:formatCode>0.00</c:formatCode>
                <c:ptCount val="2"/>
                <c:pt idx="0">
                  <c:v>55774.058577405856</c:v>
                </c:pt>
                <c:pt idx="1">
                  <c:v>60123.966942148763</c:v>
                </c:pt>
              </c:numCache>
            </c:numRef>
          </c:val>
          <c:extLst>
            <c:ext xmlns:c16="http://schemas.microsoft.com/office/drawing/2014/chart" uri="{C3380CC4-5D6E-409C-BE32-E72D297353CC}">
              <c16:uniqueId val="{00000001-1A47-4A3A-A633-87AD92598E5D}"/>
            </c:ext>
          </c:extLst>
        </c:ser>
        <c:dLbls>
          <c:showLegendKey val="0"/>
          <c:showVal val="1"/>
          <c:showCatName val="0"/>
          <c:showSerName val="0"/>
          <c:showPercent val="0"/>
          <c:showBubbleSize val="0"/>
        </c:dLbls>
        <c:gapWidth val="219"/>
        <c:axId val="1996472751"/>
        <c:axId val="2063583967"/>
      </c:barChart>
      <c:catAx>
        <c:axId val="199647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83967"/>
        <c:crosses val="autoZero"/>
        <c:auto val="1"/>
        <c:lblAlgn val="ctr"/>
        <c:lblOffset val="100"/>
        <c:noMultiLvlLbl val="0"/>
      </c:catAx>
      <c:valAx>
        <c:axId val="206358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7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DA-4458-9F64-E1C648E4A940}"/>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DA-4458-9F64-E1C648E4A940}"/>
            </c:ext>
          </c:extLst>
        </c:ser>
        <c:dLbls>
          <c:showLegendKey val="0"/>
          <c:showVal val="0"/>
          <c:showCatName val="0"/>
          <c:showSerName val="0"/>
          <c:showPercent val="0"/>
          <c:showBubbleSize val="0"/>
        </c:dLbls>
        <c:smooth val="0"/>
        <c:axId val="2068330655"/>
        <c:axId val="2068331615"/>
      </c:lineChart>
      <c:catAx>
        <c:axId val="206833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1615"/>
        <c:crosses val="autoZero"/>
        <c:auto val="1"/>
        <c:lblAlgn val="ctr"/>
        <c:lblOffset val="100"/>
        <c:noMultiLvlLbl val="0"/>
      </c:catAx>
      <c:valAx>
        <c:axId val="20683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Sheet2!$A$35:$A$38</c:f>
              <c:strCache>
                <c:ptCount val="3"/>
                <c:pt idx="0">
                  <c:v>MiddleAge 31-54</c:v>
                </c:pt>
                <c:pt idx="1">
                  <c:v>Old 55+</c:v>
                </c:pt>
                <c:pt idx="2">
                  <c:v>Adolescent 0-30</c:v>
                </c:pt>
              </c:strCache>
            </c:strRef>
          </c:cat>
          <c:val>
            <c:numRef>
              <c:f>Sheet2!$B$35:$B$38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303-4A16-AA7B-357B2B0A228F}"/>
            </c:ext>
          </c:extLst>
        </c:ser>
        <c:ser>
          <c:idx val="1"/>
          <c:order val="1"/>
          <c:tx>
            <c:strRef>
              <c:f>Sheet2!$C$33:$C$34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Sheet2!$A$35:$A$38</c:f>
              <c:strCache>
                <c:ptCount val="3"/>
                <c:pt idx="0">
                  <c:v>MiddleAge 31-54</c:v>
                </c:pt>
                <c:pt idx="1">
                  <c:v>Old 55+</c:v>
                </c:pt>
                <c:pt idx="2">
                  <c:v>Adolescent 0-30</c:v>
                </c:pt>
              </c:strCache>
            </c:strRef>
          </c:cat>
          <c:val>
            <c:numRef>
              <c:f>Sheet2!$C$35:$C$38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303-4A16-AA7B-357B2B0A228F}"/>
            </c:ext>
          </c:extLst>
        </c:ser>
        <c:dLbls>
          <c:showLegendKey val="0"/>
          <c:showVal val="0"/>
          <c:showCatName val="0"/>
          <c:showSerName val="0"/>
          <c:showPercent val="0"/>
          <c:showBubbleSize val="0"/>
        </c:dLbls>
        <c:marker val="1"/>
        <c:smooth val="0"/>
        <c:axId val="2135026239"/>
        <c:axId val="2135028639"/>
      </c:lineChart>
      <c:catAx>
        <c:axId val="213502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8639"/>
        <c:crosses val="autoZero"/>
        <c:auto val="1"/>
        <c:lblAlgn val="ctr"/>
        <c:lblOffset val="100"/>
        <c:noMultiLvlLbl val="0"/>
      </c:catAx>
      <c:valAx>
        <c:axId val="213502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Sheet2!$A$35:$A$38</c:f>
              <c:strCache>
                <c:ptCount val="3"/>
                <c:pt idx="0">
                  <c:v>MiddleAge 31-54</c:v>
                </c:pt>
                <c:pt idx="1">
                  <c:v>Old 55+</c:v>
                </c:pt>
                <c:pt idx="2">
                  <c:v>Adolescent 0-30</c:v>
                </c:pt>
              </c:strCache>
            </c:strRef>
          </c:cat>
          <c:val>
            <c:numRef>
              <c:f>Sheet2!$B$35:$B$38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EF3-4222-8E28-0A335AB76AAE}"/>
            </c:ext>
          </c:extLst>
        </c:ser>
        <c:ser>
          <c:idx val="1"/>
          <c:order val="1"/>
          <c:tx>
            <c:strRef>
              <c:f>Sheet2!$C$33:$C$34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Sheet2!$A$35:$A$38</c:f>
              <c:strCache>
                <c:ptCount val="3"/>
                <c:pt idx="0">
                  <c:v>MiddleAge 31-54</c:v>
                </c:pt>
                <c:pt idx="1">
                  <c:v>Old 55+</c:v>
                </c:pt>
                <c:pt idx="2">
                  <c:v>Adolescent 0-30</c:v>
                </c:pt>
              </c:strCache>
            </c:strRef>
          </c:cat>
          <c:val>
            <c:numRef>
              <c:f>Sheet2!$C$35:$C$38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EF3-4222-8E28-0A335AB76AAE}"/>
            </c:ext>
          </c:extLst>
        </c:ser>
        <c:dLbls>
          <c:showLegendKey val="0"/>
          <c:showVal val="0"/>
          <c:showCatName val="0"/>
          <c:showSerName val="0"/>
          <c:showPercent val="0"/>
          <c:showBubbleSize val="0"/>
        </c:dLbls>
        <c:marker val="1"/>
        <c:smooth val="0"/>
        <c:axId val="2135026239"/>
        <c:axId val="2135028639"/>
      </c:lineChart>
      <c:catAx>
        <c:axId val="213502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8639"/>
        <c:crosses val="autoZero"/>
        <c:auto val="1"/>
        <c:lblAlgn val="ctr"/>
        <c:lblOffset val="100"/>
        <c:noMultiLvlLbl val="0"/>
      </c:catAx>
      <c:valAx>
        <c:axId val="213502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D0-4C8C-824D-56C0926C720D}"/>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D0-4C8C-824D-56C0926C720D}"/>
            </c:ext>
          </c:extLst>
        </c:ser>
        <c:dLbls>
          <c:showLegendKey val="0"/>
          <c:showVal val="0"/>
          <c:showCatName val="0"/>
          <c:showSerName val="0"/>
          <c:showPercent val="0"/>
          <c:showBubbleSize val="0"/>
        </c:dLbls>
        <c:smooth val="0"/>
        <c:axId val="2068330655"/>
        <c:axId val="2068331615"/>
      </c:lineChart>
      <c:catAx>
        <c:axId val="206833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1615"/>
        <c:crosses val="autoZero"/>
        <c:auto val="1"/>
        <c:lblAlgn val="ctr"/>
        <c:lblOffset val="100"/>
        <c:noMultiLvlLbl val="0"/>
      </c:catAx>
      <c:valAx>
        <c:axId val="206833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3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3198207818959341"/>
          <c:y val="3.0432331521940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870516185476"/>
          <c:y val="0.14816470444614396"/>
          <c:w val="0.64819685039370079"/>
          <c:h val="0.66366929851962764"/>
        </c:manualLayout>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2"/>
                <c:pt idx="0">
                  <c:v>Female</c:v>
                </c:pt>
                <c:pt idx="1">
                  <c:v>Male</c:v>
                </c:pt>
              </c:strCache>
            </c:strRef>
          </c:cat>
          <c:val>
            <c:numRef>
              <c:f>Sheet2!$B$3:$B$5</c:f>
              <c:numCache>
                <c:formatCode>0.00</c:formatCode>
                <c:ptCount val="2"/>
                <c:pt idx="0">
                  <c:v>53440</c:v>
                </c:pt>
                <c:pt idx="1">
                  <c:v>56208.178438661707</c:v>
                </c:pt>
              </c:numCache>
            </c:numRef>
          </c:val>
          <c:extLst>
            <c:ext xmlns:c16="http://schemas.microsoft.com/office/drawing/2014/chart" uri="{C3380CC4-5D6E-409C-BE32-E72D297353CC}">
              <c16:uniqueId val="{00000000-D804-4115-BD39-F27E05B50F43}"/>
            </c:ext>
          </c:extLst>
        </c:ser>
        <c:ser>
          <c:idx val="1"/>
          <c:order val="1"/>
          <c:tx>
            <c:strRef>
              <c:f>Sheet2!$C$1:$C$2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Sheet2!$A$3:$A$5</c:f>
              <c:strCache>
                <c:ptCount val="2"/>
                <c:pt idx="0">
                  <c:v>Female</c:v>
                </c:pt>
                <c:pt idx="1">
                  <c:v>Male</c:v>
                </c:pt>
              </c:strCache>
            </c:strRef>
          </c:cat>
          <c:val>
            <c:numRef>
              <c:f>Sheet2!$C$3:$C$5</c:f>
              <c:numCache>
                <c:formatCode>0.00</c:formatCode>
                <c:ptCount val="2"/>
                <c:pt idx="0">
                  <c:v>55774.058577405856</c:v>
                </c:pt>
                <c:pt idx="1">
                  <c:v>60123.966942148763</c:v>
                </c:pt>
              </c:numCache>
            </c:numRef>
          </c:val>
          <c:extLst>
            <c:ext xmlns:c16="http://schemas.microsoft.com/office/drawing/2014/chart" uri="{C3380CC4-5D6E-409C-BE32-E72D297353CC}">
              <c16:uniqueId val="{00000001-D804-4115-BD39-F27E05B50F43}"/>
            </c:ext>
          </c:extLst>
        </c:ser>
        <c:dLbls>
          <c:showLegendKey val="0"/>
          <c:showVal val="1"/>
          <c:showCatName val="0"/>
          <c:showSerName val="0"/>
          <c:showPercent val="0"/>
          <c:showBubbleSize val="0"/>
        </c:dLbls>
        <c:gapWidth val="219"/>
        <c:axId val="1996472751"/>
        <c:axId val="2063583967"/>
      </c:barChart>
      <c:catAx>
        <c:axId val="199647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83967"/>
        <c:crosses val="autoZero"/>
        <c:auto val="1"/>
        <c:lblAlgn val="ctr"/>
        <c:lblOffset val="100"/>
        <c:noMultiLvlLbl val="0"/>
      </c:catAx>
      <c:valAx>
        <c:axId val="206358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72751"/>
        <c:crosses val="autoZero"/>
        <c:crossBetween val="between"/>
      </c:valAx>
      <c:spPr>
        <a:noFill/>
        <a:ln>
          <a:noFill/>
        </a:ln>
        <a:effectLst/>
      </c:spPr>
    </c:plotArea>
    <c:legend>
      <c:legendPos val="r"/>
      <c:layout>
        <c:manualLayout>
          <c:xMode val="edge"/>
          <c:yMode val="edge"/>
          <c:x val="0.80711271850512356"/>
          <c:y val="0.51118027059997784"/>
          <c:w val="0.17480409885473178"/>
          <c:h val="0.21290941185168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91440</xdr:rowOff>
    </xdr:from>
    <xdr:to>
      <xdr:col>12</xdr:col>
      <xdr:colOff>220980</xdr:colOff>
      <xdr:row>11</xdr:row>
      <xdr:rowOff>129540</xdr:rowOff>
    </xdr:to>
    <xdr:graphicFrame macro="">
      <xdr:nvGraphicFramePr>
        <xdr:cNvPr id="2" name="Chart 1">
          <a:extLst>
            <a:ext uri="{FF2B5EF4-FFF2-40B4-BE49-F238E27FC236}">
              <a16:creationId xmlns:a16="http://schemas.microsoft.com/office/drawing/2014/main" id="{EFCBB5CE-BE3B-8270-A17C-2982100DF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17</xdr:row>
      <xdr:rowOff>45720</xdr:rowOff>
    </xdr:from>
    <xdr:to>
      <xdr:col>12</xdr:col>
      <xdr:colOff>274320</xdr:colOff>
      <xdr:row>28</xdr:row>
      <xdr:rowOff>144780</xdr:rowOff>
    </xdr:to>
    <xdr:graphicFrame macro="">
      <xdr:nvGraphicFramePr>
        <xdr:cNvPr id="4" name="Chart 3">
          <a:extLst>
            <a:ext uri="{FF2B5EF4-FFF2-40B4-BE49-F238E27FC236}">
              <a16:creationId xmlns:a16="http://schemas.microsoft.com/office/drawing/2014/main" id="{BA0FC6B9-0EB7-E9C5-4674-21E6D9FF9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31</xdr:row>
      <xdr:rowOff>129540</xdr:rowOff>
    </xdr:from>
    <xdr:to>
      <xdr:col>12</xdr:col>
      <xdr:colOff>464820</xdr:colOff>
      <xdr:row>45</xdr:row>
      <xdr:rowOff>175260</xdr:rowOff>
    </xdr:to>
    <xdr:graphicFrame macro="">
      <xdr:nvGraphicFramePr>
        <xdr:cNvPr id="6" name="Chart 5">
          <a:extLst>
            <a:ext uri="{FF2B5EF4-FFF2-40B4-BE49-F238E27FC236}">
              <a16:creationId xmlns:a16="http://schemas.microsoft.com/office/drawing/2014/main" id="{8A4783EE-A538-4ADA-2068-1DCA3CFF5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14</xdr:row>
      <xdr:rowOff>175260</xdr:rowOff>
    </xdr:from>
    <xdr:to>
      <xdr:col>15</xdr:col>
      <xdr:colOff>571500</xdr:colOff>
      <xdr:row>28</xdr:row>
      <xdr:rowOff>15240</xdr:rowOff>
    </xdr:to>
    <xdr:graphicFrame macro="">
      <xdr:nvGraphicFramePr>
        <xdr:cNvPr id="2" name="Chart 1">
          <a:extLst>
            <a:ext uri="{FF2B5EF4-FFF2-40B4-BE49-F238E27FC236}">
              <a16:creationId xmlns:a16="http://schemas.microsoft.com/office/drawing/2014/main" id="{0FAE9EB6-6101-4854-B43B-58C0C133E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xdr:row>
      <xdr:rowOff>175260</xdr:rowOff>
    </xdr:from>
    <xdr:to>
      <xdr:col>9</xdr:col>
      <xdr:colOff>38100</xdr:colOff>
      <xdr:row>14</xdr:row>
      <xdr:rowOff>144780</xdr:rowOff>
    </xdr:to>
    <xdr:graphicFrame macro="">
      <xdr:nvGraphicFramePr>
        <xdr:cNvPr id="3" name="Chart 2">
          <a:extLst>
            <a:ext uri="{FF2B5EF4-FFF2-40B4-BE49-F238E27FC236}">
              <a16:creationId xmlns:a16="http://schemas.microsoft.com/office/drawing/2014/main" id="{7B5E021D-9BBB-4790-8A0C-20D7D0D66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3</xdr:row>
      <xdr:rowOff>0</xdr:rowOff>
    </xdr:from>
    <xdr:to>
      <xdr:col>15</xdr:col>
      <xdr:colOff>601980</xdr:colOff>
      <xdr:row>14</xdr:row>
      <xdr:rowOff>152400</xdr:rowOff>
    </xdr:to>
    <xdr:graphicFrame macro="">
      <xdr:nvGraphicFramePr>
        <xdr:cNvPr id="4" name="Chart 3">
          <a:extLst>
            <a:ext uri="{FF2B5EF4-FFF2-40B4-BE49-F238E27FC236}">
              <a16:creationId xmlns:a16="http://schemas.microsoft.com/office/drawing/2014/main" id="{2580DDE8-3303-4619-B82F-CBBF50451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15240</xdr:colOff>
      <xdr:row>0</xdr:row>
      <xdr:rowOff>0</xdr:rowOff>
    </xdr:from>
    <xdr:to>
      <xdr:col>19</xdr:col>
      <xdr:colOff>15240</xdr:colOff>
      <xdr:row>4</xdr:row>
      <xdr:rowOff>144779</xdr:rowOff>
    </xdr:to>
    <mc:AlternateContent xmlns:mc="http://schemas.openxmlformats.org/markup-compatibility/2006" xmlns:a14="http://schemas.microsoft.com/office/drawing/2010/main">
      <mc:Choice Requires="a14">
        <xdr:graphicFrame macro="">
          <xdr:nvGraphicFramePr>
            <xdr:cNvPr id="6" name="MaritalStatus">
              <a:extLst>
                <a:ext uri="{FF2B5EF4-FFF2-40B4-BE49-F238E27FC236}">
                  <a16:creationId xmlns:a16="http://schemas.microsoft.com/office/drawing/2014/main" id="{BD3923B3-9025-6682-7836-32D9A8B0B304}"/>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9768840" y="0"/>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11</xdr:row>
      <xdr:rowOff>1</xdr:rowOff>
    </xdr:from>
    <xdr:to>
      <xdr:col>19</xdr:col>
      <xdr:colOff>22860</xdr:colOff>
      <xdr:row>20</xdr:row>
      <xdr:rowOff>45721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7F58D2D-B3F6-62F0-F7DD-6AB1F29FC4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76460" y="201168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4</xdr:row>
      <xdr:rowOff>167641</xdr:rowOff>
    </xdr:from>
    <xdr:to>
      <xdr:col>19</xdr:col>
      <xdr:colOff>15240</xdr:colOff>
      <xdr:row>10</xdr:row>
      <xdr:rowOff>175261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8510E6C-4D82-81A5-C55C-A7645A32E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68840" y="89916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01.775000578702" createdVersion="8" refreshedVersion="8" minRefreshableVersion="3" recordCount="1000" xr:uid="{FEB865BA-A1E7-4B55-8150-345E77B2D946}">
  <cacheSource type="worksheet">
    <worksheetSource ref="A1:N1001" sheet="Sheet1"/>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Age 31-54"/>
        <s v="Old 55+"/>
        <s v="Adolescent 0-30"/>
        <s v="Middle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5300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EAADF-DA61-4E6E-B5DB-FFBAE7D7CA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7">
        <item m="1" x="5"/>
        <item m="1" x="3"/>
        <item m="1" x="4"/>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Age Bracket" fld="12"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2072C-1D9B-468D-88E1-362A639225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FC9E3-5F47-454A-BDD1-37C2E4D413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 numFmtId="2"/>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5C253E4-B477-4C6C-BDBA-8BC3C50FE73C}" sourceName="MaritalStatus">
  <pivotTables>
    <pivotTable tabId="3" name="PivotTable3"/>
    <pivotTable tabId="3" name="PivotTable1"/>
    <pivotTable tabId="3" name="PivotTable2"/>
  </pivotTables>
  <data>
    <tabular pivotCacheId="18753003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2ACFD-DC3F-4621-8A54-91C3637558C7}" sourceName="Education">
  <pivotTables>
    <pivotTable tabId="3" name="PivotTable3"/>
  </pivotTables>
  <data>
    <tabular pivotCacheId="18753003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0B241B-9B3B-4C0C-B46F-3BF55437D7FD}" sourceName="Region">
  <pivotTables>
    <pivotTable tabId="3" name="PivotTable3"/>
  </pivotTables>
  <data>
    <tabular pivotCacheId="18753003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CC2F6AF0-6AB1-4794-9AD7-546FF4587901}" cache="Slicer_MaritalStatus" caption="MaritalStatus" rowHeight="234950"/>
  <slicer name="Education" xr10:uid="{74974302-322F-43F7-AF9D-E441EC9282BF}" cache="Slicer_Education" caption="Education" rowHeight="234950"/>
  <slicer name="Region" xr10:uid="{4D135418-E698-4EF2-8269-2354270EF89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E582-F312-4142-85E2-A32C4639CE4D}">
  <dimension ref="A1:N1009"/>
  <sheetViews>
    <sheetView topLeftCell="A953" workbookViewId="0">
      <selection activeCell="M1001" sqref="M1001"/>
    </sheetView>
  </sheetViews>
  <sheetFormatPr defaultRowHeight="14.4" x14ac:dyDescent="0.3"/>
  <cols>
    <col min="4" max="4" width="11" style="3"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IF(L2&gt;54,"Old 55+",IF(L2&gt;=31,"MiddleAge 31-54",IF(L2&lt;31,"Adolescent 0-30","Invalid")))</f>
        <v>MiddleAge 31-54</v>
      </c>
      <c r="N2" t="s">
        <v>18</v>
      </c>
    </row>
    <row r="3" spans="1:14" x14ac:dyDescent="0.3">
      <c r="A3">
        <v>24107</v>
      </c>
      <c r="B3" t="s">
        <v>36</v>
      </c>
      <c r="C3" t="s">
        <v>38</v>
      </c>
      <c r="D3" s="3">
        <v>30000</v>
      </c>
      <c r="E3">
        <v>3</v>
      </c>
      <c r="F3" t="s">
        <v>19</v>
      </c>
      <c r="G3" t="s">
        <v>20</v>
      </c>
      <c r="H3" t="s">
        <v>15</v>
      </c>
      <c r="I3">
        <v>1</v>
      </c>
      <c r="J3" t="s">
        <v>16</v>
      </c>
      <c r="K3" t="s">
        <v>17</v>
      </c>
      <c r="L3">
        <v>43</v>
      </c>
      <c r="M3" s="4" t="str">
        <f t="shared" ref="M3:M66" si="0">IF(L3&gt;54,"Old 55+",IF(L3&gt;=31,"MiddleAge 31-54",IF(L3&lt;31,"Adolescent 0-30","Invalid")))</f>
        <v>MiddleAge 31-54</v>
      </c>
      <c r="N3" t="s">
        <v>18</v>
      </c>
    </row>
    <row r="4" spans="1:14" x14ac:dyDescent="0.3">
      <c r="A4">
        <v>14177</v>
      </c>
      <c r="B4" t="s">
        <v>36</v>
      </c>
      <c r="C4" t="s">
        <v>38</v>
      </c>
      <c r="D4" s="3">
        <v>80000</v>
      </c>
      <c r="E4">
        <v>5</v>
      </c>
      <c r="F4" t="s">
        <v>19</v>
      </c>
      <c r="G4" t="s">
        <v>21</v>
      </c>
      <c r="H4" t="s">
        <v>18</v>
      </c>
      <c r="I4">
        <v>2</v>
      </c>
      <c r="J4" t="s">
        <v>22</v>
      </c>
      <c r="K4" t="s">
        <v>17</v>
      </c>
      <c r="L4">
        <v>60</v>
      </c>
      <c r="M4" s="4" t="str">
        <f t="shared" si="0"/>
        <v>Old 55+</v>
      </c>
      <c r="N4" t="s">
        <v>18</v>
      </c>
    </row>
    <row r="5" spans="1:14" x14ac:dyDescent="0.3">
      <c r="A5">
        <v>24381</v>
      </c>
      <c r="B5" t="s">
        <v>37</v>
      </c>
      <c r="C5" t="s">
        <v>38</v>
      </c>
      <c r="D5" s="3">
        <v>70000</v>
      </c>
      <c r="E5">
        <v>0</v>
      </c>
      <c r="F5" t="s">
        <v>13</v>
      </c>
      <c r="G5" t="s">
        <v>21</v>
      </c>
      <c r="H5" t="s">
        <v>15</v>
      </c>
      <c r="I5">
        <v>1</v>
      </c>
      <c r="J5" t="s">
        <v>23</v>
      </c>
      <c r="K5" t="s">
        <v>24</v>
      </c>
      <c r="L5">
        <v>41</v>
      </c>
      <c r="M5" s="4" t="str">
        <f t="shared" si="0"/>
        <v>MiddleAge 31-54</v>
      </c>
      <c r="N5" t="s">
        <v>15</v>
      </c>
    </row>
    <row r="6" spans="1:14" x14ac:dyDescent="0.3">
      <c r="A6">
        <v>25597</v>
      </c>
      <c r="B6" t="s">
        <v>37</v>
      </c>
      <c r="C6" t="s">
        <v>38</v>
      </c>
      <c r="D6" s="3">
        <v>30000</v>
      </c>
      <c r="E6">
        <v>0</v>
      </c>
      <c r="F6" t="s">
        <v>13</v>
      </c>
      <c r="G6" t="s">
        <v>20</v>
      </c>
      <c r="H6" t="s">
        <v>18</v>
      </c>
      <c r="I6">
        <v>0</v>
      </c>
      <c r="J6" t="s">
        <v>16</v>
      </c>
      <c r="K6" t="s">
        <v>17</v>
      </c>
      <c r="L6">
        <v>36</v>
      </c>
      <c r="M6" s="4" t="str">
        <f t="shared" si="0"/>
        <v>MiddleAge 31-54</v>
      </c>
      <c r="N6" t="s">
        <v>15</v>
      </c>
    </row>
    <row r="7" spans="1:14" x14ac:dyDescent="0.3">
      <c r="A7">
        <v>13507</v>
      </c>
      <c r="B7" t="s">
        <v>36</v>
      </c>
      <c r="C7" t="s">
        <v>39</v>
      </c>
      <c r="D7" s="3">
        <v>10000</v>
      </c>
      <c r="E7">
        <v>2</v>
      </c>
      <c r="F7" t="s">
        <v>19</v>
      </c>
      <c r="G7" t="s">
        <v>25</v>
      </c>
      <c r="H7" t="s">
        <v>15</v>
      </c>
      <c r="I7">
        <v>0</v>
      </c>
      <c r="J7" t="s">
        <v>26</v>
      </c>
      <c r="K7" t="s">
        <v>17</v>
      </c>
      <c r="L7">
        <v>50</v>
      </c>
      <c r="M7" s="4" t="str">
        <f t="shared" si="0"/>
        <v>MiddleAge 31-54</v>
      </c>
      <c r="N7" t="s">
        <v>18</v>
      </c>
    </row>
    <row r="8" spans="1:14" x14ac:dyDescent="0.3">
      <c r="A8">
        <v>27974</v>
      </c>
      <c r="B8" t="s">
        <v>37</v>
      </c>
      <c r="C8" t="s">
        <v>38</v>
      </c>
      <c r="D8" s="3">
        <v>160000</v>
      </c>
      <c r="E8">
        <v>2</v>
      </c>
      <c r="F8" t="s">
        <v>27</v>
      </c>
      <c r="G8" t="s">
        <v>28</v>
      </c>
      <c r="H8" t="s">
        <v>15</v>
      </c>
      <c r="I8">
        <v>4</v>
      </c>
      <c r="J8" t="s">
        <v>16</v>
      </c>
      <c r="K8" t="s">
        <v>24</v>
      </c>
      <c r="L8">
        <v>33</v>
      </c>
      <c r="M8" s="4" t="str">
        <f t="shared" si="0"/>
        <v>MiddleAge 31-54</v>
      </c>
      <c r="N8" t="s">
        <v>15</v>
      </c>
    </row>
    <row r="9" spans="1:14" x14ac:dyDescent="0.3">
      <c r="A9">
        <v>19364</v>
      </c>
      <c r="B9" t="s">
        <v>36</v>
      </c>
      <c r="C9" t="s">
        <v>38</v>
      </c>
      <c r="D9" s="3">
        <v>40000</v>
      </c>
      <c r="E9">
        <v>1</v>
      </c>
      <c r="F9" t="s">
        <v>13</v>
      </c>
      <c r="G9" t="s">
        <v>14</v>
      </c>
      <c r="H9" t="s">
        <v>15</v>
      </c>
      <c r="I9">
        <v>0</v>
      </c>
      <c r="J9" t="s">
        <v>16</v>
      </c>
      <c r="K9" t="s">
        <v>17</v>
      </c>
      <c r="L9">
        <v>43</v>
      </c>
      <c r="M9" s="4" t="str">
        <f t="shared" si="0"/>
        <v>MiddleAge 31-54</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MiddleAge 31-54</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MiddleAge 31-54</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MiddleAge 31-54</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MiddleAge 31-54</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MiddleAge 31-54</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MiddleAge 31-54</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MiddleAge 31-54</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MiddleAge 31-54</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MiddleAge 31-54</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MiddleAge 31-54</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MiddleAge 31-54</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MiddleAge 31-54</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MiddleAge 31-54</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MiddleAge 31-54</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MiddleAge 31-54</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MiddleAge 31-54</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MiddleAge 31-54</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MiddleAge 31-54</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MiddleAge 31-54</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MiddleAge 31-54</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MiddleAge 31-54</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MiddleAge 31-54</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MiddleAge 31-54</v>
      </c>
      <c r="N45" t="s">
        <v>15</v>
      </c>
    </row>
    <row r="46" spans="1:14" x14ac:dyDescent="0.3">
      <c r="A46">
        <v>29380</v>
      </c>
      <c r="B46" t="s">
        <v>36</v>
      </c>
      <c r="C46" t="s">
        <v>39</v>
      </c>
      <c r="D46" s="3">
        <v>20000</v>
      </c>
      <c r="E46">
        <v>3</v>
      </c>
      <c r="F46" t="s">
        <v>27</v>
      </c>
      <c r="G46" t="s">
        <v>25</v>
      </c>
      <c r="H46" t="s">
        <v>15</v>
      </c>
      <c r="I46">
        <v>0</v>
      </c>
      <c r="J46" t="s">
        <v>16</v>
      </c>
      <c r="K46" t="s">
        <v>17</v>
      </c>
      <c r="L46">
        <v>41</v>
      </c>
      <c r="M46" s="4" t="str">
        <f>IF(L46&gt;54,"Old 55+",IF(L46&gt;=31,"MiddleAge 31-54",IF(L46&lt;31,"Adolescent 0-30","Invalid")))</f>
        <v>MiddleAge 31-54</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MiddleAge 31-54</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MiddleAge 31-54</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MiddleAge 31-54</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MiddleAge 31-54</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MiddleAge 31-54</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MiddleAge 31-54</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MiddleAge 31-54</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MiddleAge 31-54</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MiddleAge 31-54</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MiddleAge 31-54</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MiddleAge 31-54</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MiddleAge 31-54</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MiddleAge 31-54</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MiddleAge 31-54</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MiddleAge 31-54</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ref="M67:M130" si="1">IF(L67&gt;54,"Old 55+",IF(L67&gt;=31,"MiddleAge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1"/>
        <v>MiddleAge 31-54</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si="1"/>
        <v>MiddleAge 31-54</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MiddleAge 31-54</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MiddleAge 31-54</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MiddleAge 31-54</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MiddleAge 31-54</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MiddleAge 31-54</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MiddleAge 31-54</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MiddleAge 31-54</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MiddleAge 31-54</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MiddleAge 31-54</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MiddleAge 31-54</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MiddleAge 31-54</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MiddleAge 31-54</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MiddleAge 31-54</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MiddleAge 31-54</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MiddleAge 31-54</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MiddleAge 31-54</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MiddleAge 31-54</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ref="M131:M194" si="2">IF(L131&gt;54,"Old 55+",IF(L131&gt;=31,"MiddleAge 31-54",IF(L131&lt;31,"Adolescent 0-30","Invalid")))</f>
        <v>MiddleAge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2"/>
        <v>MiddleAge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ref="M195:M258" si="3">IF(L195&gt;54,"Old 55+",IF(L195&gt;=31,"MiddleAge 31-54",IF(L195&lt;31,"Adolescent 0-30","Invalid")))</f>
        <v>MiddleAge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3"/>
        <v>MiddleAge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ref="M259:M322" si="4">IF(L259&gt;54,"Old 55+",IF(L259&gt;=31,"MiddleAge 31-54",IF(L259&lt;31,"Adolescent 0-30","Invalid")))</f>
        <v>MiddleAge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si="4"/>
        <v>MiddleAge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ref="M323:M386" si="5">IF(L323&gt;54,"Old 55+",IF(L323&gt;=31,"MiddleAge 31-54",IF(L323&lt;31,"Adolescent 0-30","Invalid")))</f>
        <v>MiddleAge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5"/>
        <v>MiddleAge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si="5"/>
        <v>MiddleAge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ref="M387:M450" si="6">IF(L387&gt;54,"Old 55+",IF(L387&gt;=31,"MiddleAge 31-54",IF(L387&lt;31,"Adolescent 0-30","Invalid")))</f>
        <v>MiddleAge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6"/>
        <v>MiddleAge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si="6"/>
        <v>MiddleAge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ref="M451:M514" si="7">IF(L451&gt;54,"Old 55+",IF(L451&gt;=31,"MiddleAge 31-54",IF(L451&lt;31,"Adolescent 0-30","Invalid")))</f>
        <v>MiddleAge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7"/>
        <v>MiddleAge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si="7"/>
        <v>MiddleAge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ref="M515:M578" si="8">IF(L515&gt;54,"Old 55+",IF(L515&gt;=31,"MiddleAge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8"/>
        <v>MiddleAge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si="8"/>
        <v>MiddleAge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ref="M579:M642" si="9">IF(L579&gt;54,"Old 55+",IF(L579&gt;=31,"MiddleAge 31-54",IF(L579&lt;31,"Adolescent 0-30","Invalid")))</f>
        <v>MiddleAge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si="9"/>
        <v>MiddleAge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ref="M643:M706" si="10">IF(L643&gt;54,"Old 55+",IF(L643&gt;=31,"MiddleAge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10"/>
        <v>MiddleAge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si="10"/>
        <v>MiddleAge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ref="M707:M770" si="11">IF(L707&gt;54,"Old 55+",IF(L707&gt;=31,"MiddleAge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1"/>
        <v>MiddleAge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si="11"/>
        <v>MiddleAge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ref="M771:M834" si="12">IF(L771&gt;54,"Old 55+",IF(L771&gt;=31,"MiddleAge 31-54",IF(L771&lt;31,"Adolescent 0-30","Invalid")))</f>
        <v>MiddleAge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si="12"/>
        <v>MiddleAge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ref="M835:M898" si="13">IF(L835&gt;54,"Old 55+",IF(L835&gt;=31,"MiddleAge 31-54",IF(L835&lt;31,"Adolescent 0-30","Invalid")))</f>
        <v>MiddleAge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3"/>
        <v>MiddleAge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si="13"/>
        <v>MiddleAge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ref="M899:M962" si="14">IF(L899&gt;54,"Old 55+",IF(L899&gt;=31,"MiddleAge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si="14"/>
        <v>MiddleAge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ref="M963:M1001" si="15">IF(L963&gt;54,"Old 55+",IF(L963&gt;=31,"MiddleAge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MiddleAge 31-54</v>
      </c>
      <c r="N1001" t="s">
        <v>15</v>
      </c>
    </row>
    <row r="1002" spans="1:14" x14ac:dyDescent="0.3">
      <c r="M1002" s="4"/>
    </row>
    <row r="1003" spans="1:14" x14ac:dyDescent="0.3">
      <c r="M1003" s="4"/>
    </row>
    <row r="1004" spans="1:14" x14ac:dyDescent="0.3">
      <c r="M1004" s="4"/>
    </row>
    <row r="1005" spans="1:14" x14ac:dyDescent="0.3">
      <c r="M1005" s="4"/>
    </row>
    <row r="1006" spans="1:14" x14ac:dyDescent="0.3">
      <c r="M1006" s="4"/>
    </row>
    <row r="1007" spans="1:14" x14ac:dyDescent="0.3">
      <c r="M1007" s="4"/>
    </row>
    <row r="1008" spans="1:14" x14ac:dyDescent="0.3">
      <c r="M1008" s="4"/>
    </row>
    <row r="1009" spans="13:13" x14ac:dyDescent="0.3">
      <c r="M1009" s="4"/>
    </row>
  </sheetData>
  <autoFilter ref="A1:N1001" xr:uid="{3854E582-F312-4142-85E2-A32C4639CE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108D-59D3-4783-9CC4-E16D08E886E1}">
  <dimension ref="A1:D38"/>
  <sheetViews>
    <sheetView workbookViewId="0">
      <selection activeCell="N17" sqref="N17"/>
    </sheetView>
  </sheetViews>
  <sheetFormatPr defaultRowHeight="14.4" x14ac:dyDescent="0.3"/>
  <cols>
    <col min="1" max="1" width="19" bestFit="1" customWidth="1"/>
    <col min="2" max="2" width="15.5546875" bestFit="1" customWidth="1"/>
    <col min="3" max="3" width="4" bestFit="1" customWidth="1"/>
    <col min="4" max="4" width="10.77734375" bestFit="1" customWidth="1"/>
    <col min="14" max="14" width="12.5546875" bestFit="1" customWidth="1"/>
    <col min="15" max="15" width="15.5546875" bestFit="1" customWidth="1"/>
    <col min="16" max="16" width="3.77734375" bestFit="1" customWidth="1"/>
    <col min="17" max="17" width="10.77734375" bestFit="1" customWidth="1"/>
  </cols>
  <sheetData>
    <row r="1" spans="1:4" x14ac:dyDescent="0.3">
      <c r="A1" s="5" t="s">
        <v>45</v>
      </c>
      <c r="B1" s="5" t="s">
        <v>44</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7">
        <v>54874.759152215796</v>
      </c>
      <c r="C5" s="7">
        <v>57962.577962577961</v>
      </c>
      <c r="D5" s="7">
        <v>56360</v>
      </c>
    </row>
    <row r="18" spans="1:4" x14ac:dyDescent="0.3">
      <c r="A18" s="5" t="s">
        <v>51</v>
      </c>
      <c r="B18" s="5" t="s">
        <v>44</v>
      </c>
    </row>
    <row r="19" spans="1:4" x14ac:dyDescent="0.3">
      <c r="A19" s="5" t="s">
        <v>42</v>
      </c>
      <c r="B19" t="s">
        <v>18</v>
      </c>
      <c r="C19" t="s">
        <v>15</v>
      </c>
      <c r="D19" t="s">
        <v>43</v>
      </c>
    </row>
    <row r="20" spans="1:4" x14ac:dyDescent="0.3">
      <c r="A20" s="6" t="s">
        <v>16</v>
      </c>
      <c r="B20">
        <v>166</v>
      </c>
      <c r="C20">
        <v>200</v>
      </c>
      <c r="D20">
        <v>366</v>
      </c>
    </row>
    <row r="21" spans="1:4" x14ac:dyDescent="0.3">
      <c r="A21" s="6" t="s">
        <v>26</v>
      </c>
      <c r="B21">
        <v>92</v>
      </c>
      <c r="C21">
        <v>77</v>
      </c>
      <c r="D21">
        <v>169</v>
      </c>
    </row>
    <row r="22" spans="1:4" x14ac:dyDescent="0.3">
      <c r="A22" s="6" t="s">
        <v>22</v>
      </c>
      <c r="B22">
        <v>67</v>
      </c>
      <c r="C22">
        <v>95</v>
      </c>
      <c r="D22">
        <v>162</v>
      </c>
    </row>
    <row r="23" spans="1:4" x14ac:dyDescent="0.3">
      <c r="A23" s="6" t="s">
        <v>23</v>
      </c>
      <c r="B23">
        <v>116</v>
      </c>
      <c r="C23">
        <v>76</v>
      </c>
      <c r="D23">
        <v>192</v>
      </c>
    </row>
    <row r="24" spans="1:4" x14ac:dyDescent="0.3">
      <c r="A24" s="6" t="s">
        <v>46</v>
      </c>
      <c r="B24">
        <v>78</v>
      </c>
      <c r="C24">
        <v>33</v>
      </c>
      <c r="D24">
        <v>111</v>
      </c>
    </row>
    <row r="25" spans="1:4" x14ac:dyDescent="0.3">
      <c r="A25" s="6" t="s">
        <v>43</v>
      </c>
      <c r="B25">
        <v>519</v>
      </c>
      <c r="C25">
        <v>481</v>
      </c>
      <c r="D25">
        <v>1000</v>
      </c>
    </row>
    <row r="33" spans="1:4" x14ac:dyDescent="0.3">
      <c r="A33" s="5" t="s">
        <v>47</v>
      </c>
      <c r="B33" s="5" t="s">
        <v>44</v>
      </c>
    </row>
    <row r="34" spans="1:4" x14ac:dyDescent="0.3">
      <c r="A34" s="5" t="s">
        <v>42</v>
      </c>
      <c r="B34" t="s">
        <v>18</v>
      </c>
      <c r="C34" t="s">
        <v>15</v>
      </c>
      <c r="D34" t="s">
        <v>43</v>
      </c>
    </row>
    <row r="35" spans="1:4" x14ac:dyDescent="0.3">
      <c r="A35" s="6" t="s">
        <v>48</v>
      </c>
      <c r="B35">
        <v>318</v>
      </c>
      <c r="C35">
        <v>383</v>
      </c>
      <c r="D35">
        <v>701</v>
      </c>
    </row>
    <row r="36" spans="1:4" x14ac:dyDescent="0.3">
      <c r="A36" s="6" t="s">
        <v>49</v>
      </c>
      <c r="B36">
        <v>130</v>
      </c>
      <c r="C36">
        <v>59</v>
      </c>
      <c r="D36">
        <v>189</v>
      </c>
    </row>
    <row r="37" spans="1:4" x14ac:dyDescent="0.3">
      <c r="A37" s="6" t="s">
        <v>50</v>
      </c>
      <c r="B37">
        <v>71</v>
      </c>
      <c r="C37">
        <v>39</v>
      </c>
      <c r="D37">
        <v>110</v>
      </c>
    </row>
    <row r="38" spans="1:4" x14ac:dyDescent="0.3">
      <c r="A38" s="6" t="s">
        <v>43</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3535-AFBB-423F-B4AF-68A0EEFB6729}">
  <dimension ref="D1:P2"/>
  <sheetViews>
    <sheetView tabSelected="1" workbookViewId="0">
      <selection activeCell="U13" sqref="U13"/>
    </sheetView>
  </sheetViews>
  <sheetFormatPr defaultRowHeight="14.4" x14ac:dyDescent="0.3"/>
  <sheetData>
    <row r="1" spans="4:16" x14ac:dyDescent="0.3">
      <c r="D1" s="10"/>
      <c r="E1" s="10"/>
      <c r="F1" s="10"/>
      <c r="G1" s="10"/>
      <c r="H1" s="8" t="s">
        <v>52</v>
      </c>
      <c r="I1" s="9"/>
      <c r="J1" s="9"/>
      <c r="K1" s="9"/>
      <c r="L1" s="9"/>
      <c r="M1" s="9"/>
      <c r="N1" s="10"/>
      <c r="O1" s="10"/>
      <c r="P1" s="10"/>
    </row>
    <row r="2" spans="4:16" x14ac:dyDescent="0.3">
      <c r="D2" s="10"/>
      <c r="E2" s="10"/>
      <c r="F2" s="10"/>
      <c r="G2" s="10"/>
      <c r="H2" s="9"/>
      <c r="I2" s="9"/>
      <c r="J2" s="9"/>
      <c r="K2" s="9"/>
      <c r="L2" s="9"/>
      <c r="M2" s="9"/>
      <c r="N2" s="10"/>
      <c r="O2" s="10"/>
      <c r="P2" s="10"/>
    </row>
  </sheetData>
  <mergeCells count="3">
    <mergeCell ref="H1:M2"/>
    <mergeCell ref="D1:G2"/>
    <mergeCell ref="N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Neha M</cp:lastModifiedBy>
  <dcterms:created xsi:type="dcterms:W3CDTF">2022-03-18T02:50:57Z</dcterms:created>
  <dcterms:modified xsi:type="dcterms:W3CDTF">2024-04-30T08:17:06Z</dcterms:modified>
</cp:coreProperties>
</file>