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76f14f9321be22b7/Desktop/Tops Stats/"/>
    </mc:Choice>
  </mc:AlternateContent>
  <xr:revisionPtr revIDLastSave="0" documentId="8_{4BD036C9-8D0E-4C95-BF18-F75A373E013D}" xr6:coauthVersionLast="47" xr6:coauthVersionMax="47" xr10:uidLastSave="{00000000-0000-0000-0000-000000000000}"/>
  <bookViews>
    <workbookView xWindow="-108" yWindow="-108" windowWidth="23256" windowHeight="12456" activeTab="1" xr2:uid="{53C00511-89B2-4F0E-849E-127D08CCEC59}"/>
  </bookViews>
  <sheets>
    <sheet name="Ques-1" sheetId="1" r:id="rId1"/>
    <sheet name="Ques-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 i="2" l="1"/>
  <c r="I32" i="2"/>
  <c r="K29" i="2"/>
  <c r="J29" i="2"/>
  <c r="I29" i="2"/>
  <c r="K28" i="2"/>
  <c r="K27" i="2"/>
  <c r="J28" i="2"/>
  <c r="I28" i="2"/>
  <c r="J27" i="2"/>
  <c r="I27" i="2"/>
  <c r="J22" i="2"/>
  <c r="I22" i="2"/>
  <c r="J21" i="2"/>
  <c r="I21" i="2"/>
  <c r="I29" i="1"/>
  <c r="I26" i="1"/>
  <c r="I23" i="1"/>
</calcChain>
</file>

<file path=xl/sharedStrings.xml><?xml version="1.0" encoding="utf-8"?>
<sst xmlns="http://schemas.openxmlformats.org/spreadsheetml/2006/main" count="89" uniqueCount="66">
  <si>
    <t>Module 1. Introduction to Statistics</t>
  </si>
  <si>
    <t>Question 1. There is an assumption that there is no significant difference between boys and girls with respect to intelligence. Tests are conducted on two groups and the following are the observations</t>
  </si>
  <si>
    <t>Group</t>
  </si>
  <si>
    <t>Mean</t>
  </si>
  <si>
    <t>Standard Deviation</t>
  </si>
  <si>
    <t>Size</t>
  </si>
  <si>
    <t>Girls</t>
  </si>
  <si>
    <t>Boys</t>
  </si>
  <si>
    <t>Validate the claim with 5% LoS (Level of Significance).</t>
  </si>
  <si>
    <t>Answer:-</t>
  </si>
  <si>
    <t>t-Test: Two-Sample Assuming Unequal Variances</t>
  </si>
  <si>
    <t>Variance</t>
  </si>
  <si>
    <t>Observations</t>
  </si>
  <si>
    <t>Hypothesized Mean Difference</t>
  </si>
  <si>
    <t>df</t>
  </si>
  <si>
    <t>t Stat</t>
  </si>
  <si>
    <t>P(T&lt;=t) one-tail</t>
  </si>
  <si>
    <t>t Critical one-tail</t>
  </si>
  <si>
    <t>P(T&lt;=t) two-tail</t>
  </si>
  <si>
    <t>t Critical two-tail</t>
  </si>
  <si>
    <t xml:space="preserve">Step 1:- </t>
  </si>
  <si>
    <t>Null Hypothesis : There is no significant difference in intelligence between boys and girls.</t>
  </si>
  <si>
    <t>μ₁ = μ₂</t>
  </si>
  <si>
    <t>Step 2:-</t>
  </si>
  <si>
    <t>Alternate Hypothesis: There is significant different in intelligence between boys and girls.</t>
  </si>
  <si>
    <t>μ₁ ≠ μ₂</t>
  </si>
  <si>
    <t>Step 3:-</t>
  </si>
  <si>
    <t>Decide the test: Independent T- Test</t>
  </si>
  <si>
    <t>Step 4:-</t>
  </si>
  <si>
    <t>Result</t>
  </si>
  <si>
    <t xml:space="preserve">t = (x1-x2)sqrt(s12/n1+s22/n2) </t>
  </si>
  <si>
    <t>Step 5:-</t>
  </si>
  <si>
    <t>Degree of freedom</t>
  </si>
  <si>
    <t>Step 6:-</t>
  </si>
  <si>
    <t>p value</t>
  </si>
  <si>
    <t>Step 7:-</t>
  </si>
  <si>
    <t>p value is smaller than 0.05. So, we accept the alternate hypothesis</t>
  </si>
  <si>
    <t>So,we accept that there is significant difference in intelligence between boys and girls</t>
  </si>
  <si>
    <t>Question 2. Analyze the below data and tell whether you can conclude that smoking causes cancer or not?</t>
  </si>
  <si>
    <t>Category</t>
  </si>
  <si>
    <t>Diagnosed as Cancer</t>
  </si>
  <si>
    <t>Without Cancer</t>
  </si>
  <si>
    <t>Total</t>
  </si>
  <si>
    <t>Smokers</t>
  </si>
  <si>
    <t>Non-Smokers</t>
  </si>
  <si>
    <t>Step -1</t>
  </si>
  <si>
    <t>Null Hypothesis:- Smoking and cancer are independent, smoking cause not cancer</t>
  </si>
  <si>
    <t>Step -2:-</t>
  </si>
  <si>
    <t>Alternate Hypothesis:- Smoking and cancer are not independent; smoking is associated with cancer</t>
  </si>
  <si>
    <t>Level Of Significance:- 0.05</t>
  </si>
  <si>
    <t>Step -3:-</t>
  </si>
  <si>
    <t>Decide the test:- Chi-Square Test</t>
  </si>
  <si>
    <t>Step-4:-</t>
  </si>
  <si>
    <t>Observed Frequency</t>
  </si>
  <si>
    <t>Step-5:-</t>
  </si>
  <si>
    <t>Expected Frequency</t>
  </si>
  <si>
    <t>Step-6:-</t>
  </si>
  <si>
    <t>Chi- square Test:- X2 = Summation(O_E)^2/E</t>
  </si>
  <si>
    <t>Step-7:-</t>
  </si>
  <si>
    <t>Degree of Freedom</t>
  </si>
  <si>
    <t>(r-1)*(c-1)</t>
  </si>
  <si>
    <t>Step-8:-</t>
  </si>
  <si>
    <t>Find the value of p</t>
  </si>
  <si>
    <t>Step-9:-</t>
  </si>
  <si>
    <t>0.05&lt;1.0530</t>
  </si>
  <si>
    <t>That means we reject the null hypothesis and accept the smoking is associated with the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</si>
</sst>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8"/>
      <color theme="1"/>
      <name val="Aptos Narrow"/>
      <family val="2"/>
      <scheme val="minor"/>
    </font>
    <font>
      <sz val="12"/>
      <color theme="1"/>
      <name val="Aptos Narrow"/>
      <family val="2"/>
      <scheme val="minor"/>
    </font>
    <font>
      <i/>
      <sz val="11"/>
      <color theme="1"/>
      <name val="Aptos Narrow"/>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6">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alignment vertical="center"/>
    </xf>
    <xf numFmtId="0" fontId="5" fillId="0" borderId="0" xfId="0" applyFont="1"/>
    <xf numFmtId="0" fontId="6" fillId="0" borderId="0" xfId="0" applyFont="1"/>
    <xf numFmtId="0" fontId="1"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vertical="center" wrapText="1"/>
    </xf>
    <xf numFmtId="0" fontId="0" fillId="0" borderId="1" xfId="0" applyBorder="1"/>
    <xf numFmtId="0" fontId="7" fillId="0" borderId="2" xfId="0" applyFont="1" applyBorder="1" applyAlignment="1">
      <alignment horizontal="center"/>
    </xf>
    <xf numFmtId="0" fontId="1" fillId="0" borderId="0" xfId="0" applyFont="1"/>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36D70-BA95-4AD4-B2DE-0A40444B9BEC}">
  <dimension ref="A1:P32"/>
  <sheetViews>
    <sheetView topLeftCell="A12" workbookViewId="0">
      <selection activeCell="J33" sqref="J33"/>
    </sheetView>
  </sheetViews>
  <sheetFormatPr defaultRowHeight="14.4" x14ac:dyDescent="0.3"/>
  <cols>
    <col min="9" max="9" width="12" bestFit="1" customWidth="1"/>
  </cols>
  <sheetData>
    <row r="1" spans="1:16" s="5" customFormat="1" ht="23.4" x14ac:dyDescent="0.45">
      <c r="A1" s="3" t="s">
        <v>0</v>
      </c>
      <c r="B1" s="4"/>
      <c r="C1" s="4"/>
      <c r="D1" s="4"/>
    </row>
    <row r="4" spans="1:16" s="6" customFormat="1" ht="15.6" x14ac:dyDescent="0.3">
      <c r="A4" s="1" t="s">
        <v>1</v>
      </c>
    </row>
    <row r="7" spans="1:16" ht="28.8" x14ac:dyDescent="0.3">
      <c r="A7" s="8" t="s">
        <v>2</v>
      </c>
      <c r="B7" s="8" t="s">
        <v>3</v>
      </c>
      <c r="C7" s="7" t="s">
        <v>4</v>
      </c>
      <c r="D7" s="8" t="s">
        <v>5</v>
      </c>
    </row>
    <row r="8" spans="1:16" ht="15.6" x14ac:dyDescent="0.3">
      <c r="A8" s="9" t="s">
        <v>6</v>
      </c>
      <c r="B8" s="9">
        <v>89</v>
      </c>
      <c r="C8" s="9">
        <v>4</v>
      </c>
      <c r="D8" s="9">
        <v>50</v>
      </c>
    </row>
    <row r="9" spans="1:16" ht="15.6" x14ac:dyDescent="0.3">
      <c r="A9" s="9" t="s">
        <v>7</v>
      </c>
      <c r="B9" s="9">
        <v>82</v>
      </c>
      <c r="C9" s="9">
        <v>9</v>
      </c>
      <c r="D9" s="9">
        <v>120</v>
      </c>
    </row>
    <row r="11" spans="1:16" ht="15.6" x14ac:dyDescent="0.3">
      <c r="A11" s="1" t="s">
        <v>8</v>
      </c>
    </row>
    <row r="13" spans="1:16" ht="18" x14ac:dyDescent="0.35">
      <c r="A13" s="2" t="s">
        <v>9</v>
      </c>
      <c r="H13" s="12" t="s">
        <v>20</v>
      </c>
      <c r="I13" s="15" t="s">
        <v>21</v>
      </c>
      <c r="J13" s="15"/>
      <c r="K13" s="15"/>
      <c r="L13" s="15"/>
      <c r="M13" s="15"/>
      <c r="N13" s="15"/>
      <c r="O13" s="15"/>
      <c r="P13" s="15"/>
    </row>
    <row r="14" spans="1:16" x14ac:dyDescent="0.3">
      <c r="I14" t="s">
        <v>22</v>
      </c>
    </row>
    <row r="15" spans="1:16" x14ac:dyDescent="0.3">
      <c r="A15" t="s">
        <v>10</v>
      </c>
    </row>
    <row r="16" spans="1:16" ht="15" thickBot="1" x14ac:dyDescent="0.35">
      <c r="H16" s="12" t="s">
        <v>23</v>
      </c>
      <c r="I16" t="s">
        <v>24</v>
      </c>
    </row>
    <row r="17" spans="1:9" x14ac:dyDescent="0.3">
      <c r="A17" s="11"/>
      <c r="B17" s="11" t="s">
        <v>6</v>
      </c>
      <c r="C17" s="11" t="s">
        <v>7</v>
      </c>
      <c r="I17" t="s">
        <v>25</v>
      </c>
    </row>
    <row r="18" spans="1:9" x14ac:dyDescent="0.3">
      <c r="A18" t="s">
        <v>3</v>
      </c>
      <c r="B18">
        <v>27</v>
      </c>
      <c r="C18">
        <v>64.5</v>
      </c>
    </row>
    <row r="19" spans="1:9" x14ac:dyDescent="0.3">
      <c r="A19" t="s">
        <v>11</v>
      </c>
      <c r="B19">
        <v>1058</v>
      </c>
      <c r="C19">
        <v>6160.5</v>
      </c>
      <c r="H19" s="12" t="s">
        <v>26</v>
      </c>
      <c r="I19" t="s">
        <v>27</v>
      </c>
    </row>
    <row r="20" spans="1:9" x14ac:dyDescent="0.3">
      <c r="A20" t="s">
        <v>12</v>
      </c>
      <c r="B20">
        <v>2</v>
      </c>
      <c r="C20">
        <v>2</v>
      </c>
      <c r="I20" t="s">
        <v>30</v>
      </c>
    </row>
    <row r="21" spans="1:9" x14ac:dyDescent="0.3">
      <c r="A21" t="s">
        <v>13</v>
      </c>
      <c r="B21">
        <v>0</v>
      </c>
    </row>
    <row r="22" spans="1:9" x14ac:dyDescent="0.3">
      <c r="A22" t="s">
        <v>14</v>
      </c>
      <c r="B22">
        <v>1</v>
      </c>
      <c r="H22" s="12" t="s">
        <v>28</v>
      </c>
      <c r="I22" t="s">
        <v>29</v>
      </c>
    </row>
    <row r="23" spans="1:9" x14ac:dyDescent="0.3">
      <c r="A23" t="s">
        <v>15</v>
      </c>
      <c r="B23">
        <v>-0.62419859265958122</v>
      </c>
      <c r="I23">
        <f>(B8-B9)/SQRT(((C8^2/D8)+(C9^2/D9)))</f>
        <v>7.0175658996391963</v>
      </c>
    </row>
    <row r="24" spans="1:9" x14ac:dyDescent="0.3">
      <c r="A24" t="s">
        <v>16</v>
      </c>
      <c r="B24">
        <v>0.32237582131945175</v>
      </c>
    </row>
    <row r="25" spans="1:9" x14ac:dyDescent="0.3">
      <c r="A25" t="s">
        <v>17</v>
      </c>
      <c r="B25">
        <v>6.3137515146750438</v>
      </c>
      <c r="H25" s="12" t="s">
        <v>31</v>
      </c>
      <c r="I25" t="s">
        <v>32</v>
      </c>
    </row>
    <row r="26" spans="1:9" x14ac:dyDescent="0.3">
      <c r="A26" t="s">
        <v>18</v>
      </c>
      <c r="B26">
        <v>0.6447516426389035</v>
      </c>
      <c r="I26">
        <f>D8-1</f>
        <v>49</v>
      </c>
    </row>
    <row r="27" spans="1:9" ht="15" thickBot="1" x14ac:dyDescent="0.35">
      <c r="A27" s="10" t="s">
        <v>19</v>
      </c>
      <c r="B27" s="10">
        <v>12.706204736174707</v>
      </c>
      <c r="C27" s="10"/>
    </row>
    <row r="28" spans="1:9" x14ac:dyDescent="0.3">
      <c r="H28" s="12" t="s">
        <v>33</v>
      </c>
      <c r="I28" t="s">
        <v>34</v>
      </c>
    </row>
    <row r="29" spans="1:9" x14ac:dyDescent="0.3">
      <c r="I29">
        <f>_xlfn.T.DIST.2T(I23,I26)</f>
        <v>6.2309268367110071E-9</v>
      </c>
    </row>
    <row r="31" spans="1:9" x14ac:dyDescent="0.3">
      <c r="H31" s="12" t="s">
        <v>35</v>
      </c>
      <c r="I31" t="s">
        <v>36</v>
      </c>
    </row>
    <row r="32" spans="1:9" x14ac:dyDescent="0.3">
      <c r="I32" s="12" t="s">
        <v>37</v>
      </c>
    </row>
  </sheetData>
  <mergeCells count="1">
    <mergeCell ref="I13:P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10FC5-F429-4F18-AA55-208E8D128F15}">
  <dimension ref="A1:K40"/>
  <sheetViews>
    <sheetView tabSelected="1" workbookViewId="0">
      <selection activeCell="I14" activeCellId="1" sqref="H41 I14"/>
    </sheetView>
  </sheetViews>
  <sheetFormatPr defaultRowHeight="14.4" x14ac:dyDescent="0.3"/>
  <cols>
    <col min="8" max="8" width="12" bestFit="1" customWidth="1"/>
    <col min="9" max="11" width="11.5546875" bestFit="1" customWidth="1"/>
  </cols>
  <sheetData>
    <row r="1" spans="1:11" ht="18" x14ac:dyDescent="0.35">
      <c r="A1" s="2" t="s">
        <v>38</v>
      </c>
    </row>
    <row r="4" spans="1:11" ht="43.2" x14ac:dyDescent="0.3">
      <c r="A4" s="7" t="s">
        <v>39</v>
      </c>
      <c r="B4" s="7" t="s">
        <v>40</v>
      </c>
      <c r="C4" s="7" t="s">
        <v>41</v>
      </c>
      <c r="D4" s="7" t="s">
        <v>42</v>
      </c>
      <c r="G4" s="12" t="s">
        <v>45</v>
      </c>
      <c r="H4" t="s">
        <v>46</v>
      </c>
    </row>
    <row r="5" spans="1:11" x14ac:dyDescent="0.3">
      <c r="A5" s="14" t="s">
        <v>43</v>
      </c>
      <c r="B5" s="13">
        <v>220</v>
      </c>
      <c r="C5" s="13">
        <v>230</v>
      </c>
      <c r="D5" s="13">
        <v>550</v>
      </c>
    </row>
    <row r="6" spans="1:11" ht="28.8" x14ac:dyDescent="0.3">
      <c r="A6" s="14" t="s">
        <v>44</v>
      </c>
      <c r="B6" s="13">
        <v>350</v>
      </c>
      <c r="C6" s="13">
        <v>640</v>
      </c>
      <c r="D6" s="13">
        <v>990</v>
      </c>
      <c r="G6" s="12" t="s">
        <v>47</v>
      </c>
      <c r="H6" t="s">
        <v>48</v>
      </c>
    </row>
    <row r="7" spans="1:11" x14ac:dyDescent="0.3">
      <c r="A7" s="14" t="s">
        <v>42</v>
      </c>
      <c r="B7" s="13">
        <v>680</v>
      </c>
      <c r="C7" s="13">
        <v>910</v>
      </c>
      <c r="D7" s="13">
        <v>1590</v>
      </c>
      <c r="H7" t="s">
        <v>49</v>
      </c>
    </row>
    <row r="9" spans="1:11" x14ac:dyDescent="0.3">
      <c r="G9" s="12" t="s">
        <v>50</v>
      </c>
      <c r="H9" t="s">
        <v>51</v>
      </c>
    </row>
    <row r="11" spans="1:11" x14ac:dyDescent="0.3">
      <c r="G11" s="12" t="s">
        <v>52</v>
      </c>
      <c r="H11" s="12" t="s">
        <v>53</v>
      </c>
    </row>
    <row r="13" spans="1:11" ht="43.2" x14ac:dyDescent="0.3">
      <c r="H13" s="7" t="s">
        <v>39</v>
      </c>
      <c r="I13" s="7" t="s">
        <v>40</v>
      </c>
      <c r="J13" s="7" t="s">
        <v>41</v>
      </c>
      <c r="K13" s="7" t="s">
        <v>42</v>
      </c>
    </row>
    <row r="14" spans="1:11" x14ac:dyDescent="0.3">
      <c r="H14" s="14" t="s">
        <v>43</v>
      </c>
      <c r="I14" s="13">
        <v>220</v>
      </c>
      <c r="J14" s="13">
        <v>230</v>
      </c>
      <c r="K14" s="13">
        <v>550</v>
      </c>
    </row>
    <row r="15" spans="1:11" ht="28.8" x14ac:dyDescent="0.3">
      <c r="H15" s="14" t="s">
        <v>44</v>
      </c>
      <c r="I15" s="13">
        <v>350</v>
      </c>
      <c r="J15" s="13">
        <v>640</v>
      </c>
      <c r="K15" s="13">
        <v>990</v>
      </c>
    </row>
    <row r="16" spans="1:11" x14ac:dyDescent="0.3">
      <c r="H16" s="14" t="s">
        <v>42</v>
      </c>
      <c r="I16" s="13">
        <v>680</v>
      </c>
      <c r="J16" s="13">
        <v>910</v>
      </c>
      <c r="K16" s="13">
        <v>1590</v>
      </c>
    </row>
    <row r="18" spans="7:11" x14ac:dyDescent="0.3">
      <c r="G18" s="12" t="s">
        <v>54</v>
      </c>
      <c r="H18" s="12" t="s">
        <v>55</v>
      </c>
    </row>
    <row r="20" spans="7:11" ht="43.2" x14ac:dyDescent="0.3">
      <c r="H20" s="7" t="s">
        <v>39</v>
      </c>
      <c r="I20" s="7" t="s">
        <v>40</v>
      </c>
      <c r="J20" s="7" t="s">
        <v>41</v>
      </c>
      <c r="K20" s="7"/>
    </row>
    <row r="21" spans="7:11" x14ac:dyDescent="0.3">
      <c r="H21" s="14" t="s">
        <v>43</v>
      </c>
      <c r="I21" s="13">
        <f>K14*I16/K16</f>
        <v>235.22012578616352</v>
      </c>
      <c r="J21" s="13">
        <f>J16*K14/K16</f>
        <v>314.77987421383648</v>
      </c>
      <c r="K21" s="13"/>
    </row>
    <row r="22" spans="7:11" ht="28.8" x14ac:dyDescent="0.3">
      <c r="H22" s="14" t="s">
        <v>44</v>
      </c>
      <c r="I22" s="13">
        <f>K15*I16/K16</f>
        <v>423.39622641509436</v>
      </c>
      <c r="J22" s="13">
        <f>J16*K15/K16</f>
        <v>566.60377358490564</v>
      </c>
      <c r="K22" s="13"/>
    </row>
    <row r="24" spans="7:11" x14ac:dyDescent="0.3">
      <c r="G24" s="12" t="s">
        <v>56</v>
      </c>
      <c r="H24" s="12" t="s">
        <v>57</v>
      </c>
    </row>
    <row r="26" spans="7:11" ht="28.8" x14ac:dyDescent="0.3">
      <c r="H26" s="7" t="s">
        <v>39</v>
      </c>
      <c r="I26" s="7" t="s">
        <v>40</v>
      </c>
      <c r="J26" s="7" t="s">
        <v>41</v>
      </c>
      <c r="K26" s="7" t="s">
        <v>42</v>
      </c>
    </row>
    <row r="27" spans="7:11" x14ac:dyDescent="0.3">
      <c r="H27" s="14" t="s">
        <v>43</v>
      </c>
      <c r="I27" s="13">
        <f>(I14-I21)^2/I21</f>
        <v>0.98483166851646309</v>
      </c>
      <c r="J27" s="13">
        <f>(J14-J21)^2/J21</f>
        <v>22.833820267782531</v>
      </c>
      <c r="K27" s="13">
        <f>SUM(I27:J27)</f>
        <v>23.818651936298995</v>
      </c>
    </row>
    <row r="28" spans="7:11" ht="28.8" x14ac:dyDescent="0.3">
      <c r="H28" s="14" t="s">
        <v>44</v>
      </c>
      <c r="I28" s="13">
        <f>(I15-I22)^2/I22</f>
        <v>12.723320889247644</v>
      </c>
      <c r="J28" s="13">
        <f>(J15-J22)^2/J22</f>
        <v>9.5075364886685705</v>
      </c>
      <c r="K28" s="13">
        <f>SUM(I28:J28)</f>
        <v>22.230857377916216</v>
      </c>
    </row>
    <row r="29" spans="7:11" x14ac:dyDescent="0.3">
      <c r="H29" s="14" t="s">
        <v>42</v>
      </c>
      <c r="I29" s="13">
        <f>SUM(I27:I28)</f>
        <v>13.708152557764107</v>
      </c>
      <c r="J29" s="13">
        <f>SUM(J27:J28)</f>
        <v>32.341356756451106</v>
      </c>
      <c r="K29" s="13">
        <f>SUM(I27:J28)</f>
        <v>46.049509314215207</v>
      </c>
    </row>
    <row r="32" spans="7:11" ht="28.8" x14ac:dyDescent="0.3">
      <c r="G32" s="12" t="s">
        <v>58</v>
      </c>
      <c r="H32" s="14" t="s">
        <v>59</v>
      </c>
      <c r="I32">
        <f>(2-1)*(2-1)</f>
        <v>1</v>
      </c>
      <c r="J32" t="s">
        <v>60</v>
      </c>
    </row>
    <row r="35" spans="7:8" x14ac:dyDescent="0.3">
      <c r="G35" s="12" t="s">
        <v>61</v>
      </c>
      <c r="H35" t="s">
        <v>62</v>
      </c>
    </row>
    <row r="37" spans="7:8" x14ac:dyDescent="0.3">
      <c r="H37">
        <f>_xlfn.CHISQ.DIST.RT(K29,I32)</f>
        <v>1.1530202159547562E-11</v>
      </c>
    </row>
    <row r="39" spans="7:8" x14ac:dyDescent="0.3">
      <c r="G39" s="12" t="s">
        <v>63</v>
      </c>
      <c r="H39" t="s">
        <v>64</v>
      </c>
    </row>
    <row r="40" spans="7:8" x14ac:dyDescent="0.3">
      <c r="H40" s="12"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Ques-1</vt:lpstr>
      <vt:lpstr>Ques-2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SINGH</dc:creator>
  <cp:lastModifiedBy>POOJA SINGH</cp:lastModifiedBy>
  <dcterms:created xsi:type="dcterms:W3CDTF">2025-06-03T05:10:51Z</dcterms:created>
  <dcterms:modified xsi:type="dcterms:W3CDTF">2025-06-05T05:37:36Z</dcterms:modified>
</cp:coreProperties>
</file>