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eha\Documents\HPC\assignment\"/>
    </mc:Choice>
  </mc:AlternateContent>
  <xr:revisionPtr revIDLastSave="0" documentId="13_ncr:1_{3B2311AA-FC66-4CBC-8D3E-2D9D2A8F7B51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ombine archer 2" sheetId="7" r:id="rId7"/>
    <sheet name="cuda combin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7" l="1"/>
  <c r="M11" i="9"/>
  <c r="N11" i="9" s="1"/>
  <c r="M10" i="9"/>
  <c r="N10" i="9" s="1"/>
  <c r="M9" i="9"/>
  <c r="N9" i="9" s="1"/>
  <c r="M8" i="9"/>
  <c r="N8" i="9" s="1"/>
  <c r="M7" i="9"/>
  <c r="N7" i="9" s="1"/>
  <c r="M6" i="9"/>
  <c r="N6" i="9" s="1"/>
  <c r="M5" i="9"/>
  <c r="N5" i="9" s="1"/>
  <c r="M4" i="9"/>
  <c r="N4" i="9" s="1"/>
  <c r="M3" i="9"/>
  <c r="N3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K5" i="9" s="1"/>
  <c r="J4" i="9"/>
  <c r="K4" i="9" s="1"/>
  <c r="J3" i="9"/>
  <c r="K3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3" i="7"/>
  <c r="P19" i="7"/>
  <c r="P20" i="7"/>
  <c r="P21" i="7"/>
  <c r="P22" i="7"/>
  <c r="P23" i="7"/>
  <c r="P24" i="7"/>
  <c r="P25" i="7"/>
  <c r="P11" i="7"/>
  <c r="P12" i="7"/>
  <c r="P13" i="7"/>
  <c r="P14" i="7"/>
  <c r="P15" i="7"/>
  <c r="P16" i="7"/>
  <c r="P17" i="7"/>
  <c r="P18" i="7"/>
  <c r="P10" i="7"/>
  <c r="P9" i="7"/>
  <c r="P8" i="7"/>
  <c r="P7" i="7"/>
  <c r="P6" i="7"/>
  <c r="P5" i="7"/>
  <c r="P4" i="7"/>
  <c r="P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3" i="7"/>
  <c r="M19" i="7"/>
  <c r="M20" i="7"/>
  <c r="M21" i="7"/>
  <c r="M22" i="7"/>
  <c r="M23" i="7"/>
  <c r="M24" i="7"/>
  <c r="M25" i="7"/>
  <c r="M11" i="7"/>
  <c r="M12" i="7"/>
  <c r="M13" i="7"/>
  <c r="M14" i="7"/>
  <c r="M15" i="7"/>
  <c r="M16" i="7"/>
  <c r="M17" i="7"/>
  <c r="M18" i="7"/>
  <c r="M10" i="7"/>
  <c r="M9" i="7"/>
  <c r="M8" i="7"/>
  <c r="M7" i="7"/>
  <c r="M6" i="7"/>
  <c r="M5" i="7"/>
  <c r="M4" i="7"/>
  <c r="M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7"/>
  <c r="J20" i="7"/>
  <c r="J21" i="7"/>
  <c r="J22" i="7"/>
  <c r="J23" i="7"/>
  <c r="J24" i="7"/>
  <c r="J25" i="7"/>
  <c r="J11" i="7"/>
  <c r="J12" i="7"/>
  <c r="J13" i="7"/>
  <c r="J14" i="7"/>
  <c r="J15" i="7"/>
  <c r="J16" i="7"/>
  <c r="J17" i="7"/>
  <c r="J18" i="7"/>
  <c r="J10" i="7"/>
  <c r="J9" i="7"/>
  <c r="J8" i="7"/>
  <c r="J7" i="7"/>
  <c r="J6" i="7"/>
  <c r="J5" i="7"/>
  <c r="J4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3" i="7"/>
  <c r="G19" i="7"/>
  <c r="G20" i="7"/>
  <c r="G21" i="7"/>
  <c r="G22" i="7"/>
  <c r="G23" i="7"/>
  <c r="G24" i="7"/>
  <c r="G25" i="7"/>
  <c r="G11" i="7"/>
  <c r="G12" i="7"/>
  <c r="G13" i="7"/>
  <c r="G14" i="7"/>
  <c r="G15" i="7"/>
  <c r="G16" i="7"/>
  <c r="G17" i="7"/>
  <c r="G18" i="7"/>
  <c r="G10" i="7"/>
  <c r="G9" i="7"/>
  <c r="G8" i="7"/>
  <c r="G7" i="7"/>
  <c r="G6" i="7"/>
  <c r="G5" i="7"/>
  <c r="G4" i="7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3" i="7"/>
  <c r="D19" i="7"/>
  <c r="D20" i="7"/>
  <c r="D21" i="7"/>
  <c r="D22" i="7"/>
  <c r="D23" i="7"/>
  <c r="D24" i="7"/>
  <c r="D25" i="7"/>
  <c r="D11" i="7"/>
  <c r="D12" i="7"/>
  <c r="D13" i="7"/>
  <c r="D14" i="7"/>
  <c r="D15" i="7"/>
  <c r="D16" i="7"/>
  <c r="D17" i="7"/>
  <c r="D18" i="7"/>
  <c r="D10" i="7"/>
  <c r="D9" i="7"/>
  <c r="D8" i="7"/>
  <c r="D7" i="7"/>
  <c r="D6" i="7"/>
  <c r="D5" i="7"/>
  <c r="D4" i="7"/>
  <c r="D3" i="7"/>
  <c r="E3" i="6"/>
  <c r="F14" i="2"/>
  <c r="F13" i="2"/>
  <c r="F12" i="2"/>
  <c r="F11" i="2"/>
  <c r="E4" i="2"/>
  <c r="E9" i="2"/>
  <c r="F3" i="2"/>
  <c r="F2" i="2"/>
  <c r="E10" i="2"/>
  <c r="E8" i="2"/>
  <c r="E7" i="2"/>
  <c r="E6" i="2"/>
  <c r="E5" i="2"/>
  <c r="E3" i="2"/>
  <c r="E2" i="2"/>
  <c r="E19" i="2"/>
  <c r="E20" i="2"/>
  <c r="E21" i="2"/>
  <c r="E22" i="2"/>
  <c r="F22" i="2" s="1"/>
  <c r="E23" i="2"/>
  <c r="E24" i="2"/>
  <c r="E25" i="2"/>
  <c r="F25" i="2" s="1"/>
  <c r="E11" i="2"/>
  <c r="E12" i="2"/>
  <c r="E13" i="2"/>
  <c r="E14" i="2"/>
  <c r="E15" i="2"/>
  <c r="F15" i="2" s="1"/>
  <c r="E16" i="2"/>
  <c r="F16" i="2" s="1"/>
  <c r="E17" i="2"/>
  <c r="F17" i="2" s="1"/>
  <c r="E18" i="2"/>
  <c r="F18" i="2" s="1"/>
  <c r="F23" i="2"/>
  <c r="F19" i="2"/>
  <c r="E10" i="6"/>
  <c r="E11" i="6"/>
  <c r="E12" i="6"/>
  <c r="E13" i="6"/>
  <c r="F13" i="6" s="1"/>
  <c r="E14" i="6"/>
  <c r="E15" i="6"/>
  <c r="E16" i="6"/>
  <c r="E17" i="6"/>
  <c r="F17" i="6" s="1"/>
  <c r="E18" i="6"/>
  <c r="E19" i="6"/>
  <c r="E20" i="6"/>
  <c r="E21" i="6"/>
  <c r="F21" i="6" s="1"/>
  <c r="E22" i="6"/>
  <c r="E23" i="6"/>
  <c r="E24" i="6"/>
  <c r="F10" i="6"/>
  <c r="F11" i="6"/>
  <c r="F12" i="6"/>
  <c r="F14" i="6"/>
  <c r="F15" i="6"/>
  <c r="F16" i="6"/>
  <c r="F18" i="6"/>
  <c r="F19" i="6"/>
  <c r="F20" i="6"/>
  <c r="F22" i="6"/>
  <c r="F23" i="6"/>
  <c r="F24" i="6"/>
  <c r="E9" i="6"/>
  <c r="F9" i="6" s="1"/>
  <c r="E8" i="6"/>
  <c r="F8" i="6" s="1"/>
  <c r="E7" i="6"/>
  <c r="F7" i="6" s="1"/>
  <c r="E6" i="6"/>
  <c r="F6" i="6" s="1"/>
  <c r="E5" i="6"/>
  <c r="F5" i="6" s="1"/>
  <c r="E4" i="6"/>
  <c r="F4" i="6" s="1"/>
  <c r="F3" i="6"/>
  <c r="E2" i="6"/>
  <c r="F2" i="6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F20" i="2"/>
  <c r="F21" i="2"/>
  <c r="F24" i="2"/>
  <c r="F6" i="2"/>
  <c r="F10" i="2"/>
  <c r="F9" i="2"/>
  <c r="F8" i="2"/>
  <c r="F7" i="2"/>
  <c r="F5" i="2"/>
  <c r="F4" i="2"/>
  <c r="E13" i="1"/>
  <c r="E12" i="1"/>
  <c r="F34" i="1"/>
  <c r="F31" i="1"/>
  <c r="F30" i="1"/>
  <c r="F29" i="1"/>
  <c r="F32" i="1"/>
  <c r="F33" i="1"/>
  <c r="F35" i="1"/>
  <c r="F36" i="1"/>
  <c r="F37" i="1"/>
  <c r="F20" i="1"/>
  <c r="F21" i="1"/>
  <c r="F22" i="1"/>
  <c r="F23" i="1"/>
  <c r="F24" i="1"/>
  <c r="F25" i="1"/>
  <c r="F26" i="1"/>
  <c r="F27" i="1"/>
  <c r="F28" i="1"/>
  <c r="F11" i="1"/>
  <c r="F12" i="1"/>
  <c r="F13" i="1"/>
  <c r="F14" i="1"/>
  <c r="F15" i="1"/>
  <c r="F16" i="1"/>
  <c r="F17" i="1"/>
  <c r="F18" i="1"/>
  <c r="F19" i="1"/>
  <c r="E29" i="1"/>
  <c r="E30" i="1"/>
  <c r="E31" i="1"/>
  <c r="E32" i="1"/>
  <c r="E33" i="1"/>
  <c r="E34" i="1"/>
  <c r="E35" i="1"/>
  <c r="E36" i="1"/>
  <c r="E37" i="1"/>
  <c r="E20" i="1"/>
  <c r="E21" i="1"/>
  <c r="E22" i="1"/>
  <c r="E23" i="1"/>
  <c r="E24" i="1"/>
  <c r="E25" i="1"/>
  <c r="E26" i="1"/>
  <c r="E27" i="1"/>
  <c r="E28" i="1"/>
  <c r="E11" i="1"/>
  <c r="E14" i="1"/>
  <c r="E15" i="1"/>
  <c r="E16" i="1"/>
  <c r="E17" i="1"/>
  <c r="E18" i="1"/>
  <c r="E19" i="1"/>
  <c r="F10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<sst xmlns="http://schemas.openxmlformats.org/spreadsheetml/2006/main" count="99" uniqueCount="18">
  <si>
    <t>Blocks</t>
  </si>
  <si>
    <t>Threads per Block</t>
  </si>
  <si>
    <t>Time</t>
  </si>
  <si>
    <t>Optimization</t>
  </si>
  <si>
    <t>Efficiency</t>
  </si>
  <si>
    <t>Speedup</t>
  </si>
  <si>
    <t>Nodes</t>
  </si>
  <si>
    <t>Processes</t>
  </si>
  <si>
    <t>fast</t>
  </si>
  <si>
    <t>Optimization 0</t>
  </si>
  <si>
    <t>Optimization 1</t>
  </si>
  <si>
    <t>Optimization 2</t>
  </si>
  <si>
    <t>Optimization 3</t>
  </si>
  <si>
    <t>Optimization fast</t>
  </si>
  <si>
    <t>Default Optimization</t>
  </si>
  <si>
    <t>Optimization O1</t>
  </si>
  <si>
    <t>Optimization O2</t>
  </si>
  <si>
    <t>Optimization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</si>
</sst>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0" fontId="0" fillId="0" borderId="14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1" fillId="2" borderId="14" xfId="0" applyFont="1" applyFill="1" applyBorder="1"/>
    <xf numFmtId="0" fontId="0" fillId="0" borderId="0" xfId="0" applyFont="1" applyFill="1"/>
    <xf numFmtId="10" fontId="0" fillId="0" borderId="14" xfId="0" applyNumberFormat="1" applyFont="1" applyFill="1" applyBorder="1"/>
    <xf numFmtId="0" fontId="0" fillId="0" borderId="0" xfId="0" applyFont="1" applyFill="1" applyBorder="1"/>
    <xf numFmtId="0" fontId="0" fillId="0" borderId="0" xfId="0" applyBorder="1"/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10" fontId="1" fillId="2" borderId="20" xfId="0" applyNumberFormat="1" applyFont="1" applyFill="1" applyBorder="1" applyAlignment="1">
      <alignment horizontal="center" vertical="center" wrapText="1"/>
    </xf>
    <xf numFmtId="0" fontId="0" fillId="0" borderId="21" xfId="0" applyBorder="1"/>
    <xf numFmtId="10" fontId="0" fillId="0" borderId="22" xfId="0" applyNumberFormat="1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8" xfId="0" applyNumberFormat="1" applyBorder="1"/>
    <xf numFmtId="0" fontId="0" fillId="3" borderId="17" xfId="0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3" borderId="1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10" fontId="1" fillId="2" borderId="15" xfId="0" applyNumberFormat="1" applyFont="1" applyFill="1" applyBorder="1" applyAlignment="1">
      <alignment horizontal="center" vertical="center" wrapText="1"/>
    </xf>
    <xf numFmtId="10" fontId="0" fillId="0" borderId="2" xfId="0" applyNumberFormat="1" applyBorder="1"/>
    <xf numFmtId="10" fontId="0" fillId="0" borderId="5" xfId="0" applyNumberFormat="1" applyBorder="1"/>
    <xf numFmtId="10" fontId="0" fillId="0" borderId="27" xfId="0" applyNumberFormat="1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Normal="100" workbookViewId="0">
      <selection activeCell="I16" sqref="I16"/>
    </sheetView>
  </sheetViews>
  <sheetFormatPr defaultRowHeight="14.4" x14ac:dyDescent="0.3"/>
  <cols>
    <col min="1" max="1" width="15.44140625" bestFit="1" customWidth="1"/>
    <col min="4" max="4" width="11.44140625" bestFit="1" customWidth="1"/>
    <col min="5" max="5" width="8.33203125" bestFit="1" customWidth="1"/>
    <col min="6" max="6" width="10" bestFit="1" customWidth="1"/>
  </cols>
  <sheetData>
    <row r="1" spans="1:6" x14ac:dyDescent="0.3">
      <c r="A1" s="12" t="s">
        <v>1</v>
      </c>
      <c r="B1" s="13" t="s">
        <v>0</v>
      </c>
      <c r="C1" s="12" t="s">
        <v>2</v>
      </c>
      <c r="D1" s="14" t="s">
        <v>3</v>
      </c>
      <c r="E1" s="12" t="s">
        <v>5</v>
      </c>
      <c r="F1" s="12" t="s">
        <v>4</v>
      </c>
    </row>
    <row r="2" spans="1:6" x14ac:dyDescent="0.3">
      <c r="A2" s="9">
        <v>4</v>
      </c>
      <c r="B2">
        <v>1024000</v>
      </c>
      <c r="C2" s="9">
        <v>6.8487000000000006E-2</v>
      </c>
      <c r="D2">
        <v>0</v>
      </c>
      <c r="E2" s="11">
        <f>C2/C2</f>
        <v>1</v>
      </c>
      <c r="F2" s="15">
        <f>E2/(A2/A2)</f>
        <v>1</v>
      </c>
    </row>
    <row r="3" spans="1:6" x14ac:dyDescent="0.3">
      <c r="A3" s="9">
        <v>8</v>
      </c>
      <c r="B3">
        <v>512000</v>
      </c>
      <c r="C3" s="9">
        <v>3.5207000000000002E-2</v>
      </c>
      <c r="D3">
        <v>0</v>
      </c>
      <c r="E3" s="9">
        <f>C2/C3</f>
        <v>1.9452665663078366</v>
      </c>
      <c r="F3" s="16">
        <f>E3/(A3/A2)</f>
        <v>0.97263328315391828</v>
      </c>
    </row>
    <row r="4" spans="1:6" x14ac:dyDescent="0.3">
      <c r="A4" s="9">
        <v>16</v>
      </c>
      <c r="B4">
        <v>256000</v>
      </c>
      <c r="C4" s="9">
        <v>1.8138000000000001E-2</v>
      </c>
      <c r="D4">
        <v>0</v>
      </c>
      <c r="E4" s="9">
        <f>C2/C4</f>
        <v>3.7758848825669866</v>
      </c>
      <c r="F4" s="16">
        <f>E4/(A4/A2)</f>
        <v>0.94397122064174666</v>
      </c>
    </row>
    <row r="5" spans="1:6" x14ac:dyDescent="0.3">
      <c r="A5" s="9">
        <v>32</v>
      </c>
      <c r="B5">
        <v>128000</v>
      </c>
      <c r="C5" s="9">
        <v>9.6760000000000006E-3</v>
      </c>
      <c r="D5">
        <v>0</v>
      </c>
      <c r="E5" s="9">
        <f>C2/C5</f>
        <v>7.0780281107895826</v>
      </c>
      <c r="F5" s="16">
        <f>E5/(A5/A2)</f>
        <v>0.88475351384869783</v>
      </c>
    </row>
    <row r="6" spans="1:6" x14ac:dyDescent="0.3">
      <c r="A6" s="9">
        <v>64</v>
      </c>
      <c r="B6">
        <v>64000</v>
      </c>
      <c r="C6" s="9">
        <v>9.2099999999999994E-3</v>
      </c>
      <c r="D6">
        <v>0</v>
      </c>
      <c r="E6" s="9">
        <f>C2/C6</f>
        <v>7.4361563517915323</v>
      </c>
      <c r="F6" s="16">
        <f>E6/(A6/A2)</f>
        <v>0.46475977198697077</v>
      </c>
    </row>
    <row r="7" spans="1:6" x14ac:dyDescent="0.3">
      <c r="A7" s="9">
        <v>128</v>
      </c>
      <c r="B7">
        <v>32000</v>
      </c>
      <c r="C7" s="9">
        <v>9.0010000000000003E-3</v>
      </c>
      <c r="D7">
        <v>0</v>
      </c>
      <c r="E7" s="9">
        <f>C2/C7</f>
        <v>7.608821242084213</v>
      </c>
      <c r="F7" s="16">
        <f>E7/(A7/A2)</f>
        <v>0.23777566381513165</v>
      </c>
    </row>
    <row r="8" spans="1:6" x14ac:dyDescent="0.3">
      <c r="A8" s="9">
        <v>256</v>
      </c>
      <c r="B8">
        <v>16000</v>
      </c>
      <c r="C8" s="9">
        <v>8.9210000000000001E-3</v>
      </c>
      <c r="D8">
        <v>0</v>
      </c>
      <c r="E8" s="9">
        <f>C2/C8</f>
        <v>7.6770541419123424</v>
      </c>
      <c r="F8" s="16">
        <f>E8/(A8/A2)</f>
        <v>0.11995397096738035</v>
      </c>
    </row>
    <row r="9" spans="1:6" x14ac:dyDescent="0.3">
      <c r="A9" s="9">
        <v>512</v>
      </c>
      <c r="B9">
        <v>8000</v>
      </c>
      <c r="C9" s="9">
        <v>9.0720000000000002E-3</v>
      </c>
      <c r="D9">
        <v>0</v>
      </c>
      <c r="E9" s="9">
        <f>C2/C9</f>
        <v>7.5492724867724874</v>
      </c>
      <c r="F9" s="16">
        <f>E9/(A9/A2)</f>
        <v>5.8978691302910058E-2</v>
      </c>
    </row>
    <row r="10" spans="1:6" x14ac:dyDescent="0.3">
      <c r="A10" s="10">
        <v>1024</v>
      </c>
      <c r="B10" s="7">
        <v>4000</v>
      </c>
      <c r="C10" s="10">
        <v>1.072E-2</v>
      </c>
      <c r="D10" s="7">
        <v>0</v>
      </c>
      <c r="E10" s="9">
        <f>C2/C10</f>
        <v>6.3887126865671648</v>
      </c>
      <c r="F10" s="17">
        <f>E10/(A10/A2)</f>
        <v>2.4955908931902988E-2</v>
      </c>
    </row>
    <row r="11" spans="1:6" x14ac:dyDescent="0.3">
      <c r="A11" s="11">
        <v>4</v>
      </c>
      <c r="B11" s="2">
        <v>1024000</v>
      </c>
      <c r="C11" s="11">
        <v>6.8335000000000007E-2</v>
      </c>
      <c r="D11" s="2">
        <v>1</v>
      </c>
      <c r="E11" s="11">
        <f>C11/C11</f>
        <v>1</v>
      </c>
      <c r="F11" s="15">
        <f>E11/(A11/A11)</f>
        <v>1</v>
      </c>
    </row>
    <row r="12" spans="1:6" x14ac:dyDescent="0.3">
      <c r="A12" s="9">
        <v>8</v>
      </c>
      <c r="B12">
        <v>512000</v>
      </c>
      <c r="C12" s="9">
        <v>3.5680000000000003E-2</v>
      </c>
      <c r="D12">
        <v>1</v>
      </c>
      <c r="E12" s="9">
        <f>C11/C12</f>
        <v>1.9152186098654709</v>
      </c>
      <c r="F12" s="16">
        <f>E12/(A12/A11)</f>
        <v>0.95760930493273544</v>
      </c>
    </row>
    <row r="13" spans="1:6" x14ac:dyDescent="0.3">
      <c r="A13" s="9">
        <v>16</v>
      </c>
      <c r="B13">
        <v>256000</v>
      </c>
      <c r="C13" s="9">
        <v>1.8349000000000001E-2</v>
      </c>
      <c r="D13">
        <v>1</v>
      </c>
      <c r="E13" s="9">
        <f>C11/C13</f>
        <v>3.7241811542863372</v>
      </c>
      <c r="F13" s="16">
        <f>E13/(A13/A11)</f>
        <v>0.93104528857158431</v>
      </c>
    </row>
    <row r="14" spans="1:6" x14ac:dyDescent="0.3">
      <c r="A14" s="9">
        <v>32</v>
      </c>
      <c r="B14">
        <v>128000</v>
      </c>
      <c r="C14" s="9">
        <v>9.6679999999999995E-3</v>
      </c>
      <c r="D14">
        <v>1</v>
      </c>
      <c r="E14" s="9">
        <f>C11/C14</f>
        <v>7.0681630119983465</v>
      </c>
      <c r="F14" s="16">
        <f>E14/(A14/A11)</f>
        <v>0.88352037649979331</v>
      </c>
    </row>
    <row r="15" spans="1:6" x14ac:dyDescent="0.3">
      <c r="A15" s="9">
        <v>64</v>
      </c>
      <c r="B15">
        <v>64000</v>
      </c>
      <c r="C15" s="9">
        <v>9.1839999999999995E-3</v>
      </c>
      <c r="D15">
        <v>1</v>
      </c>
      <c r="E15" s="9">
        <f>C11/C15</f>
        <v>7.4406576655052277</v>
      </c>
      <c r="F15" s="16">
        <f>E15/(A15/A11)</f>
        <v>0.46504110409407673</v>
      </c>
    </row>
    <row r="16" spans="1:6" x14ac:dyDescent="0.3">
      <c r="A16" s="9">
        <v>128</v>
      </c>
      <c r="B16">
        <v>32000</v>
      </c>
      <c r="C16" s="9">
        <v>8.9770000000000006E-3</v>
      </c>
      <c r="D16">
        <v>1</v>
      </c>
      <c r="E16" s="9">
        <f>C11/C16</f>
        <v>7.6122312576584612</v>
      </c>
      <c r="F16" s="16">
        <f>E16/(A16/A11)</f>
        <v>0.23788222680182691</v>
      </c>
    </row>
    <row r="17" spans="1:6" x14ac:dyDescent="0.3">
      <c r="A17" s="9">
        <v>256</v>
      </c>
      <c r="B17">
        <v>16000</v>
      </c>
      <c r="C17" s="9">
        <v>8.8839999999999995E-3</v>
      </c>
      <c r="D17">
        <v>1</v>
      </c>
      <c r="E17" s="9">
        <f>C11/C17</f>
        <v>7.6919180549302126</v>
      </c>
      <c r="F17" s="16">
        <f>E17/(A17/A11)</f>
        <v>0.12018621960828457</v>
      </c>
    </row>
    <row r="18" spans="1:6" x14ac:dyDescent="0.3">
      <c r="A18" s="9">
        <v>512</v>
      </c>
      <c r="B18">
        <v>8000</v>
      </c>
      <c r="C18" s="9">
        <v>9.0959999999999999E-3</v>
      </c>
      <c r="D18">
        <v>1</v>
      </c>
      <c r="E18" s="9">
        <f>C11/C18</f>
        <v>7.5126429199648204</v>
      </c>
      <c r="F18" s="16">
        <f>E18/(A18/A11)</f>
        <v>5.8692522812225159E-2</v>
      </c>
    </row>
    <row r="19" spans="1:6" x14ac:dyDescent="0.3">
      <c r="A19" s="10">
        <v>1024</v>
      </c>
      <c r="B19" s="7">
        <v>4000</v>
      </c>
      <c r="C19" s="10">
        <v>1.0718E-2</v>
      </c>
      <c r="D19" s="7">
        <v>1</v>
      </c>
      <c r="E19" s="9">
        <f>C11/C19</f>
        <v>6.3757230826646767</v>
      </c>
      <c r="F19" s="17">
        <f>E19/(A19/A11)</f>
        <v>2.4905168291658893E-2</v>
      </c>
    </row>
    <row r="20" spans="1:6" x14ac:dyDescent="0.3">
      <c r="A20" s="11">
        <v>4</v>
      </c>
      <c r="B20" s="2">
        <v>1024000</v>
      </c>
      <c r="C20" s="11">
        <v>6.7132999999999998E-2</v>
      </c>
      <c r="D20" s="2">
        <v>2</v>
      </c>
      <c r="E20" s="11">
        <f>C20/C20</f>
        <v>1</v>
      </c>
      <c r="F20" s="15">
        <f>E20/(A20/A20)</f>
        <v>1</v>
      </c>
    </row>
    <row r="21" spans="1:6" x14ac:dyDescent="0.3">
      <c r="A21" s="9">
        <v>8</v>
      </c>
      <c r="B21">
        <v>512000</v>
      </c>
      <c r="C21" s="9">
        <v>3.4958999999999997E-2</v>
      </c>
      <c r="D21">
        <v>2</v>
      </c>
      <c r="E21" s="9">
        <f>C20/C21</f>
        <v>1.9203352498641266</v>
      </c>
      <c r="F21" s="16">
        <f>E21/(A21/A20)</f>
        <v>0.96016762493206331</v>
      </c>
    </row>
    <row r="22" spans="1:6" x14ac:dyDescent="0.3">
      <c r="A22" s="9">
        <v>16</v>
      </c>
      <c r="B22">
        <v>256000</v>
      </c>
      <c r="C22" s="9">
        <v>1.8180999999999999E-2</v>
      </c>
      <c r="D22">
        <v>2</v>
      </c>
      <c r="E22" s="9">
        <f>C20/C22</f>
        <v>3.6924811616522746</v>
      </c>
      <c r="F22" s="16">
        <f>E22/(A22/A20)</f>
        <v>0.92312029041306864</v>
      </c>
    </row>
    <row r="23" spans="1:6" x14ac:dyDescent="0.3">
      <c r="A23" s="9">
        <v>32</v>
      </c>
      <c r="B23">
        <v>128000</v>
      </c>
      <c r="C23" s="9">
        <v>9.4549999999999999E-3</v>
      </c>
      <c r="D23">
        <v>2</v>
      </c>
      <c r="E23" s="9">
        <f>C20/C23</f>
        <v>7.1002644103648862</v>
      </c>
      <c r="F23" s="16">
        <f>E23/(A23/A20)</f>
        <v>0.88753305129561078</v>
      </c>
    </row>
    <row r="24" spans="1:6" x14ac:dyDescent="0.3">
      <c r="A24" s="9">
        <v>64</v>
      </c>
      <c r="B24">
        <v>64000</v>
      </c>
      <c r="C24" s="9">
        <v>9.1170000000000001E-3</v>
      </c>
      <c r="D24">
        <v>2</v>
      </c>
      <c r="E24" s="9">
        <f>C20/C24</f>
        <v>7.3634967642864977</v>
      </c>
      <c r="F24" s="16">
        <f>E24/(A24/A20)</f>
        <v>0.46021854776790611</v>
      </c>
    </row>
    <row r="25" spans="1:6" x14ac:dyDescent="0.3">
      <c r="A25" s="9">
        <v>128</v>
      </c>
      <c r="B25">
        <v>32000</v>
      </c>
      <c r="C25" s="9">
        <v>8.933E-3</v>
      </c>
      <c r="D25">
        <v>2</v>
      </c>
      <c r="E25" s="9">
        <f>C20/C25</f>
        <v>7.5151684764356874</v>
      </c>
      <c r="F25" s="16">
        <f>E25/(A25/A20)</f>
        <v>0.23484901488861523</v>
      </c>
    </row>
    <row r="26" spans="1:6" x14ac:dyDescent="0.3">
      <c r="A26" s="9">
        <v>256</v>
      </c>
      <c r="B26">
        <v>16000</v>
      </c>
      <c r="C26" s="9">
        <v>8.8660000000000006E-3</v>
      </c>
      <c r="D26">
        <v>2</v>
      </c>
      <c r="E26" s="9">
        <f>C20/C26</f>
        <v>7.5719602977667488</v>
      </c>
      <c r="F26" s="16">
        <f>E26/(A26/A20)</f>
        <v>0.11831187965260545</v>
      </c>
    </row>
    <row r="27" spans="1:6" x14ac:dyDescent="0.3">
      <c r="A27" s="9">
        <v>512</v>
      </c>
      <c r="B27">
        <v>8000</v>
      </c>
      <c r="C27" s="9">
        <v>9.0679999999999997E-3</v>
      </c>
      <c r="D27">
        <v>2</v>
      </c>
      <c r="E27" s="9">
        <f>C20/C27</f>
        <v>7.4032862814292013</v>
      </c>
      <c r="F27" s="16">
        <f>E27/(A27/A20)</f>
        <v>5.7838174073665635E-2</v>
      </c>
    </row>
    <row r="28" spans="1:6" x14ac:dyDescent="0.3">
      <c r="A28" s="10">
        <v>1024</v>
      </c>
      <c r="B28" s="7">
        <v>4000</v>
      </c>
      <c r="C28" s="10">
        <v>1.0725999999999999E-2</v>
      </c>
      <c r="D28" s="7">
        <v>2</v>
      </c>
      <c r="E28" s="9">
        <f>C20/C28</f>
        <v>6.2589035987320534</v>
      </c>
      <c r="F28" s="17">
        <f>E28/(A28/A20)</f>
        <v>2.4448842182547083E-2</v>
      </c>
    </row>
    <row r="29" spans="1:6" x14ac:dyDescent="0.3">
      <c r="A29" s="11">
        <v>4</v>
      </c>
      <c r="B29" s="2">
        <v>1024000</v>
      </c>
      <c r="C29" s="11">
        <v>6.7034999999999997E-2</v>
      </c>
      <c r="D29" s="2">
        <v>3</v>
      </c>
      <c r="E29" s="11">
        <f>C29/C29</f>
        <v>1</v>
      </c>
      <c r="F29" s="15">
        <f>E29/(A29/A29)</f>
        <v>1</v>
      </c>
    </row>
    <row r="30" spans="1:6" x14ac:dyDescent="0.3">
      <c r="A30" s="9">
        <v>8</v>
      </c>
      <c r="B30">
        <v>512000</v>
      </c>
      <c r="C30" s="9">
        <v>3.5272999999999999E-2</v>
      </c>
      <c r="D30">
        <v>3</v>
      </c>
      <c r="E30" s="9">
        <f>C29/C30</f>
        <v>1.9004621098290477</v>
      </c>
      <c r="F30" s="16">
        <f>E30/(A30/A29)</f>
        <v>0.95023105491452386</v>
      </c>
    </row>
    <row r="31" spans="1:6" x14ac:dyDescent="0.3">
      <c r="A31" s="9">
        <v>16</v>
      </c>
      <c r="B31">
        <v>256000</v>
      </c>
      <c r="C31" s="9">
        <v>1.8149999999999999E-2</v>
      </c>
      <c r="D31">
        <v>3</v>
      </c>
      <c r="E31" s="9">
        <f>C29/C31</f>
        <v>3.693388429752066</v>
      </c>
      <c r="F31" s="16">
        <f>E31/(A31/A29)</f>
        <v>0.92334710743801651</v>
      </c>
    </row>
    <row r="32" spans="1:6" x14ac:dyDescent="0.3">
      <c r="A32" s="9">
        <v>32</v>
      </c>
      <c r="B32">
        <v>128000</v>
      </c>
      <c r="C32" s="9">
        <v>9.4710000000000003E-3</v>
      </c>
      <c r="D32">
        <v>3</v>
      </c>
      <c r="E32" s="9">
        <f>C29/C32</f>
        <v>7.0779220779220777</v>
      </c>
      <c r="F32" s="16">
        <f>E32/(A32/A29)</f>
        <v>0.88474025974025972</v>
      </c>
    </row>
    <row r="33" spans="1:6" x14ac:dyDescent="0.3">
      <c r="A33" s="9">
        <v>64</v>
      </c>
      <c r="B33">
        <v>64000</v>
      </c>
      <c r="C33" s="9">
        <v>9.1140000000000006E-3</v>
      </c>
      <c r="D33">
        <v>3</v>
      </c>
      <c r="E33" s="9">
        <f>C29/C33</f>
        <v>7.3551678736010526</v>
      </c>
      <c r="F33" s="16">
        <f>E33/(A33/A29)</f>
        <v>0.45969799210006579</v>
      </c>
    </row>
    <row r="34" spans="1:6" x14ac:dyDescent="0.3">
      <c r="A34" s="9">
        <v>128</v>
      </c>
      <c r="B34">
        <v>32000</v>
      </c>
      <c r="C34" s="9">
        <v>8.9339999999999992E-3</v>
      </c>
      <c r="D34">
        <v>3</v>
      </c>
      <c r="E34" s="9">
        <f>C29/C34</f>
        <v>7.5033579583613168</v>
      </c>
      <c r="F34" s="16">
        <f>E34/(A34/A29)</f>
        <v>0.23447993619879115</v>
      </c>
    </row>
    <row r="35" spans="1:6" x14ac:dyDescent="0.3">
      <c r="A35" s="9">
        <v>256</v>
      </c>
      <c r="B35">
        <v>16000</v>
      </c>
      <c r="C35" s="9">
        <v>8.8649999999999996E-3</v>
      </c>
      <c r="D35">
        <v>3</v>
      </c>
      <c r="E35" s="9">
        <f>C29/C35</f>
        <v>7.5617597292724197</v>
      </c>
      <c r="F35" s="16">
        <f>E35/(A35/A29)</f>
        <v>0.11815249576988156</v>
      </c>
    </row>
    <row r="36" spans="1:6" x14ac:dyDescent="0.3">
      <c r="A36" s="9">
        <v>512</v>
      </c>
      <c r="B36">
        <v>8000</v>
      </c>
      <c r="C36" s="9">
        <v>9.0779999999999993E-3</v>
      </c>
      <c r="D36">
        <v>3</v>
      </c>
      <c r="E36" s="9">
        <f>C29/C36</f>
        <v>7.38433575677462</v>
      </c>
      <c r="F36" s="16">
        <f>E36/(A36/A29)</f>
        <v>5.7690123099801718E-2</v>
      </c>
    </row>
    <row r="37" spans="1:6" x14ac:dyDescent="0.3">
      <c r="A37" s="10">
        <v>1024</v>
      </c>
      <c r="B37" s="7">
        <v>4000</v>
      </c>
      <c r="C37" s="10">
        <v>1.0766E-2</v>
      </c>
      <c r="D37" s="7">
        <v>3</v>
      </c>
      <c r="E37" s="10">
        <f>C29/C37</f>
        <v>6.226546535389188</v>
      </c>
      <c r="F37" s="17">
        <f>E37/(A37/A29)</f>
        <v>2.4322447403864016E-2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EAE8-8D21-426F-BA2C-F47264A0F204}">
  <dimension ref="A1:F25"/>
  <sheetViews>
    <sheetView workbookViewId="0">
      <selection activeCell="E3" sqref="E3"/>
    </sheetView>
  </sheetViews>
  <sheetFormatPr defaultRowHeight="14.4" x14ac:dyDescent="0.3"/>
  <cols>
    <col min="4" max="4" width="11.77734375" bestFit="1" customWidth="1"/>
    <col min="6" max="6" width="10" bestFit="1" customWidth="1"/>
  </cols>
  <sheetData>
    <row r="1" spans="1:6" x14ac:dyDescent="0.3">
      <c r="A1" s="12" t="s">
        <v>7</v>
      </c>
      <c r="B1" s="13" t="s">
        <v>6</v>
      </c>
      <c r="C1" s="12" t="s">
        <v>2</v>
      </c>
      <c r="D1" s="14" t="s">
        <v>3</v>
      </c>
      <c r="E1" s="12" t="s">
        <v>5</v>
      </c>
      <c r="F1" s="12" t="s">
        <v>4</v>
      </c>
    </row>
    <row r="2" spans="1:6" s="19" customFormat="1" x14ac:dyDescent="0.3">
      <c r="A2" s="21">
        <v>1</v>
      </c>
      <c r="B2" s="21">
        <v>1</v>
      </c>
      <c r="C2" s="21">
        <v>0.92893199999999998</v>
      </c>
      <c r="D2" s="21">
        <v>0</v>
      </c>
      <c r="E2" s="21">
        <f>C2/C2</f>
        <v>1</v>
      </c>
      <c r="F2" s="20">
        <f>E2/A2</f>
        <v>1</v>
      </c>
    </row>
    <row r="3" spans="1:6" x14ac:dyDescent="0.3">
      <c r="A3" s="22">
        <v>2</v>
      </c>
      <c r="B3" s="22">
        <v>1</v>
      </c>
      <c r="C3" s="22">
        <v>0.42944199999999999</v>
      </c>
      <c r="D3" s="22">
        <v>0</v>
      </c>
      <c r="E3" s="22">
        <f>C2/C3</f>
        <v>2.1631139944392959</v>
      </c>
      <c r="F3" s="16">
        <f>E3/A3</f>
        <v>1.0815569972196479</v>
      </c>
    </row>
    <row r="4" spans="1:6" x14ac:dyDescent="0.3">
      <c r="A4" s="9">
        <v>4</v>
      </c>
      <c r="B4">
        <v>1</v>
      </c>
      <c r="C4" s="9">
        <v>0.21482699999999999</v>
      </c>
      <c r="D4">
        <v>0</v>
      </c>
      <c r="E4" s="4">
        <f>C2/C4</f>
        <v>4.3240933402225981</v>
      </c>
      <c r="F4" s="16">
        <f t="shared" ref="F4:F25" si="0">E4/A4</f>
        <v>1.0810233350556495</v>
      </c>
    </row>
    <row r="5" spans="1:6" x14ac:dyDescent="0.3">
      <c r="A5" s="9">
        <v>8</v>
      </c>
      <c r="B5">
        <v>1</v>
      </c>
      <c r="C5" s="9">
        <v>0.109333</v>
      </c>
      <c r="D5">
        <v>0</v>
      </c>
      <c r="E5" s="4">
        <f>C2/C5</f>
        <v>8.4963551718145478</v>
      </c>
      <c r="F5" s="16">
        <f t="shared" si="0"/>
        <v>1.0620443964768185</v>
      </c>
    </row>
    <row r="6" spans="1:6" x14ac:dyDescent="0.3">
      <c r="A6" s="9">
        <v>16</v>
      </c>
      <c r="B6">
        <v>1</v>
      </c>
      <c r="C6" s="9">
        <v>6.2139E-2</v>
      </c>
      <c r="D6">
        <v>0</v>
      </c>
      <c r="E6" s="4">
        <f>C2/C6</f>
        <v>14.949258919519142</v>
      </c>
      <c r="F6" s="16">
        <f t="shared" si="0"/>
        <v>0.93432868246994638</v>
      </c>
    </row>
    <row r="7" spans="1:6" x14ac:dyDescent="0.3">
      <c r="A7" s="9">
        <v>32</v>
      </c>
      <c r="B7">
        <v>1</v>
      </c>
      <c r="C7" s="9">
        <v>4.0756000000000001E-2</v>
      </c>
      <c r="D7">
        <v>0</v>
      </c>
      <c r="E7" s="4">
        <f>C2/C7</f>
        <v>22.792521346550199</v>
      </c>
      <c r="F7" s="16">
        <f t="shared" si="0"/>
        <v>0.71226629207969372</v>
      </c>
    </row>
    <row r="8" spans="1:6" x14ac:dyDescent="0.3">
      <c r="A8" s="9">
        <v>64</v>
      </c>
      <c r="B8">
        <v>1</v>
      </c>
      <c r="C8" s="9">
        <v>2.0737999999999999E-2</v>
      </c>
      <c r="D8">
        <v>0</v>
      </c>
      <c r="E8" s="4">
        <f>C2/C8</f>
        <v>44.793712026232036</v>
      </c>
      <c r="F8" s="16">
        <f t="shared" si="0"/>
        <v>0.69990175040987557</v>
      </c>
    </row>
    <row r="9" spans="1:6" x14ac:dyDescent="0.3">
      <c r="A9" s="9">
        <v>128</v>
      </c>
      <c r="B9">
        <v>1</v>
      </c>
      <c r="C9" s="9">
        <v>7.6340000000000002E-3</v>
      </c>
      <c r="D9">
        <v>0</v>
      </c>
      <c r="E9" s="4">
        <f>C2/C9</f>
        <v>121.68352108986115</v>
      </c>
      <c r="F9" s="16">
        <f t="shared" si="0"/>
        <v>0.9506525085145402</v>
      </c>
    </row>
    <row r="10" spans="1:6" x14ac:dyDescent="0.3">
      <c r="A10" s="10">
        <v>256</v>
      </c>
      <c r="B10" s="7">
        <v>1</v>
      </c>
      <c r="C10" s="10">
        <v>6.7239999999999999E-3</v>
      </c>
      <c r="D10" s="7">
        <v>0</v>
      </c>
      <c r="E10" s="6">
        <f>C2/C10</f>
        <v>138.15169541939321</v>
      </c>
      <c r="F10" s="17">
        <f t="shared" si="0"/>
        <v>0.53965506023200471</v>
      </c>
    </row>
    <row r="11" spans="1:6" x14ac:dyDescent="0.3">
      <c r="A11" s="11">
        <v>2</v>
      </c>
      <c r="B11" s="2">
        <v>2</v>
      </c>
      <c r="C11" s="11">
        <v>0.51072099999999998</v>
      </c>
      <c r="D11" s="2">
        <v>0</v>
      </c>
      <c r="E11" s="1">
        <f>C11/C11</f>
        <v>1</v>
      </c>
      <c r="F11" s="15">
        <f>E11/(A11)</f>
        <v>0.5</v>
      </c>
    </row>
    <row r="12" spans="1:6" x14ac:dyDescent="0.3">
      <c r="A12" s="9">
        <v>4</v>
      </c>
      <c r="B12">
        <v>2</v>
      </c>
      <c r="C12" s="9">
        <v>0.21679499999999999</v>
      </c>
      <c r="D12">
        <v>0</v>
      </c>
      <c r="E12" s="4">
        <f>C11/C12</f>
        <v>2.3557785004266703</v>
      </c>
      <c r="F12" s="16">
        <f>E12/(A12)</f>
        <v>0.58894462510666756</v>
      </c>
    </row>
    <row r="13" spans="1:6" x14ac:dyDescent="0.3">
      <c r="A13" s="9">
        <v>8</v>
      </c>
      <c r="B13">
        <v>2</v>
      </c>
      <c r="C13" s="9">
        <v>0.109268</v>
      </c>
      <c r="D13">
        <v>0</v>
      </c>
      <c r="E13" s="4">
        <f>C11/C13</f>
        <v>4.6740216714866198</v>
      </c>
      <c r="F13" s="16">
        <f>E13/A13</f>
        <v>0.58425270893582748</v>
      </c>
    </row>
    <row r="14" spans="1:6" x14ac:dyDescent="0.3">
      <c r="A14" s="9">
        <v>16</v>
      </c>
      <c r="B14">
        <v>2</v>
      </c>
      <c r="C14" s="9">
        <v>5.475E-2</v>
      </c>
      <c r="D14">
        <v>0</v>
      </c>
      <c r="E14" s="4">
        <f>C11/C14</f>
        <v>9.328237442922374</v>
      </c>
      <c r="F14" s="16">
        <f>E14/A14</f>
        <v>0.58301484018264838</v>
      </c>
    </row>
    <row r="15" spans="1:6" x14ac:dyDescent="0.3">
      <c r="A15" s="9">
        <v>32</v>
      </c>
      <c r="B15">
        <v>2</v>
      </c>
      <c r="C15" s="9">
        <v>3.8850000000000003E-2</v>
      </c>
      <c r="D15">
        <v>0</v>
      </c>
      <c r="E15" s="4">
        <f>C11/C15</f>
        <v>13.145971685971684</v>
      </c>
      <c r="F15" s="16">
        <f t="shared" ref="F12:F18" si="1">E15/(A15)</f>
        <v>0.41081161518661513</v>
      </c>
    </row>
    <row r="16" spans="1:6" x14ac:dyDescent="0.3">
      <c r="A16" s="9">
        <v>64</v>
      </c>
      <c r="B16">
        <v>2</v>
      </c>
      <c r="C16" s="9">
        <v>2.0920000000000001E-2</v>
      </c>
      <c r="D16">
        <v>0</v>
      </c>
      <c r="E16" s="4">
        <f>C11/C16</f>
        <v>24.413049713193114</v>
      </c>
      <c r="F16" s="16">
        <f t="shared" si="1"/>
        <v>0.38145390176864241</v>
      </c>
    </row>
    <row r="17" spans="1:6" x14ac:dyDescent="0.3">
      <c r="A17" s="9">
        <v>128</v>
      </c>
      <c r="B17">
        <v>2</v>
      </c>
      <c r="C17" s="9">
        <v>1.0707E-2</v>
      </c>
      <c r="D17">
        <v>0</v>
      </c>
      <c r="E17" s="4">
        <f>C11/C17</f>
        <v>47.699729149154756</v>
      </c>
      <c r="F17" s="16">
        <f t="shared" si="1"/>
        <v>0.37265413397777153</v>
      </c>
    </row>
    <row r="18" spans="1:6" x14ac:dyDescent="0.3">
      <c r="A18" s="10">
        <v>256</v>
      </c>
      <c r="B18" s="7">
        <v>2</v>
      </c>
      <c r="C18" s="10">
        <v>4.2079999999999999E-3</v>
      </c>
      <c r="D18" s="7">
        <v>0</v>
      </c>
      <c r="E18" s="6">
        <f>C11/C18</f>
        <v>121.36905893536121</v>
      </c>
      <c r="F18" s="17">
        <f t="shared" si="1"/>
        <v>0.47409788646625473</v>
      </c>
    </row>
    <row r="19" spans="1:6" x14ac:dyDescent="0.3">
      <c r="A19" s="1">
        <v>4</v>
      </c>
      <c r="B19" s="11">
        <v>4</v>
      </c>
      <c r="C19" s="3">
        <v>0.28653600000000001</v>
      </c>
      <c r="D19" s="2">
        <v>0</v>
      </c>
      <c r="E19" s="11">
        <f>C19/C19</f>
        <v>1</v>
      </c>
      <c r="F19" s="16">
        <f t="shared" si="0"/>
        <v>0.25</v>
      </c>
    </row>
    <row r="20" spans="1:6" x14ac:dyDescent="0.3">
      <c r="A20" s="4">
        <v>8</v>
      </c>
      <c r="B20" s="9">
        <v>4</v>
      </c>
      <c r="C20" s="5">
        <v>0.10766000000000001</v>
      </c>
      <c r="D20">
        <v>0</v>
      </c>
      <c r="E20" s="9">
        <f>C19/C20</f>
        <v>2.6614898755340888</v>
      </c>
      <c r="F20" s="16">
        <f t="shared" si="0"/>
        <v>0.3326862344417611</v>
      </c>
    </row>
    <row r="21" spans="1:6" x14ac:dyDescent="0.3">
      <c r="A21" s="4">
        <v>16</v>
      </c>
      <c r="B21" s="9">
        <v>4</v>
      </c>
      <c r="C21" s="5">
        <v>5.4746000000000003E-2</v>
      </c>
      <c r="D21">
        <v>0</v>
      </c>
      <c r="E21" s="9">
        <f>C19/C21</f>
        <v>5.2339166331786799</v>
      </c>
      <c r="F21" s="16">
        <f t="shared" si="0"/>
        <v>0.3271197895736675</v>
      </c>
    </row>
    <row r="22" spans="1:6" x14ac:dyDescent="0.3">
      <c r="A22" s="4">
        <v>32</v>
      </c>
      <c r="B22" s="9">
        <v>4</v>
      </c>
      <c r="C22" s="5">
        <v>2.7550000000000002E-2</v>
      </c>
      <c r="D22">
        <v>0</v>
      </c>
      <c r="E22" s="9">
        <f>C19/C22</f>
        <v>10.400580762250454</v>
      </c>
      <c r="F22" s="16">
        <f t="shared" si="0"/>
        <v>0.3250181488203267</v>
      </c>
    </row>
    <row r="23" spans="1:6" x14ac:dyDescent="0.3">
      <c r="A23" s="4">
        <v>64</v>
      </c>
      <c r="B23" s="9">
        <v>4</v>
      </c>
      <c r="C23" s="5">
        <v>2.0386999999999999E-2</v>
      </c>
      <c r="D23">
        <v>0</v>
      </c>
      <c r="E23" s="9">
        <f>C19/C23</f>
        <v>14.054838867906019</v>
      </c>
      <c r="F23" s="16">
        <f t="shared" si="0"/>
        <v>0.21960685731103155</v>
      </c>
    </row>
    <row r="24" spans="1:6" x14ac:dyDescent="0.3">
      <c r="A24" s="4">
        <v>128</v>
      </c>
      <c r="B24" s="9">
        <v>4</v>
      </c>
      <c r="C24" s="5">
        <v>1.069E-2</v>
      </c>
      <c r="D24">
        <v>0</v>
      </c>
      <c r="E24" s="9">
        <f>C19/C24</f>
        <v>26.804115996258187</v>
      </c>
      <c r="F24" s="16">
        <f t="shared" si="0"/>
        <v>0.20940715622076708</v>
      </c>
    </row>
    <row r="25" spans="1:6" x14ac:dyDescent="0.3">
      <c r="A25" s="6">
        <v>256</v>
      </c>
      <c r="B25" s="10">
        <v>4</v>
      </c>
      <c r="C25" s="8">
        <v>5.574E-3</v>
      </c>
      <c r="D25" s="7">
        <v>0</v>
      </c>
      <c r="E25" s="10">
        <f>C19/C25</f>
        <v>51.40581270182993</v>
      </c>
      <c r="F25" s="17">
        <f t="shared" si="0"/>
        <v>0.20080395586652316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A618-FA67-40F7-985E-8BC52D949601}">
  <dimension ref="A1:F24"/>
  <sheetViews>
    <sheetView workbookViewId="0">
      <selection activeCell="E2" sqref="E2:F24"/>
    </sheetView>
  </sheetViews>
  <sheetFormatPr defaultRowHeight="14.4" x14ac:dyDescent="0.3"/>
  <cols>
    <col min="1" max="1" width="9.109375" bestFit="1" customWidth="1"/>
    <col min="2" max="2" width="6.33203125" bestFit="1" customWidth="1"/>
    <col min="3" max="3" width="9" bestFit="1" customWidth="1"/>
    <col min="4" max="4" width="11.77734375" bestFit="1" customWidth="1"/>
    <col min="5" max="5" width="12" bestFit="1" customWidth="1"/>
    <col min="6" max="6" width="9.109375" bestFit="1" customWidth="1"/>
  </cols>
  <sheetData>
    <row r="1" spans="1:6" x14ac:dyDescent="0.3">
      <c r="A1" s="12" t="s">
        <v>7</v>
      </c>
      <c r="B1" s="13" t="s">
        <v>6</v>
      </c>
      <c r="C1" s="12" t="s">
        <v>2</v>
      </c>
      <c r="D1" s="14" t="s">
        <v>3</v>
      </c>
      <c r="E1" s="12" t="s">
        <v>5</v>
      </c>
      <c r="F1" s="18" t="s">
        <v>4</v>
      </c>
    </row>
    <row r="2" spans="1:6" x14ac:dyDescent="0.3">
      <c r="A2" s="11">
        <v>2</v>
      </c>
      <c r="B2" s="2">
        <v>1</v>
      </c>
      <c r="C2" s="11">
        <v>0.296954</v>
      </c>
      <c r="D2" s="11">
        <v>1</v>
      </c>
      <c r="E2" s="11">
        <f>C2/C2</f>
        <v>1</v>
      </c>
      <c r="F2" s="15">
        <f>E2/A2</f>
        <v>0.5</v>
      </c>
    </row>
    <row r="3" spans="1:6" x14ac:dyDescent="0.3">
      <c r="A3" s="9">
        <v>4</v>
      </c>
      <c r="B3">
        <v>1</v>
      </c>
      <c r="C3" s="9">
        <v>0.14858299999999999</v>
      </c>
      <c r="D3" s="9">
        <v>1</v>
      </c>
      <c r="E3" s="9">
        <f>C2/C3</f>
        <v>1.998573188049777</v>
      </c>
      <c r="F3" s="16">
        <f t="shared" ref="F3:F24" si="0">E3/A3</f>
        <v>0.49964329701244425</v>
      </c>
    </row>
    <row r="4" spans="1:6" x14ac:dyDescent="0.3">
      <c r="A4" s="9">
        <v>8</v>
      </c>
      <c r="B4">
        <v>1</v>
      </c>
      <c r="C4" s="9">
        <v>7.4704999999999994E-2</v>
      </c>
      <c r="D4" s="9">
        <v>1</v>
      </c>
      <c r="E4" s="9">
        <f>C2/C4</f>
        <v>3.9750217522254201</v>
      </c>
      <c r="F4" s="16">
        <f t="shared" si="0"/>
        <v>0.49687771902817751</v>
      </c>
    </row>
    <row r="5" spans="1:6" x14ac:dyDescent="0.3">
      <c r="A5" s="9">
        <v>16</v>
      </c>
      <c r="B5">
        <v>1</v>
      </c>
      <c r="C5" s="9">
        <v>5.3043E-2</v>
      </c>
      <c r="D5" s="9">
        <v>1</v>
      </c>
      <c r="E5" s="9">
        <f>C2/C5</f>
        <v>5.5983635918028769</v>
      </c>
      <c r="F5" s="16">
        <f t="shared" si="0"/>
        <v>0.34989772448767981</v>
      </c>
    </row>
    <row r="6" spans="1:6" x14ac:dyDescent="0.3">
      <c r="A6" s="9">
        <v>32</v>
      </c>
      <c r="B6">
        <v>1</v>
      </c>
      <c r="C6" s="9">
        <v>2.6499000000000002E-2</v>
      </c>
      <c r="D6" s="9">
        <v>1</v>
      </c>
      <c r="E6" s="9">
        <f>C2/C6</f>
        <v>11.206234197516887</v>
      </c>
      <c r="F6" s="16">
        <f t="shared" si="0"/>
        <v>0.35019481867240271</v>
      </c>
    </row>
    <row r="7" spans="1:6" x14ac:dyDescent="0.3">
      <c r="A7" s="9">
        <v>64</v>
      </c>
      <c r="B7">
        <v>1</v>
      </c>
      <c r="C7" s="9">
        <v>1.3854999999999999E-2</v>
      </c>
      <c r="D7" s="9">
        <v>1</v>
      </c>
      <c r="E7" s="9">
        <f>C2/C7</f>
        <v>21.432984482136412</v>
      </c>
      <c r="F7" s="16">
        <f t="shared" si="0"/>
        <v>0.33489038253338144</v>
      </c>
    </row>
    <row r="8" spans="1:6" x14ac:dyDescent="0.3">
      <c r="A8" s="9">
        <v>128</v>
      </c>
      <c r="B8">
        <v>1</v>
      </c>
      <c r="C8" s="9">
        <v>5.6849999999999999E-3</v>
      </c>
      <c r="D8" s="9">
        <v>1</v>
      </c>
      <c r="E8" s="9">
        <f>C2/C8</f>
        <v>52.23465259454705</v>
      </c>
      <c r="F8" s="16">
        <f t="shared" si="0"/>
        <v>0.40808322339489883</v>
      </c>
    </row>
    <row r="9" spans="1:6" x14ac:dyDescent="0.3">
      <c r="A9" s="10">
        <v>256</v>
      </c>
      <c r="B9" s="7">
        <v>1</v>
      </c>
      <c r="C9" s="10">
        <v>5.3530000000000001E-3</v>
      </c>
      <c r="D9" s="10">
        <v>1</v>
      </c>
      <c r="E9" s="10">
        <f>C2/C9</f>
        <v>55.474313469082759</v>
      </c>
      <c r="F9" s="16">
        <f t="shared" si="0"/>
        <v>0.21669653698860453</v>
      </c>
    </row>
    <row r="10" spans="1:6" x14ac:dyDescent="0.3">
      <c r="A10" s="11">
        <v>2</v>
      </c>
      <c r="B10" s="2">
        <v>2</v>
      </c>
      <c r="C10" s="11">
        <v>0.37789099999999998</v>
      </c>
      <c r="D10" s="11">
        <v>1</v>
      </c>
      <c r="E10" s="11">
        <f>C10/C10</f>
        <v>1</v>
      </c>
      <c r="F10" s="15">
        <f t="shared" si="0"/>
        <v>0.5</v>
      </c>
    </row>
    <row r="11" spans="1:6" x14ac:dyDescent="0.3">
      <c r="A11" s="9">
        <v>4</v>
      </c>
      <c r="B11">
        <v>2</v>
      </c>
      <c r="C11" s="9">
        <v>0.14915900000000001</v>
      </c>
      <c r="D11" s="9">
        <v>1</v>
      </c>
      <c r="E11" s="9">
        <f>C10/C11</f>
        <v>2.5334776982951075</v>
      </c>
      <c r="F11" s="16">
        <f t="shared" si="0"/>
        <v>0.63336942457377687</v>
      </c>
    </row>
    <row r="12" spans="1:6" x14ac:dyDescent="0.3">
      <c r="A12" s="9">
        <v>8</v>
      </c>
      <c r="B12">
        <v>2</v>
      </c>
      <c r="C12" s="9">
        <v>7.5245000000000006E-2</v>
      </c>
      <c r="D12" s="9">
        <v>1</v>
      </c>
      <c r="E12" s="9">
        <f>C10/C12</f>
        <v>5.0221410060469127</v>
      </c>
      <c r="F12" s="16">
        <f t="shared" si="0"/>
        <v>0.62776762575586409</v>
      </c>
    </row>
    <row r="13" spans="1:6" x14ac:dyDescent="0.3">
      <c r="A13" s="9">
        <v>16</v>
      </c>
      <c r="B13">
        <v>2</v>
      </c>
      <c r="C13" s="9">
        <v>3.7834E-2</v>
      </c>
      <c r="D13" s="9">
        <v>1</v>
      </c>
      <c r="E13" s="9">
        <f>C10/C13</f>
        <v>9.9881323677115823</v>
      </c>
      <c r="F13" s="16">
        <f t="shared" si="0"/>
        <v>0.62425827298197389</v>
      </c>
    </row>
    <row r="14" spans="1:6" x14ac:dyDescent="0.3">
      <c r="A14" s="9">
        <v>32</v>
      </c>
      <c r="B14">
        <v>2</v>
      </c>
      <c r="C14" s="9">
        <v>2.6315000000000002E-2</v>
      </c>
      <c r="D14" s="9">
        <v>1</v>
      </c>
      <c r="E14" s="9">
        <f>C10/C14</f>
        <v>14.360288808664258</v>
      </c>
      <c r="F14" s="16">
        <f t="shared" si="0"/>
        <v>0.44875902527075806</v>
      </c>
    </row>
    <row r="15" spans="1:6" x14ac:dyDescent="0.3">
      <c r="A15" s="9">
        <v>64</v>
      </c>
      <c r="B15">
        <v>2</v>
      </c>
      <c r="C15" s="9">
        <v>1.3433E-2</v>
      </c>
      <c r="D15" s="9">
        <v>1</v>
      </c>
      <c r="E15" s="9">
        <f>C10/C15</f>
        <v>28.131541725601128</v>
      </c>
      <c r="F15" s="16">
        <f t="shared" si="0"/>
        <v>0.43955533946251762</v>
      </c>
    </row>
    <row r="16" spans="1:6" x14ac:dyDescent="0.3">
      <c r="A16" s="9">
        <v>128</v>
      </c>
      <c r="B16">
        <v>2</v>
      </c>
      <c r="C16" s="9">
        <v>7.8189999999999996E-3</v>
      </c>
      <c r="D16" s="9">
        <v>1</v>
      </c>
      <c r="E16" s="9">
        <f>C10/C16</f>
        <v>48.329837575137482</v>
      </c>
      <c r="F16" s="16">
        <f t="shared" si="0"/>
        <v>0.37757685605576158</v>
      </c>
    </row>
    <row r="17" spans="1:6" x14ac:dyDescent="0.3">
      <c r="A17" s="10">
        <v>256</v>
      </c>
      <c r="B17" s="7">
        <v>2</v>
      </c>
      <c r="C17" s="10">
        <v>3.2309999999999999E-3</v>
      </c>
      <c r="D17" s="10">
        <v>1</v>
      </c>
      <c r="E17" s="10">
        <f>C10/C17</f>
        <v>116.95790776849272</v>
      </c>
      <c r="F17" s="17">
        <f t="shared" si="0"/>
        <v>0.45686682722067468</v>
      </c>
    </row>
    <row r="18" spans="1:6" x14ac:dyDescent="0.3">
      <c r="A18" s="1">
        <v>4</v>
      </c>
      <c r="B18" s="11">
        <v>4</v>
      </c>
      <c r="C18" s="3">
        <v>0.22125700000000001</v>
      </c>
      <c r="D18" s="11">
        <v>1</v>
      </c>
      <c r="E18" s="11">
        <f>C18/C18</f>
        <v>1</v>
      </c>
      <c r="F18" s="16">
        <f t="shared" si="0"/>
        <v>0.25</v>
      </c>
    </row>
    <row r="19" spans="1:6" x14ac:dyDescent="0.3">
      <c r="A19" s="4">
        <v>8</v>
      </c>
      <c r="B19" s="9">
        <v>4</v>
      </c>
      <c r="C19" s="5">
        <v>7.4451000000000003E-2</v>
      </c>
      <c r="D19" s="9">
        <v>1</v>
      </c>
      <c r="E19" s="9">
        <f>C18/C19</f>
        <v>2.9718472552417028</v>
      </c>
      <c r="F19" s="16">
        <f t="shared" si="0"/>
        <v>0.37148090690521285</v>
      </c>
    </row>
    <row r="20" spans="1:6" x14ac:dyDescent="0.3">
      <c r="A20" s="4">
        <v>16</v>
      </c>
      <c r="B20" s="9">
        <v>4</v>
      </c>
      <c r="C20" s="5">
        <v>3.7862E-2</v>
      </c>
      <c r="D20" s="9">
        <v>1</v>
      </c>
      <c r="E20" s="9">
        <f>C18/C20</f>
        <v>5.843774760974064</v>
      </c>
      <c r="F20" s="16">
        <f t="shared" si="0"/>
        <v>0.365235922560879</v>
      </c>
    </row>
    <row r="21" spans="1:6" x14ac:dyDescent="0.3">
      <c r="A21" s="4">
        <v>32</v>
      </c>
      <c r="B21" s="9">
        <v>4</v>
      </c>
      <c r="C21" s="5">
        <v>1.9449000000000001E-2</v>
      </c>
      <c r="D21" s="9">
        <v>1</v>
      </c>
      <c r="E21" s="9">
        <f>C18/C21</f>
        <v>11.376266131934804</v>
      </c>
      <c r="F21" s="16">
        <f t="shared" si="0"/>
        <v>0.35550831662296262</v>
      </c>
    </row>
    <row r="22" spans="1:6" x14ac:dyDescent="0.3">
      <c r="A22" s="4">
        <v>64</v>
      </c>
      <c r="B22" s="9">
        <v>4</v>
      </c>
      <c r="C22" s="5">
        <v>1.3252999999999999E-2</v>
      </c>
      <c r="D22" s="9">
        <v>1</v>
      </c>
      <c r="E22" s="9">
        <f>C18/C22</f>
        <v>16.694861540783222</v>
      </c>
      <c r="F22" s="16">
        <f t="shared" si="0"/>
        <v>0.26085721157473785</v>
      </c>
    </row>
    <row r="23" spans="1:6" x14ac:dyDescent="0.3">
      <c r="A23" s="4">
        <v>128</v>
      </c>
      <c r="B23" s="9">
        <v>4</v>
      </c>
      <c r="C23" s="5">
        <v>7.0720000000000002E-3</v>
      </c>
      <c r="D23" s="9">
        <v>1</v>
      </c>
      <c r="E23" s="9">
        <f>C18/C23</f>
        <v>31.286340497737559</v>
      </c>
      <c r="F23" s="16">
        <f t="shared" si="0"/>
        <v>0.24442453513857468</v>
      </c>
    </row>
    <row r="24" spans="1:6" x14ac:dyDescent="0.3">
      <c r="A24" s="6">
        <v>256</v>
      </c>
      <c r="B24" s="10">
        <v>4</v>
      </c>
      <c r="C24" s="8">
        <v>4.3059999999999999E-3</v>
      </c>
      <c r="D24" s="10">
        <v>1</v>
      </c>
      <c r="E24" s="10">
        <f>C18/C24</f>
        <v>51.383418485833722</v>
      </c>
      <c r="F24" s="17">
        <f t="shared" si="0"/>
        <v>0.20071647846028798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3A7F-45C3-4D45-9794-CDF97BA0AFF4}">
  <dimension ref="A1:F24"/>
  <sheetViews>
    <sheetView workbookViewId="0">
      <selection activeCell="C2" sqref="C2:C24"/>
    </sheetView>
  </sheetViews>
  <sheetFormatPr defaultRowHeight="14.4" x14ac:dyDescent="0.3"/>
  <cols>
    <col min="1" max="1" width="9.109375" bestFit="1" customWidth="1"/>
    <col min="2" max="2" width="9.109375" customWidth="1"/>
    <col min="4" max="4" width="11.77734375" bestFit="1" customWidth="1"/>
    <col min="5" max="5" width="12" bestFit="1" customWidth="1"/>
    <col min="6" max="6" width="9.109375" bestFit="1" customWidth="1"/>
  </cols>
  <sheetData>
    <row r="1" spans="1:6" x14ac:dyDescent="0.3">
      <c r="A1" s="12" t="s">
        <v>7</v>
      </c>
      <c r="B1" s="13" t="s">
        <v>6</v>
      </c>
      <c r="C1" s="12" t="s">
        <v>2</v>
      </c>
      <c r="D1" s="12" t="s">
        <v>3</v>
      </c>
      <c r="E1" s="12" t="s">
        <v>5</v>
      </c>
      <c r="F1" s="18" t="s">
        <v>4</v>
      </c>
    </row>
    <row r="2" spans="1:6" x14ac:dyDescent="0.3">
      <c r="A2" s="11">
        <v>2</v>
      </c>
      <c r="B2" s="2">
        <v>1</v>
      </c>
      <c r="C2" s="11">
        <v>0.29542400000000002</v>
      </c>
      <c r="D2" s="11">
        <v>2</v>
      </c>
      <c r="E2" s="11">
        <f>C2/C2</f>
        <v>1</v>
      </c>
      <c r="F2" s="15">
        <f>E2/A2</f>
        <v>0.5</v>
      </c>
    </row>
    <row r="3" spans="1:6" x14ac:dyDescent="0.3">
      <c r="A3" s="9">
        <v>4</v>
      </c>
      <c r="B3">
        <v>1</v>
      </c>
      <c r="C3" s="9">
        <v>0.15052199999999999</v>
      </c>
      <c r="D3" s="9">
        <v>2</v>
      </c>
      <c r="E3" s="9">
        <f>C2/C3</f>
        <v>1.9626632651705402</v>
      </c>
      <c r="F3" s="16">
        <f t="shared" ref="F3:F24" si="0">E3/A3</f>
        <v>0.49066581629263506</v>
      </c>
    </row>
    <row r="4" spans="1:6" x14ac:dyDescent="0.3">
      <c r="A4" s="9">
        <v>8</v>
      </c>
      <c r="B4">
        <v>1</v>
      </c>
      <c r="C4" s="9">
        <v>7.4866000000000002E-2</v>
      </c>
      <c r="D4" s="9">
        <v>2</v>
      </c>
      <c r="E4" s="9">
        <f>C2/C4</f>
        <v>3.9460369192958087</v>
      </c>
      <c r="F4" s="16">
        <f t="shared" si="0"/>
        <v>0.49325461491197609</v>
      </c>
    </row>
    <row r="5" spans="1:6" x14ac:dyDescent="0.3">
      <c r="A5" s="9">
        <v>16</v>
      </c>
      <c r="B5">
        <v>1</v>
      </c>
      <c r="C5" s="9">
        <v>5.2788000000000002E-2</v>
      </c>
      <c r="D5" s="9">
        <v>2</v>
      </c>
      <c r="E5" s="9">
        <f>C2/C5</f>
        <v>5.5964234295673263</v>
      </c>
      <c r="F5" s="16">
        <f t="shared" si="0"/>
        <v>0.34977646434795789</v>
      </c>
    </row>
    <row r="6" spans="1:6" x14ac:dyDescent="0.3">
      <c r="A6" s="9">
        <v>32</v>
      </c>
      <c r="B6">
        <v>1</v>
      </c>
      <c r="C6" s="9">
        <v>2.6734000000000001E-2</v>
      </c>
      <c r="D6" s="9">
        <v>2</v>
      </c>
      <c r="E6" s="9">
        <f>C2/C6</f>
        <v>11.050497493828084</v>
      </c>
      <c r="F6" s="16">
        <f t="shared" si="0"/>
        <v>0.34532804668212763</v>
      </c>
    </row>
    <row r="7" spans="1:6" x14ac:dyDescent="0.3">
      <c r="A7" s="9">
        <v>64</v>
      </c>
      <c r="B7">
        <v>1</v>
      </c>
      <c r="C7" s="9">
        <v>1.3575E-2</v>
      </c>
      <c r="D7" s="9">
        <v>2</v>
      </c>
      <c r="E7" s="9">
        <f>C2/C7</f>
        <v>21.762357274401474</v>
      </c>
      <c r="F7" s="16">
        <f t="shared" si="0"/>
        <v>0.34003683241252303</v>
      </c>
    </row>
    <row r="8" spans="1:6" x14ac:dyDescent="0.3">
      <c r="A8" s="9">
        <v>128</v>
      </c>
      <c r="B8">
        <v>1</v>
      </c>
      <c r="C8" s="9">
        <v>5.5120000000000004E-3</v>
      </c>
      <c r="D8" s="9">
        <v>2</v>
      </c>
      <c r="E8" s="9">
        <f>C2/C8</f>
        <v>53.596516690856312</v>
      </c>
      <c r="F8" s="16">
        <f t="shared" si="0"/>
        <v>0.41872278664731494</v>
      </c>
    </row>
    <row r="9" spans="1:6" x14ac:dyDescent="0.3">
      <c r="A9" s="10">
        <v>256</v>
      </c>
      <c r="B9" s="7">
        <v>1</v>
      </c>
      <c r="C9" s="10">
        <v>5.1159999999999999E-3</v>
      </c>
      <c r="D9" s="10">
        <v>2</v>
      </c>
      <c r="E9" s="10">
        <f>C2/C9</f>
        <v>57.745113369820174</v>
      </c>
      <c r="F9" s="16">
        <f t="shared" si="0"/>
        <v>0.22556684910086006</v>
      </c>
    </row>
    <row r="10" spans="1:6" x14ac:dyDescent="0.3">
      <c r="A10" s="11">
        <v>2</v>
      </c>
      <c r="B10" s="2">
        <v>2</v>
      </c>
      <c r="C10" s="11">
        <v>0.36929099999999998</v>
      </c>
      <c r="D10" s="9">
        <v>2</v>
      </c>
      <c r="E10" s="11">
        <f>C10/C10</f>
        <v>1</v>
      </c>
      <c r="F10" s="15">
        <f t="shared" si="0"/>
        <v>0.5</v>
      </c>
    </row>
    <row r="11" spans="1:6" x14ac:dyDescent="0.3">
      <c r="A11" s="9">
        <v>4</v>
      </c>
      <c r="B11">
        <v>2</v>
      </c>
      <c r="C11" s="9">
        <v>0.14883099999999999</v>
      </c>
      <c r="D11" s="9">
        <v>2</v>
      </c>
      <c r="E11" s="9">
        <f>C10/C11</f>
        <v>2.4812774220424507</v>
      </c>
      <c r="F11" s="16">
        <f t="shared" si="0"/>
        <v>0.62031935551061268</v>
      </c>
    </row>
    <row r="12" spans="1:6" x14ac:dyDescent="0.3">
      <c r="A12" s="9">
        <v>8</v>
      </c>
      <c r="B12">
        <v>2</v>
      </c>
      <c r="C12" s="9">
        <v>7.7877000000000002E-2</v>
      </c>
      <c r="D12" s="9">
        <v>2</v>
      </c>
      <c r="E12" s="9">
        <f>C10/C12</f>
        <v>4.741977734119188</v>
      </c>
      <c r="F12" s="16">
        <f t="shared" si="0"/>
        <v>0.5927472167648985</v>
      </c>
    </row>
    <row r="13" spans="1:6" x14ac:dyDescent="0.3">
      <c r="A13" s="9">
        <v>16</v>
      </c>
      <c r="B13">
        <v>2</v>
      </c>
      <c r="C13" s="9">
        <v>3.7135000000000001E-2</v>
      </c>
      <c r="D13" s="9">
        <v>2</v>
      </c>
      <c r="E13" s="9">
        <f>C10/C13</f>
        <v>9.9445536555809877</v>
      </c>
      <c r="F13" s="16">
        <f t="shared" si="0"/>
        <v>0.62153460347381173</v>
      </c>
    </row>
    <row r="14" spans="1:6" x14ac:dyDescent="0.3">
      <c r="A14" s="9">
        <v>32</v>
      </c>
      <c r="B14">
        <v>2</v>
      </c>
      <c r="C14" s="9">
        <v>2.6638999999999999E-2</v>
      </c>
      <c r="D14" s="9">
        <v>2</v>
      </c>
      <c r="E14" s="9">
        <f>C10/C14</f>
        <v>13.862795149968091</v>
      </c>
      <c r="F14" s="16">
        <f t="shared" si="0"/>
        <v>0.43321234843650286</v>
      </c>
    </row>
    <row r="15" spans="1:6" x14ac:dyDescent="0.3">
      <c r="A15" s="9">
        <v>64</v>
      </c>
      <c r="B15">
        <v>2</v>
      </c>
      <c r="C15" s="9">
        <v>1.3655E-2</v>
      </c>
      <c r="D15" s="9">
        <v>2</v>
      </c>
      <c r="E15" s="9">
        <f>C10/C15</f>
        <v>27.044379348224091</v>
      </c>
      <c r="F15" s="16">
        <f t="shared" si="0"/>
        <v>0.42256842731600142</v>
      </c>
    </row>
    <row r="16" spans="1:6" x14ac:dyDescent="0.3">
      <c r="A16" s="9">
        <v>128</v>
      </c>
      <c r="B16">
        <v>2</v>
      </c>
      <c r="C16" s="9">
        <v>6.9540000000000001E-3</v>
      </c>
      <c r="D16" s="9">
        <v>2</v>
      </c>
      <c r="E16" s="9">
        <f>C10/C16</f>
        <v>53.10483175150992</v>
      </c>
      <c r="F16" s="16">
        <f t="shared" si="0"/>
        <v>0.41488149805867125</v>
      </c>
    </row>
    <row r="17" spans="1:6" x14ac:dyDescent="0.3">
      <c r="A17" s="10">
        <v>256</v>
      </c>
      <c r="B17" s="7">
        <v>2</v>
      </c>
      <c r="C17" s="10">
        <v>3.0959999999999998E-3</v>
      </c>
      <c r="D17" s="9">
        <v>2</v>
      </c>
      <c r="E17" s="10">
        <f>C10/C17</f>
        <v>119.28003875968993</v>
      </c>
      <c r="F17" s="17">
        <f t="shared" si="0"/>
        <v>0.46593765140503879</v>
      </c>
    </row>
    <row r="18" spans="1:6" x14ac:dyDescent="0.3">
      <c r="A18" s="1">
        <v>4</v>
      </c>
      <c r="B18" s="11">
        <v>4</v>
      </c>
      <c r="C18" s="3">
        <v>0.22089900000000001</v>
      </c>
      <c r="D18" s="11">
        <v>2</v>
      </c>
      <c r="E18" s="11">
        <f>C18/C18</f>
        <v>1</v>
      </c>
      <c r="F18" s="16">
        <f t="shared" si="0"/>
        <v>0.25</v>
      </c>
    </row>
    <row r="19" spans="1:6" x14ac:dyDescent="0.3">
      <c r="A19" s="4">
        <v>8</v>
      </c>
      <c r="B19" s="9">
        <v>4</v>
      </c>
      <c r="C19" s="5">
        <v>7.3806999999999998E-2</v>
      </c>
      <c r="D19" s="9">
        <v>2</v>
      </c>
      <c r="E19" s="9">
        <f>C18/C19</f>
        <v>2.9929275001016165</v>
      </c>
      <c r="F19" s="16">
        <f t="shared" si="0"/>
        <v>0.37411593751270206</v>
      </c>
    </row>
    <row r="20" spans="1:6" x14ac:dyDescent="0.3">
      <c r="A20" s="4">
        <v>16</v>
      </c>
      <c r="B20" s="9">
        <v>4</v>
      </c>
      <c r="C20" s="5">
        <v>3.8131999999999999E-2</v>
      </c>
      <c r="D20" s="9">
        <v>2</v>
      </c>
      <c r="E20" s="9">
        <f>C18/C20</f>
        <v>5.7930084968005877</v>
      </c>
      <c r="F20" s="16">
        <f t="shared" si="0"/>
        <v>0.36206303105003673</v>
      </c>
    </row>
    <row r="21" spans="1:6" x14ac:dyDescent="0.3">
      <c r="A21" s="4">
        <v>32</v>
      </c>
      <c r="B21" s="9">
        <v>4</v>
      </c>
      <c r="C21" s="5">
        <v>1.9532999999999998E-2</v>
      </c>
      <c r="D21" s="9">
        <v>2</v>
      </c>
      <c r="E21" s="9">
        <f>C18/C21</f>
        <v>11.309015512210108</v>
      </c>
      <c r="F21" s="16">
        <f t="shared" si="0"/>
        <v>0.35340673475656587</v>
      </c>
    </row>
    <row r="22" spans="1:6" x14ac:dyDescent="0.3">
      <c r="A22" s="4">
        <v>64</v>
      </c>
      <c r="B22" s="9">
        <v>4</v>
      </c>
      <c r="C22" s="5">
        <v>1.3243E-2</v>
      </c>
      <c r="D22" s="9">
        <v>2</v>
      </c>
      <c r="E22" s="9">
        <f>C18/C22</f>
        <v>16.680434946764329</v>
      </c>
      <c r="F22" s="16">
        <f t="shared" si="0"/>
        <v>0.26063179604319264</v>
      </c>
    </row>
    <row r="23" spans="1:6" x14ac:dyDescent="0.3">
      <c r="A23" s="4">
        <v>128</v>
      </c>
      <c r="B23" s="9">
        <v>4</v>
      </c>
      <c r="C23" s="5">
        <v>7.0800000000000004E-3</v>
      </c>
      <c r="D23" s="9">
        <v>2</v>
      </c>
      <c r="E23" s="9">
        <f>C18/C23</f>
        <v>31.200423728813558</v>
      </c>
      <c r="F23" s="16">
        <f t="shared" si="0"/>
        <v>0.24375331038135592</v>
      </c>
    </row>
    <row r="24" spans="1:6" x14ac:dyDescent="0.3">
      <c r="A24" s="6">
        <v>256</v>
      </c>
      <c r="B24" s="10">
        <v>4</v>
      </c>
      <c r="C24" s="8">
        <v>3.9979999999999998E-3</v>
      </c>
      <c r="D24" s="10">
        <v>2</v>
      </c>
      <c r="E24" s="10">
        <f>C18/C24</f>
        <v>55.252376188094054</v>
      </c>
      <c r="F24" s="17">
        <f t="shared" si="0"/>
        <v>0.2158295944847424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5884-8787-4F74-ADF5-DA0E05BF9BF6}">
  <dimension ref="A1:F24"/>
  <sheetViews>
    <sheetView workbookViewId="0">
      <selection activeCell="G27" sqref="G27"/>
    </sheetView>
  </sheetViews>
  <sheetFormatPr defaultRowHeight="14.4" x14ac:dyDescent="0.3"/>
  <cols>
    <col min="1" max="1" width="9.109375" bestFit="1" customWidth="1"/>
    <col min="2" max="2" width="6.33203125" bestFit="1" customWidth="1"/>
    <col min="3" max="3" width="9" bestFit="1" customWidth="1"/>
    <col min="4" max="4" width="11.77734375" bestFit="1" customWidth="1"/>
    <col min="5" max="5" width="12" bestFit="1" customWidth="1"/>
    <col min="6" max="6" width="9.21875" customWidth="1"/>
  </cols>
  <sheetData>
    <row r="1" spans="1:6" x14ac:dyDescent="0.3">
      <c r="A1" s="12" t="s">
        <v>7</v>
      </c>
      <c r="B1" s="13" t="s">
        <v>6</v>
      </c>
      <c r="C1" s="12" t="s">
        <v>2</v>
      </c>
      <c r="D1" s="12" t="s">
        <v>3</v>
      </c>
      <c r="E1" s="12" t="s">
        <v>5</v>
      </c>
      <c r="F1" s="18" t="s">
        <v>4</v>
      </c>
    </row>
    <row r="2" spans="1:6" x14ac:dyDescent="0.3">
      <c r="A2" s="11">
        <v>2</v>
      </c>
      <c r="B2" s="2">
        <v>1</v>
      </c>
      <c r="C2" s="11">
        <v>0.29563299999999998</v>
      </c>
      <c r="D2" s="11">
        <v>3</v>
      </c>
      <c r="E2" s="11">
        <f>C2/C2</f>
        <v>1</v>
      </c>
      <c r="F2" s="15">
        <f>E2/A2</f>
        <v>0.5</v>
      </c>
    </row>
    <row r="3" spans="1:6" x14ac:dyDescent="0.3">
      <c r="A3" s="9">
        <v>4</v>
      </c>
      <c r="B3">
        <v>1</v>
      </c>
      <c r="C3" s="9">
        <v>0.14826600000000001</v>
      </c>
      <c r="D3" s="9">
        <v>3</v>
      </c>
      <c r="E3" s="9">
        <f>C2/C3</f>
        <v>1.9939365734558157</v>
      </c>
      <c r="F3" s="16">
        <f t="shared" ref="F3:F24" si="0">E3/A3</f>
        <v>0.49848414336395391</v>
      </c>
    </row>
    <row r="4" spans="1:6" x14ac:dyDescent="0.3">
      <c r="A4" s="9">
        <v>8</v>
      </c>
      <c r="B4">
        <v>1</v>
      </c>
      <c r="C4" s="9">
        <v>7.4979000000000004E-2</v>
      </c>
      <c r="D4" s="9">
        <v>3</v>
      </c>
      <c r="E4" s="9">
        <f>C2/C4</f>
        <v>3.9428773389882497</v>
      </c>
      <c r="F4" s="16">
        <f t="shared" si="0"/>
        <v>0.49285966737353121</v>
      </c>
    </row>
    <row r="5" spans="1:6" x14ac:dyDescent="0.3">
      <c r="A5" s="9">
        <v>16</v>
      </c>
      <c r="B5">
        <v>1</v>
      </c>
      <c r="C5" s="9">
        <v>5.3282999999999997E-2</v>
      </c>
      <c r="D5" s="9">
        <v>3</v>
      </c>
      <c r="E5" s="9">
        <f>C2/C5</f>
        <v>5.5483550100407255</v>
      </c>
      <c r="F5" s="16">
        <f t="shared" si="0"/>
        <v>0.34677218812754534</v>
      </c>
    </row>
    <row r="6" spans="1:6" x14ac:dyDescent="0.3">
      <c r="A6" s="9">
        <v>32</v>
      </c>
      <c r="B6">
        <v>1</v>
      </c>
      <c r="C6" s="9">
        <v>2.6352E-2</v>
      </c>
      <c r="D6" s="9">
        <v>3</v>
      </c>
      <c r="E6" s="9">
        <f>C2/C6</f>
        <v>11.218617182756526</v>
      </c>
      <c r="F6" s="16">
        <f t="shared" si="0"/>
        <v>0.35058178696114145</v>
      </c>
    </row>
    <row r="7" spans="1:6" x14ac:dyDescent="0.3">
      <c r="A7" s="9">
        <v>64</v>
      </c>
      <c r="B7">
        <v>1</v>
      </c>
      <c r="C7" s="9">
        <v>1.3950000000000001E-2</v>
      </c>
      <c r="D7" s="9">
        <v>3</v>
      </c>
      <c r="E7" s="9">
        <f>C2/C7</f>
        <v>21.192329749103941</v>
      </c>
      <c r="F7" s="16">
        <f t="shared" si="0"/>
        <v>0.33113015232974907</v>
      </c>
    </row>
    <row r="8" spans="1:6" x14ac:dyDescent="0.3">
      <c r="A8" s="9">
        <v>128</v>
      </c>
      <c r="B8">
        <v>1</v>
      </c>
      <c r="C8" s="9">
        <v>5.4200000000000003E-3</v>
      </c>
      <c r="D8" s="9">
        <v>3</v>
      </c>
      <c r="E8" s="9">
        <f>C2/C8</f>
        <v>54.544833948339473</v>
      </c>
      <c r="F8" s="16">
        <f t="shared" si="0"/>
        <v>0.42613151522140214</v>
      </c>
    </row>
    <row r="9" spans="1:6" x14ac:dyDescent="0.3">
      <c r="A9" s="10">
        <v>256</v>
      </c>
      <c r="B9" s="7">
        <v>1</v>
      </c>
      <c r="C9" s="10">
        <v>4.8440000000000002E-3</v>
      </c>
      <c r="D9" s="10">
        <v>3</v>
      </c>
      <c r="E9" s="10">
        <f>C2/C9</f>
        <v>61.030759702725014</v>
      </c>
      <c r="F9" s="16">
        <f t="shared" si="0"/>
        <v>0.23840140508876959</v>
      </c>
    </row>
    <row r="10" spans="1:6" x14ac:dyDescent="0.3">
      <c r="A10" s="11">
        <v>2</v>
      </c>
      <c r="B10" s="2">
        <v>2</v>
      </c>
      <c r="C10" s="11">
        <v>0.37687799999999999</v>
      </c>
      <c r="D10" s="9">
        <v>3</v>
      </c>
      <c r="E10" s="11">
        <f>C10/C10</f>
        <v>1</v>
      </c>
      <c r="F10" s="15">
        <f t="shared" si="0"/>
        <v>0.5</v>
      </c>
    </row>
    <row r="11" spans="1:6" x14ac:dyDescent="0.3">
      <c r="A11" s="9">
        <v>4</v>
      </c>
      <c r="B11">
        <v>2</v>
      </c>
      <c r="C11" s="9">
        <v>0.14747499999999999</v>
      </c>
      <c r="D11" s="9">
        <v>3</v>
      </c>
      <c r="E11" s="9">
        <f>C10/C11</f>
        <v>2.5555382268181046</v>
      </c>
      <c r="F11" s="16">
        <f t="shared" si="0"/>
        <v>0.63888455670452615</v>
      </c>
    </row>
    <row r="12" spans="1:6" x14ac:dyDescent="0.3">
      <c r="A12" s="9">
        <v>8</v>
      </c>
      <c r="B12">
        <v>2</v>
      </c>
      <c r="C12" s="9">
        <v>7.4844999999999995E-2</v>
      </c>
      <c r="D12" s="9">
        <v>3</v>
      </c>
      <c r="E12" s="9">
        <f>C10/C12</f>
        <v>5.0354465896185454</v>
      </c>
      <c r="F12" s="16">
        <f t="shared" si="0"/>
        <v>0.62943082370231818</v>
      </c>
    </row>
    <row r="13" spans="1:6" x14ac:dyDescent="0.3">
      <c r="A13" s="9">
        <v>16</v>
      </c>
      <c r="B13">
        <v>2</v>
      </c>
      <c r="C13" s="9">
        <v>3.7317000000000003E-2</v>
      </c>
      <c r="D13" s="9">
        <v>3</v>
      </c>
      <c r="E13" s="9">
        <f>C10/C13</f>
        <v>10.099364900715491</v>
      </c>
      <c r="F13" s="16">
        <f t="shared" si="0"/>
        <v>0.63121030629471819</v>
      </c>
    </row>
    <row r="14" spans="1:6" x14ac:dyDescent="0.3">
      <c r="A14" s="9">
        <v>32</v>
      </c>
      <c r="B14">
        <v>2</v>
      </c>
      <c r="C14" s="9">
        <v>2.6290999999999998E-2</v>
      </c>
      <c r="D14" s="9">
        <v>3</v>
      </c>
      <c r="E14" s="9">
        <f>C10/C14</f>
        <v>14.334867445133316</v>
      </c>
      <c r="F14" s="16">
        <f t="shared" si="0"/>
        <v>0.44796460766041613</v>
      </c>
    </row>
    <row r="15" spans="1:6" x14ac:dyDescent="0.3">
      <c r="A15" s="9">
        <v>64</v>
      </c>
      <c r="B15">
        <v>2</v>
      </c>
      <c r="C15" s="9">
        <v>1.349E-2</v>
      </c>
      <c r="D15" s="9">
        <v>3</v>
      </c>
      <c r="E15" s="9">
        <f>C10/C15</f>
        <v>27.937583395107485</v>
      </c>
      <c r="F15" s="16">
        <f t="shared" si="0"/>
        <v>0.43652474054855445</v>
      </c>
    </row>
    <row r="16" spans="1:6" x14ac:dyDescent="0.3">
      <c r="A16" s="9">
        <v>128</v>
      </c>
      <c r="B16">
        <v>2</v>
      </c>
      <c r="C16" s="9">
        <v>7.1040000000000001E-3</v>
      </c>
      <c r="D16" s="9">
        <v>3</v>
      </c>
      <c r="E16" s="9">
        <f>C10/C16</f>
        <v>53.051520270270267</v>
      </c>
      <c r="F16" s="16">
        <f t="shared" si="0"/>
        <v>0.41446500211148646</v>
      </c>
    </row>
    <row r="17" spans="1:6" x14ac:dyDescent="0.3">
      <c r="A17" s="10">
        <v>256</v>
      </c>
      <c r="B17" s="7">
        <v>2</v>
      </c>
      <c r="C17" s="10">
        <v>3.1900000000000001E-3</v>
      </c>
      <c r="D17" s="9">
        <v>3</v>
      </c>
      <c r="E17" s="10">
        <f>C10/C17</f>
        <v>118.14357366771159</v>
      </c>
      <c r="F17" s="17">
        <f t="shared" si="0"/>
        <v>0.46149833463949841</v>
      </c>
    </row>
    <row r="18" spans="1:6" x14ac:dyDescent="0.3">
      <c r="A18" s="1">
        <v>4</v>
      </c>
      <c r="B18" s="11">
        <v>4</v>
      </c>
      <c r="C18" s="3">
        <v>0.219948</v>
      </c>
      <c r="D18" s="11">
        <v>3</v>
      </c>
      <c r="E18" s="11">
        <f>C18/C18</f>
        <v>1</v>
      </c>
      <c r="F18" s="16">
        <f t="shared" si="0"/>
        <v>0.25</v>
      </c>
    </row>
    <row r="19" spans="1:6" x14ac:dyDescent="0.3">
      <c r="A19" s="4">
        <v>8</v>
      </c>
      <c r="B19" s="9">
        <v>4</v>
      </c>
      <c r="C19" s="5">
        <v>7.4519000000000002E-2</v>
      </c>
      <c r="D19" s="9">
        <v>3</v>
      </c>
      <c r="E19" s="9">
        <f>C18/C19</f>
        <v>2.9515693984084597</v>
      </c>
      <c r="F19" s="16">
        <f t="shared" si="0"/>
        <v>0.36894617480105746</v>
      </c>
    </row>
    <row r="20" spans="1:6" x14ac:dyDescent="0.3">
      <c r="A20" s="4">
        <v>16</v>
      </c>
      <c r="B20" s="9">
        <v>4</v>
      </c>
      <c r="C20" s="5">
        <v>3.7675E-2</v>
      </c>
      <c r="D20" s="9">
        <v>3</v>
      </c>
      <c r="E20" s="9">
        <f>C18/C20</f>
        <v>5.8380358327803581</v>
      </c>
      <c r="F20" s="16">
        <f t="shared" si="0"/>
        <v>0.36487723954877238</v>
      </c>
    </row>
    <row r="21" spans="1:6" x14ac:dyDescent="0.3">
      <c r="A21" s="4">
        <v>32</v>
      </c>
      <c r="B21" s="9">
        <v>4</v>
      </c>
      <c r="C21" s="5">
        <v>1.8785E-2</v>
      </c>
      <c r="D21" s="9">
        <v>3</v>
      </c>
      <c r="E21" s="9">
        <f>C18/C21</f>
        <v>11.708703752994412</v>
      </c>
      <c r="F21" s="16">
        <f t="shared" si="0"/>
        <v>0.36589699228107536</v>
      </c>
    </row>
    <row r="22" spans="1:6" x14ac:dyDescent="0.3">
      <c r="A22" s="4">
        <v>64</v>
      </c>
      <c r="B22" s="9">
        <v>4</v>
      </c>
      <c r="C22" s="5">
        <v>1.3424999999999999E-2</v>
      </c>
      <c r="D22" s="9">
        <v>3</v>
      </c>
      <c r="E22" s="9">
        <f>C18/C22</f>
        <v>16.38346368715084</v>
      </c>
      <c r="F22" s="16">
        <f t="shared" si="0"/>
        <v>0.25599162011173188</v>
      </c>
    </row>
    <row r="23" spans="1:6" x14ac:dyDescent="0.3">
      <c r="A23" s="4">
        <v>128</v>
      </c>
      <c r="B23" s="9">
        <v>4</v>
      </c>
      <c r="C23" s="5">
        <v>7.3790000000000001E-3</v>
      </c>
      <c r="D23" s="9">
        <v>3</v>
      </c>
      <c r="E23" s="9">
        <f>C18/C23</f>
        <v>29.807290960834802</v>
      </c>
      <c r="F23" s="16">
        <f t="shared" si="0"/>
        <v>0.23286946063152189</v>
      </c>
    </row>
    <row r="24" spans="1:6" x14ac:dyDescent="0.3">
      <c r="A24" s="6">
        <v>256</v>
      </c>
      <c r="B24" s="10">
        <v>4</v>
      </c>
      <c r="C24" s="8">
        <v>3.862E-3</v>
      </c>
      <c r="D24" s="10">
        <v>3</v>
      </c>
      <c r="E24" s="10">
        <f>C18/C24</f>
        <v>56.951838425686176</v>
      </c>
      <c r="F24" s="17">
        <f t="shared" si="0"/>
        <v>0.22246811885033663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47DF-EE2F-4F68-833F-0737804E1F7C}">
  <dimension ref="A1:F24"/>
  <sheetViews>
    <sheetView workbookViewId="0">
      <selection activeCell="C2" sqref="C2:C24"/>
    </sheetView>
  </sheetViews>
  <sheetFormatPr defaultRowHeight="14.4" x14ac:dyDescent="0.3"/>
  <sheetData>
    <row r="1" spans="1:6" x14ac:dyDescent="0.3">
      <c r="A1" s="12" t="s">
        <v>7</v>
      </c>
      <c r="B1" s="13" t="s">
        <v>6</v>
      </c>
      <c r="C1" s="12" t="s">
        <v>2</v>
      </c>
      <c r="D1" s="12" t="s">
        <v>3</v>
      </c>
      <c r="E1" s="12" t="s">
        <v>5</v>
      </c>
      <c r="F1" s="18" t="s">
        <v>4</v>
      </c>
    </row>
    <row r="2" spans="1:6" x14ac:dyDescent="0.3">
      <c r="A2" s="11">
        <v>2</v>
      </c>
      <c r="B2" s="2">
        <v>1</v>
      </c>
      <c r="C2" s="11">
        <v>9.4090000000000007E-3</v>
      </c>
      <c r="D2" s="11" t="s">
        <v>8</v>
      </c>
      <c r="E2" s="11">
        <f>C2/C2</f>
        <v>1</v>
      </c>
      <c r="F2" s="15">
        <f>E2/A2</f>
        <v>0.5</v>
      </c>
    </row>
    <row r="3" spans="1:6" x14ac:dyDescent="0.3">
      <c r="A3" s="9">
        <v>4</v>
      </c>
      <c r="B3">
        <v>1</v>
      </c>
      <c r="C3" s="9">
        <v>2.4229999999999998E-3</v>
      </c>
      <c r="D3" s="9" t="s">
        <v>8</v>
      </c>
      <c r="E3" s="9">
        <f>C2/C3</f>
        <v>3.8832026413536944</v>
      </c>
      <c r="F3" s="16">
        <f t="shared" ref="F3:F24" si="0">E3/A3</f>
        <v>0.9708006603384236</v>
      </c>
    </row>
    <row r="4" spans="1:6" x14ac:dyDescent="0.3">
      <c r="A4" s="9">
        <v>8</v>
      </c>
      <c r="B4">
        <v>1</v>
      </c>
      <c r="C4" s="9">
        <v>1.204E-3</v>
      </c>
      <c r="D4" s="9" t="s">
        <v>8</v>
      </c>
      <c r="E4" s="9">
        <f>C2/C4</f>
        <v>7.8147840531561465</v>
      </c>
      <c r="F4" s="16">
        <f t="shared" si="0"/>
        <v>0.97684800664451832</v>
      </c>
    </row>
    <row r="5" spans="1:6" x14ac:dyDescent="0.3">
      <c r="A5" s="9">
        <v>16</v>
      </c>
      <c r="B5">
        <v>1</v>
      </c>
      <c r="C5" s="9">
        <v>1.1980000000000001E-3</v>
      </c>
      <c r="D5" s="9" t="s">
        <v>8</v>
      </c>
      <c r="E5" s="9">
        <f>C2/C5</f>
        <v>7.8539232053422374</v>
      </c>
      <c r="F5" s="16">
        <f t="shared" si="0"/>
        <v>0.49087020033388984</v>
      </c>
    </row>
    <row r="6" spans="1:6" x14ac:dyDescent="0.3">
      <c r="A6" s="9">
        <v>32</v>
      </c>
      <c r="B6">
        <v>1</v>
      </c>
      <c r="C6" s="9">
        <v>6.7100000000000005E-4</v>
      </c>
      <c r="D6" s="9" t="s">
        <v>8</v>
      </c>
      <c r="E6" s="9">
        <f>C2/C6</f>
        <v>14.022354694485841</v>
      </c>
      <c r="F6" s="16">
        <f t="shared" si="0"/>
        <v>0.43819858420268254</v>
      </c>
    </row>
    <row r="7" spans="1:6" x14ac:dyDescent="0.3">
      <c r="A7" s="9">
        <v>64</v>
      </c>
      <c r="B7">
        <v>1</v>
      </c>
      <c r="C7" s="9">
        <v>3.9399999999999998E-4</v>
      </c>
      <c r="D7" s="9" t="s">
        <v>8</v>
      </c>
      <c r="E7" s="9">
        <f>C2/C7</f>
        <v>23.88071065989848</v>
      </c>
      <c r="F7" s="16">
        <f t="shared" si="0"/>
        <v>0.37313610406091374</v>
      </c>
    </row>
    <row r="8" spans="1:6" x14ac:dyDescent="0.3">
      <c r="A8" s="9">
        <v>128</v>
      </c>
      <c r="B8">
        <v>1</v>
      </c>
      <c r="C8" s="9">
        <v>8.7200000000000005E-4</v>
      </c>
      <c r="D8" s="9" t="s">
        <v>8</v>
      </c>
      <c r="E8" s="9">
        <f>C2/C8</f>
        <v>10.790137614678899</v>
      </c>
      <c r="F8" s="16">
        <f t="shared" si="0"/>
        <v>8.4297950114678902E-2</v>
      </c>
    </row>
    <row r="9" spans="1:6" x14ac:dyDescent="0.3">
      <c r="A9" s="10">
        <v>256</v>
      </c>
      <c r="B9" s="7">
        <v>1</v>
      </c>
      <c r="C9" s="10">
        <v>3.846E-3</v>
      </c>
      <c r="D9" s="9" t="s">
        <v>8</v>
      </c>
      <c r="E9" s="10">
        <f>C2/C9</f>
        <v>2.4464378575143009</v>
      </c>
      <c r="F9" s="16">
        <f t="shared" si="0"/>
        <v>9.5563978809152378E-3</v>
      </c>
    </row>
    <row r="10" spans="1:6" x14ac:dyDescent="0.3">
      <c r="A10" s="11">
        <v>2</v>
      </c>
      <c r="B10" s="2">
        <v>2</v>
      </c>
      <c r="C10" s="11">
        <v>7.8085000000000002E-2</v>
      </c>
      <c r="D10" s="11" t="s">
        <v>8</v>
      </c>
      <c r="E10" s="11">
        <f>C10/C10</f>
        <v>1</v>
      </c>
      <c r="F10" s="15">
        <f t="shared" si="0"/>
        <v>0.5</v>
      </c>
    </row>
    <row r="11" spans="1:6" x14ac:dyDescent="0.3">
      <c r="A11" s="9">
        <v>4</v>
      </c>
      <c r="B11">
        <v>2</v>
      </c>
      <c r="C11" s="9">
        <v>2.3449999999999999E-3</v>
      </c>
      <c r="D11" s="9" t="s">
        <v>8</v>
      </c>
      <c r="E11" s="9">
        <f>C10/C11</f>
        <v>33.298507462686572</v>
      </c>
      <c r="F11" s="16">
        <f t="shared" si="0"/>
        <v>8.3246268656716431</v>
      </c>
    </row>
    <row r="12" spans="1:6" x14ac:dyDescent="0.3">
      <c r="A12" s="9">
        <v>8</v>
      </c>
      <c r="B12">
        <v>2</v>
      </c>
      <c r="C12" s="9">
        <v>1.212E-3</v>
      </c>
      <c r="D12" s="9" t="s">
        <v>8</v>
      </c>
      <c r="E12" s="9">
        <f>C10/C12</f>
        <v>64.426567656765684</v>
      </c>
      <c r="F12" s="16">
        <f t="shared" si="0"/>
        <v>8.0533209570957105</v>
      </c>
    </row>
    <row r="13" spans="1:6" x14ac:dyDescent="0.3">
      <c r="A13" s="9">
        <v>16</v>
      </c>
      <c r="B13">
        <v>2</v>
      </c>
      <c r="C13" s="9">
        <v>6.7400000000000001E-4</v>
      </c>
      <c r="D13" s="9" t="s">
        <v>8</v>
      </c>
      <c r="E13" s="9">
        <f>C10/C13</f>
        <v>115.85311572700297</v>
      </c>
      <c r="F13" s="16">
        <f t="shared" si="0"/>
        <v>7.2408197329376858</v>
      </c>
    </row>
    <row r="14" spans="1:6" x14ac:dyDescent="0.3">
      <c r="A14" s="9">
        <v>32</v>
      </c>
      <c r="B14">
        <v>2</v>
      </c>
      <c r="C14" s="9">
        <v>6.3400000000000001E-4</v>
      </c>
      <c r="D14" s="9" t="s">
        <v>8</v>
      </c>
      <c r="E14" s="9">
        <f>C10/C14</f>
        <v>123.16246056782335</v>
      </c>
      <c r="F14" s="16">
        <f t="shared" si="0"/>
        <v>3.8488268927444795</v>
      </c>
    </row>
    <row r="15" spans="1:6" x14ac:dyDescent="0.3">
      <c r="A15" s="9">
        <v>64</v>
      </c>
      <c r="B15">
        <v>2</v>
      </c>
      <c r="C15" s="9">
        <v>5.8299999999999997E-4</v>
      </c>
      <c r="D15" s="9" t="s">
        <v>8</v>
      </c>
      <c r="E15" s="9">
        <f>C10/C15</f>
        <v>133.93653516295026</v>
      </c>
      <c r="F15" s="16">
        <f t="shared" si="0"/>
        <v>2.0927583619210979</v>
      </c>
    </row>
    <row r="16" spans="1:6" x14ac:dyDescent="0.3">
      <c r="A16" s="9">
        <v>128</v>
      </c>
      <c r="B16">
        <v>2</v>
      </c>
      <c r="C16" s="9">
        <v>6.9999999999999999E-4</v>
      </c>
      <c r="D16" s="9" t="s">
        <v>8</v>
      </c>
      <c r="E16" s="9">
        <f>C10/C16</f>
        <v>111.55</v>
      </c>
      <c r="F16" s="16">
        <f t="shared" si="0"/>
        <v>0.87148437499999998</v>
      </c>
    </row>
    <row r="17" spans="1:6" x14ac:dyDescent="0.3">
      <c r="A17" s="10">
        <v>256</v>
      </c>
      <c r="B17" s="7">
        <v>2</v>
      </c>
      <c r="C17" s="10">
        <v>1.4679999999999999E-3</v>
      </c>
      <c r="D17" s="10" t="s">
        <v>8</v>
      </c>
      <c r="E17" s="10">
        <f>C10/C17</f>
        <v>53.191416893732978</v>
      </c>
      <c r="F17" s="17">
        <f t="shared" si="0"/>
        <v>0.20777897224114444</v>
      </c>
    </row>
    <row r="18" spans="1:6" x14ac:dyDescent="0.3">
      <c r="A18" s="1">
        <v>4</v>
      </c>
      <c r="B18" s="11">
        <v>4</v>
      </c>
      <c r="C18" s="3">
        <v>7.4733999999999995E-2</v>
      </c>
      <c r="D18" s="9" t="s">
        <v>8</v>
      </c>
      <c r="E18" s="11">
        <f>C18/C18</f>
        <v>1</v>
      </c>
      <c r="F18" s="16">
        <f t="shared" si="0"/>
        <v>0.25</v>
      </c>
    </row>
    <row r="19" spans="1:6" x14ac:dyDescent="0.3">
      <c r="A19" s="4">
        <v>8</v>
      </c>
      <c r="B19" s="9">
        <v>4</v>
      </c>
      <c r="C19" s="5">
        <v>1.206E-3</v>
      </c>
      <c r="D19" s="9" t="s">
        <v>8</v>
      </c>
      <c r="E19" s="9">
        <f>C18/C19</f>
        <v>61.968490878938631</v>
      </c>
      <c r="F19" s="16">
        <f>E19/A19</f>
        <v>7.7460613598673289</v>
      </c>
    </row>
    <row r="20" spans="1:6" x14ac:dyDescent="0.3">
      <c r="A20" s="4">
        <v>16</v>
      </c>
      <c r="B20" s="9">
        <v>4</v>
      </c>
      <c r="C20" s="5">
        <v>1.1720000000000001E-3</v>
      </c>
      <c r="D20" s="9" t="s">
        <v>8</v>
      </c>
      <c r="E20" s="9">
        <f>C18/C20</f>
        <v>63.766211604095552</v>
      </c>
      <c r="F20" s="16">
        <f t="shared" si="0"/>
        <v>3.985388225255972</v>
      </c>
    </row>
    <row r="21" spans="1:6" x14ac:dyDescent="0.3">
      <c r="A21" s="4">
        <v>32</v>
      </c>
      <c r="B21" s="9">
        <v>4</v>
      </c>
      <c r="C21" s="5">
        <v>8.7500000000000002E-4</v>
      </c>
      <c r="D21" s="9" t="s">
        <v>8</v>
      </c>
      <c r="E21" s="9">
        <f>C18/C21</f>
        <v>85.410285714285706</v>
      </c>
      <c r="F21" s="16">
        <f t="shared" si="0"/>
        <v>2.6690714285714283</v>
      </c>
    </row>
    <row r="22" spans="1:6" x14ac:dyDescent="0.3">
      <c r="A22" s="4">
        <v>64</v>
      </c>
      <c r="B22" s="9">
        <v>4</v>
      </c>
      <c r="C22" s="5">
        <v>4.5199999999999998E-4</v>
      </c>
      <c r="D22" s="9" t="s">
        <v>8</v>
      </c>
      <c r="E22" s="9">
        <f>C18/C22</f>
        <v>165.34070796460176</v>
      </c>
      <c r="F22" s="16">
        <f t="shared" si="0"/>
        <v>2.5834485619469025</v>
      </c>
    </row>
    <row r="23" spans="1:6" x14ac:dyDescent="0.3">
      <c r="A23" s="4">
        <v>128</v>
      </c>
      <c r="B23" s="9">
        <v>4</v>
      </c>
      <c r="C23" s="5">
        <v>5.5900000000000004E-4</v>
      </c>
      <c r="D23" s="9" t="s">
        <v>8</v>
      </c>
      <c r="E23" s="9">
        <f>C18/C23</f>
        <v>133.69230769230768</v>
      </c>
      <c r="F23" s="16">
        <f t="shared" si="0"/>
        <v>1.0444711538461537</v>
      </c>
    </row>
    <row r="24" spans="1:6" x14ac:dyDescent="0.3">
      <c r="A24" s="6">
        <v>256</v>
      </c>
      <c r="B24" s="10">
        <v>4</v>
      </c>
      <c r="C24" s="8">
        <v>4.7600000000000002E-4</v>
      </c>
      <c r="D24" s="10" t="s">
        <v>8</v>
      </c>
      <c r="E24" s="10">
        <f>C18/C24</f>
        <v>157.00420168067225</v>
      </c>
      <c r="F24" s="17">
        <f t="shared" si="0"/>
        <v>0.61329766281512599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943C-198F-40BA-8BA7-4C246C9F8A59}">
  <dimension ref="A1:Q25"/>
  <sheetViews>
    <sheetView tabSelected="1" workbookViewId="0">
      <selection activeCell="K29" sqref="K29"/>
    </sheetView>
  </sheetViews>
  <sheetFormatPr defaultRowHeight="14.4" x14ac:dyDescent="0.3"/>
  <cols>
    <col min="2" max="2" width="6.109375" customWidth="1"/>
  </cols>
  <sheetData>
    <row r="1" spans="1:17" x14ac:dyDescent="0.3">
      <c r="C1" s="23" t="s">
        <v>9</v>
      </c>
      <c r="D1" s="24"/>
      <c r="E1" s="25"/>
      <c r="F1" s="23" t="s">
        <v>10</v>
      </c>
      <c r="G1" s="24"/>
      <c r="H1" s="25"/>
      <c r="I1" s="23" t="s">
        <v>11</v>
      </c>
      <c r="J1" s="24"/>
      <c r="K1" s="25"/>
      <c r="L1" s="23" t="s">
        <v>12</v>
      </c>
      <c r="M1" s="24"/>
      <c r="N1" s="25"/>
      <c r="O1" s="23" t="s">
        <v>13</v>
      </c>
      <c r="P1" s="24"/>
      <c r="Q1" s="25"/>
    </row>
    <row r="2" spans="1:17" x14ac:dyDescent="0.3">
      <c r="A2" s="12" t="s">
        <v>7</v>
      </c>
      <c r="B2" s="13" t="s">
        <v>6</v>
      </c>
      <c r="C2" s="12" t="s">
        <v>2</v>
      </c>
      <c r="D2" s="12" t="s">
        <v>5</v>
      </c>
      <c r="E2" s="12" t="s">
        <v>4</v>
      </c>
      <c r="F2" s="12" t="s">
        <v>2</v>
      </c>
      <c r="G2" s="18" t="s">
        <v>5</v>
      </c>
      <c r="H2" s="12" t="s">
        <v>4</v>
      </c>
      <c r="I2" s="12" t="s">
        <v>2</v>
      </c>
      <c r="J2" s="12" t="s">
        <v>5</v>
      </c>
      <c r="K2" s="12" t="s">
        <v>4</v>
      </c>
      <c r="L2" s="12" t="s">
        <v>2</v>
      </c>
      <c r="M2" s="12" t="s">
        <v>5</v>
      </c>
      <c r="N2" s="12" t="s">
        <v>4</v>
      </c>
      <c r="O2" s="12" t="s">
        <v>2</v>
      </c>
      <c r="P2" s="12" t="s">
        <v>5</v>
      </c>
      <c r="Q2" s="12" t="s">
        <v>4</v>
      </c>
    </row>
    <row r="3" spans="1:17" x14ac:dyDescent="0.3">
      <c r="A3" s="1">
        <v>2</v>
      </c>
      <c r="B3" s="2">
        <v>1</v>
      </c>
      <c r="C3" s="2">
        <v>0.42944199999999999</v>
      </c>
      <c r="D3" s="2">
        <f>C3/C3</f>
        <v>1</v>
      </c>
      <c r="E3" s="15">
        <f>D3/A3</f>
        <v>0.5</v>
      </c>
      <c r="F3" s="1">
        <v>0.296954</v>
      </c>
      <c r="G3" s="1">
        <f>F3/F3</f>
        <v>1</v>
      </c>
      <c r="H3" s="15">
        <f>G3/A3</f>
        <v>0.5</v>
      </c>
      <c r="I3" s="3">
        <v>0.29542400000000002</v>
      </c>
      <c r="J3" s="2">
        <f>I3/I3</f>
        <v>1</v>
      </c>
      <c r="K3" s="15">
        <f>J3/A3</f>
        <v>0.5</v>
      </c>
      <c r="L3" s="11">
        <v>0.29563299999999998</v>
      </c>
      <c r="M3" s="2">
        <f>L3/L3</f>
        <v>1</v>
      </c>
      <c r="N3" s="15">
        <f>M3/A3</f>
        <v>0.5</v>
      </c>
      <c r="O3" s="11">
        <v>9.4090000000000007E-3</v>
      </c>
      <c r="P3" s="2">
        <f>O3/O3</f>
        <v>1</v>
      </c>
      <c r="Q3" s="15">
        <f>P3/A3</f>
        <v>0.5</v>
      </c>
    </row>
    <row r="4" spans="1:17" x14ac:dyDescent="0.3">
      <c r="A4" s="9">
        <v>4</v>
      </c>
      <c r="B4" s="22">
        <v>1</v>
      </c>
      <c r="C4" s="9">
        <v>0.21482699999999999</v>
      </c>
      <c r="D4" s="22">
        <f>C3/C4</f>
        <v>1.9990131594259568</v>
      </c>
      <c r="E4" s="16">
        <f t="shared" ref="E4:E25" si="0">D4/A4</f>
        <v>0.4997532898564892</v>
      </c>
      <c r="F4" s="4">
        <v>0.14858299999999999</v>
      </c>
      <c r="G4" s="4">
        <f>F3/F4</f>
        <v>1.998573188049777</v>
      </c>
      <c r="H4" s="16">
        <f t="shared" ref="H4:H25" si="1">G4/A4</f>
        <v>0.49964329701244425</v>
      </c>
      <c r="I4" s="5">
        <v>0.15052199999999999</v>
      </c>
      <c r="J4" s="22">
        <f>I3/I4</f>
        <v>1.9626632651705402</v>
      </c>
      <c r="K4" s="16">
        <f t="shared" ref="K4:K25" si="2">J4/A4</f>
        <v>0.49066581629263506</v>
      </c>
      <c r="L4" s="9">
        <v>0.14826600000000001</v>
      </c>
      <c r="M4" s="22">
        <f>L3/L4</f>
        <v>1.9939365734558157</v>
      </c>
      <c r="N4" s="16">
        <f t="shared" ref="N4:N25" si="3">M4/A4</f>
        <v>0.49848414336395391</v>
      </c>
      <c r="O4" s="9">
        <v>2.4229999999999998E-3</v>
      </c>
      <c r="P4" s="22">
        <f>O3/O4</f>
        <v>3.8832026413536944</v>
      </c>
      <c r="Q4" s="16">
        <f t="shared" ref="Q4:Q25" si="4">P4/A4</f>
        <v>0.9708006603384236</v>
      </c>
    </row>
    <row r="5" spans="1:17" x14ac:dyDescent="0.3">
      <c r="A5" s="9">
        <v>8</v>
      </c>
      <c r="B5" s="22">
        <v>1</v>
      </c>
      <c r="C5" s="9">
        <v>0.109333</v>
      </c>
      <c r="D5" s="22">
        <f>C3/C5</f>
        <v>3.9278351458388592</v>
      </c>
      <c r="E5" s="16">
        <f t="shared" si="0"/>
        <v>0.4909793932298574</v>
      </c>
      <c r="F5" s="4">
        <v>7.4704999999999994E-2</v>
      </c>
      <c r="G5" s="4">
        <f>F3/F5</f>
        <v>3.9750217522254201</v>
      </c>
      <c r="H5" s="16">
        <f t="shared" si="1"/>
        <v>0.49687771902817751</v>
      </c>
      <c r="I5" s="5">
        <v>7.4866000000000002E-2</v>
      </c>
      <c r="J5" s="22">
        <f>I3/I5</f>
        <v>3.9460369192958087</v>
      </c>
      <c r="K5" s="16">
        <f t="shared" si="2"/>
        <v>0.49325461491197609</v>
      </c>
      <c r="L5" s="9">
        <v>7.4979000000000004E-2</v>
      </c>
      <c r="M5" s="22">
        <f>L3/L5</f>
        <v>3.9428773389882497</v>
      </c>
      <c r="N5" s="16">
        <f t="shared" si="3"/>
        <v>0.49285966737353121</v>
      </c>
      <c r="O5" s="9">
        <v>1.204E-3</v>
      </c>
      <c r="P5" s="22">
        <f>O3/O5</f>
        <v>7.8147840531561465</v>
      </c>
      <c r="Q5" s="16">
        <f t="shared" si="4"/>
        <v>0.97684800664451832</v>
      </c>
    </row>
    <row r="6" spans="1:17" x14ac:dyDescent="0.3">
      <c r="A6" s="9">
        <v>16</v>
      </c>
      <c r="B6" s="22">
        <v>1</v>
      </c>
      <c r="C6" s="9">
        <v>6.2139E-2</v>
      </c>
      <c r="D6" s="22">
        <f>C3/C6</f>
        <v>6.9109898775326286</v>
      </c>
      <c r="E6" s="16">
        <f t="shared" si="0"/>
        <v>0.43193686734578929</v>
      </c>
      <c r="F6" s="4">
        <v>5.3043E-2</v>
      </c>
      <c r="G6" s="4">
        <f>F3/F6</f>
        <v>5.5983635918028769</v>
      </c>
      <c r="H6" s="16">
        <f t="shared" si="1"/>
        <v>0.34989772448767981</v>
      </c>
      <c r="I6" s="5">
        <v>5.2788000000000002E-2</v>
      </c>
      <c r="J6" s="22">
        <f>I3/I6</f>
        <v>5.5964234295673263</v>
      </c>
      <c r="K6" s="16">
        <f t="shared" si="2"/>
        <v>0.34977646434795789</v>
      </c>
      <c r="L6" s="9">
        <v>5.3282999999999997E-2</v>
      </c>
      <c r="M6" s="22">
        <f>L3/L6</f>
        <v>5.5483550100407255</v>
      </c>
      <c r="N6" s="16">
        <f t="shared" si="3"/>
        <v>0.34677218812754534</v>
      </c>
      <c r="O6" s="9">
        <v>1.1980000000000001E-3</v>
      </c>
      <c r="P6" s="22">
        <f>O3/O6</f>
        <v>7.8539232053422374</v>
      </c>
      <c r="Q6" s="16">
        <f t="shared" si="4"/>
        <v>0.49087020033388984</v>
      </c>
    </row>
    <row r="7" spans="1:17" x14ac:dyDescent="0.3">
      <c r="A7" s="9">
        <v>32</v>
      </c>
      <c r="B7" s="22">
        <v>1</v>
      </c>
      <c r="C7" s="9">
        <v>4.0756000000000001E-2</v>
      </c>
      <c r="D7" s="22">
        <f>C3/C7</f>
        <v>10.536902541957012</v>
      </c>
      <c r="E7" s="16">
        <f t="shared" si="0"/>
        <v>0.32927820443615663</v>
      </c>
      <c r="F7" s="4">
        <v>2.6499000000000002E-2</v>
      </c>
      <c r="G7" s="4">
        <f>F3/F7</f>
        <v>11.206234197516887</v>
      </c>
      <c r="H7" s="16">
        <f t="shared" si="1"/>
        <v>0.35019481867240271</v>
      </c>
      <c r="I7" s="5">
        <v>2.6734000000000001E-2</v>
      </c>
      <c r="J7" s="22">
        <f>I3/I7</f>
        <v>11.050497493828084</v>
      </c>
      <c r="K7" s="16">
        <f t="shared" si="2"/>
        <v>0.34532804668212763</v>
      </c>
      <c r="L7" s="9">
        <v>2.6352E-2</v>
      </c>
      <c r="M7" s="22">
        <f>L3/L7</f>
        <v>11.218617182756526</v>
      </c>
      <c r="N7" s="16">
        <f t="shared" si="3"/>
        <v>0.35058178696114145</v>
      </c>
      <c r="O7" s="9">
        <v>6.7100000000000005E-4</v>
      </c>
      <c r="P7" s="22">
        <f>O3/O7</f>
        <v>14.022354694485841</v>
      </c>
      <c r="Q7" s="16">
        <f t="shared" si="4"/>
        <v>0.43819858420268254</v>
      </c>
    </row>
    <row r="8" spans="1:17" x14ac:dyDescent="0.3">
      <c r="A8" s="9">
        <v>64</v>
      </c>
      <c r="B8" s="22">
        <v>1</v>
      </c>
      <c r="C8" s="9">
        <v>2.0737999999999999E-2</v>
      </c>
      <c r="D8" s="22">
        <f>C3/C8</f>
        <v>20.707975696788505</v>
      </c>
      <c r="E8" s="16">
        <f t="shared" si="0"/>
        <v>0.3235621202623204</v>
      </c>
      <c r="F8" s="4">
        <v>1.3854999999999999E-2</v>
      </c>
      <c r="G8" s="4">
        <f>F3/F8</f>
        <v>21.432984482136412</v>
      </c>
      <c r="H8" s="16">
        <f t="shared" si="1"/>
        <v>0.33489038253338144</v>
      </c>
      <c r="I8" s="5">
        <v>1.3575E-2</v>
      </c>
      <c r="J8" s="22">
        <f>I3/I8</f>
        <v>21.762357274401474</v>
      </c>
      <c r="K8" s="16">
        <f t="shared" si="2"/>
        <v>0.34003683241252303</v>
      </c>
      <c r="L8" s="9">
        <v>1.3950000000000001E-2</v>
      </c>
      <c r="M8" s="22">
        <f>L3/L8</f>
        <v>21.192329749103941</v>
      </c>
      <c r="N8" s="16">
        <f t="shared" si="3"/>
        <v>0.33113015232974907</v>
      </c>
      <c r="O8" s="9">
        <v>3.9399999999999998E-4</v>
      </c>
      <c r="P8" s="22">
        <f>O3/O8</f>
        <v>23.88071065989848</v>
      </c>
      <c r="Q8" s="16">
        <f t="shared" si="4"/>
        <v>0.37313610406091374</v>
      </c>
    </row>
    <row r="9" spans="1:17" x14ac:dyDescent="0.3">
      <c r="A9" s="9">
        <v>128</v>
      </c>
      <c r="B9" s="22">
        <v>1</v>
      </c>
      <c r="C9" s="9">
        <v>7.6340000000000002E-3</v>
      </c>
      <c r="D9" s="22">
        <f>C3/C9</f>
        <v>56.253864291328263</v>
      </c>
      <c r="E9" s="16">
        <f t="shared" si="0"/>
        <v>0.43948331477600205</v>
      </c>
      <c r="F9" s="4">
        <v>5.6849999999999999E-3</v>
      </c>
      <c r="G9" s="4">
        <f>F3/F9</f>
        <v>52.23465259454705</v>
      </c>
      <c r="H9" s="16">
        <f t="shared" si="1"/>
        <v>0.40808322339489883</v>
      </c>
      <c r="I9" s="5">
        <v>5.5120000000000004E-3</v>
      </c>
      <c r="J9" s="22">
        <f>I3/I9</f>
        <v>53.596516690856312</v>
      </c>
      <c r="K9" s="16">
        <f t="shared" si="2"/>
        <v>0.41872278664731494</v>
      </c>
      <c r="L9" s="9">
        <v>5.4200000000000003E-3</v>
      </c>
      <c r="M9" s="22">
        <f>L3/L9</f>
        <v>54.544833948339473</v>
      </c>
      <c r="N9" s="16">
        <f t="shared" si="3"/>
        <v>0.42613151522140214</v>
      </c>
      <c r="O9" s="9">
        <v>8.7200000000000005E-4</v>
      </c>
      <c r="P9" s="22">
        <f>O3/O9</f>
        <v>10.790137614678899</v>
      </c>
      <c r="Q9" s="16">
        <f t="shared" si="4"/>
        <v>8.4297950114678902E-2</v>
      </c>
    </row>
    <row r="10" spans="1:17" x14ac:dyDescent="0.3">
      <c r="A10" s="10">
        <v>256</v>
      </c>
      <c r="B10" s="7">
        <v>1</v>
      </c>
      <c r="C10" s="10">
        <v>6.7239999999999999E-3</v>
      </c>
      <c r="D10" s="7">
        <f>C3/C10</f>
        <v>63.867043426531822</v>
      </c>
      <c r="E10" s="17">
        <f t="shared" si="0"/>
        <v>0.24948063838488993</v>
      </c>
      <c r="F10" s="6">
        <v>5.3530000000000001E-3</v>
      </c>
      <c r="G10" s="6">
        <f>F3/F10</f>
        <v>55.474313469082759</v>
      </c>
      <c r="H10" s="17">
        <f t="shared" si="1"/>
        <v>0.21669653698860453</v>
      </c>
      <c r="I10" s="8">
        <v>5.1159999999999999E-3</v>
      </c>
      <c r="J10" s="7">
        <f>I3/I10</f>
        <v>57.745113369820174</v>
      </c>
      <c r="K10" s="17">
        <f t="shared" si="2"/>
        <v>0.22556684910086006</v>
      </c>
      <c r="L10" s="10">
        <v>4.8440000000000002E-3</v>
      </c>
      <c r="M10" s="7">
        <f>L3/L10</f>
        <v>61.030759702725014</v>
      </c>
      <c r="N10" s="17">
        <f t="shared" si="3"/>
        <v>0.23840140508876959</v>
      </c>
      <c r="O10" s="10">
        <v>3.846E-3</v>
      </c>
      <c r="P10" s="7">
        <f>O3/O10</f>
        <v>2.4464378575143009</v>
      </c>
      <c r="Q10" s="17">
        <f t="shared" si="4"/>
        <v>9.5563978809152378E-3</v>
      </c>
    </row>
    <row r="11" spans="1:17" x14ac:dyDescent="0.3">
      <c r="A11" s="11">
        <v>2</v>
      </c>
      <c r="B11" s="2">
        <v>2</v>
      </c>
      <c r="C11" s="11">
        <v>0.51072099999999998</v>
      </c>
      <c r="D11" s="2">
        <f>C11/C11</f>
        <v>1</v>
      </c>
      <c r="E11" s="15">
        <f t="shared" si="0"/>
        <v>0.5</v>
      </c>
      <c r="F11" s="1">
        <v>0.37789099999999998</v>
      </c>
      <c r="G11" s="1">
        <f>F11/F11</f>
        <v>1</v>
      </c>
      <c r="H11" s="15">
        <f t="shared" si="1"/>
        <v>0.5</v>
      </c>
      <c r="I11" s="3">
        <v>0.36929099999999998</v>
      </c>
      <c r="J11" s="11">
        <f>I11/I11</f>
        <v>1</v>
      </c>
      <c r="K11" s="15">
        <f t="shared" si="2"/>
        <v>0.5</v>
      </c>
      <c r="L11" s="11">
        <v>0.37687799999999999</v>
      </c>
      <c r="M11" s="11">
        <f>L11/L11</f>
        <v>1</v>
      </c>
      <c r="N11" s="15">
        <f t="shared" si="3"/>
        <v>0.5</v>
      </c>
      <c r="O11" s="11">
        <v>7.8085000000000002E-2</v>
      </c>
      <c r="P11" s="11">
        <f>O11/O11</f>
        <v>1</v>
      </c>
      <c r="Q11" s="15">
        <f t="shared" si="4"/>
        <v>0.5</v>
      </c>
    </row>
    <row r="12" spans="1:17" x14ac:dyDescent="0.3">
      <c r="A12" s="9">
        <v>4</v>
      </c>
      <c r="B12" s="22">
        <v>2</v>
      </c>
      <c r="C12" s="9">
        <v>0.21679499999999999</v>
      </c>
      <c r="D12" s="22">
        <f>C11/C12</f>
        <v>2.3557785004266703</v>
      </c>
      <c r="E12" s="16">
        <f t="shared" si="0"/>
        <v>0.58894462510666756</v>
      </c>
      <c r="F12" s="4">
        <v>0.14915900000000001</v>
      </c>
      <c r="G12" s="4">
        <f>F11/F12</f>
        <v>2.5334776982951075</v>
      </c>
      <c r="H12" s="16">
        <f t="shared" si="1"/>
        <v>0.63336942457377687</v>
      </c>
      <c r="I12" s="5">
        <v>0.14883099999999999</v>
      </c>
      <c r="J12" s="9">
        <f>I11/I12</f>
        <v>2.4812774220424507</v>
      </c>
      <c r="K12" s="16">
        <f t="shared" si="2"/>
        <v>0.62031935551061268</v>
      </c>
      <c r="L12" s="9">
        <v>0.14747499999999999</v>
      </c>
      <c r="M12" s="9">
        <f>L11/L12</f>
        <v>2.5555382268181046</v>
      </c>
      <c r="N12" s="16">
        <f t="shared" si="3"/>
        <v>0.63888455670452615</v>
      </c>
      <c r="O12" s="9">
        <v>2.3449999999999999E-3</v>
      </c>
      <c r="P12" s="9">
        <f>O11/O12</f>
        <v>33.298507462686572</v>
      </c>
      <c r="Q12" s="16">
        <f t="shared" si="4"/>
        <v>8.3246268656716431</v>
      </c>
    </row>
    <row r="13" spans="1:17" x14ac:dyDescent="0.3">
      <c r="A13" s="9">
        <v>8</v>
      </c>
      <c r="B13" s="22">
        <v>2</v>
      </c>
      <c r="C13" s="9">
        <v>0.109268</v>
      </c>
      <c r="D13" s="22">
        <f>C11/C13</f>
        <v>4.6740216714866198</v>
      </c>
      <c r="E13" s="16">
        <f t="shared" si="0"/>
        <v>0.58425270893582748</v>
      </c>
      <c r="F13" s="4">
        <v>7.5245000000000006E-2</v>
      </c>
      <c r="G13" s="4">
        <f>F11/F13</f>
        <v>5.0221410060469127</v>
      </c>
      <c r="H13" s="16">
        <f t="shared" si="1"/>
        <v>0.62776762575586409</v>
      </c>
      <c r="I13" s="5">
        <v>7.7877000000000002E-2</v>
      </c>
      <c r="J13" s="9">
        <f>I11/I13</f>
        <v>4.741977734119188</v>
      </c>
      <c r="K13" s="16">
        <f t="shared" si="2"/>
        <v>0.5927472167648985</v>
      </c>
      <c r="L13" s="9">
        <v>7.4844999999999995E-2</v>
      </c>
      <c r="M13" s="9">
        <f>L11/L13</f>
        <v>5.0354465896185454</v>
      </c>
      <c r="N13" s="16">
        <f t="shared" si="3"/>
        <v>0.62943082370231818</v>
      </c>
      <c r="O13" s="9">
        <v>1.212E-3</v>
      </c>
      <c r="P13" s="9">
        <f>O11/O13</f>
        <v>64.426567656765684</v>
      </c>
      <c r="Q13" s="16">
        <f t="shared" si="4"/>
        <v>8.0533209570957105</v>
      </c>
    </row>
    <row r="14" spans="1:17" x14ac:dyDescent="0.3">
      <c r="A14" s="9">
        <v>16</v>
      </c>
      <c r="B14" s="22">
        <v>2</v>
      </c>
      <c r="C14" s="9">
        <v>5.475E-2</v>
      </c>
      <c r="D14" s="22">
        <f>C11/C14</f>
        <v>9.328237442922374</v>
      </c>
      <c r="E14" s="16">
        <f t="shared" si="0"/>
        <v>0.58301484018264838</v>
      </c>
      <c r="F14" s="4">
        <v>3.7834E-2</v>
      </c>
      <c r="G14" s="4">
        <f>F11/F14</f>
        <v>9.9881323677115823</v>
      </c>
      <c r="H14" s="16">
        <f t="shared" si="1"/>
        <v>0.62425827298197389</v>
      </c>
      <c r="I14" s="5">
        <v>3.7135000000000001E-2</v>
      </c>
      <c r="J14" s="9">
        <f>I11/I14</f>
        <v>9.9445536555809877</v>
      </c>
      <c r="K14" s="16">
        <f t="shared" si="2"/>
        <v>0.62153460347381173</v>
      </c>
      <c r="L14" s="9">
        <v>3.7317000000000003E-2</v>
      </c>
      <c r="M14" s="9">
        <f>L11/L14</f>
        <v>10.099364900715491</v>
      </c>
      <c r="N14" s="16">
        <f t="shared" si="3"/>
        <v>0.63121030629471819</v>
      </c>
      <c r="O14" s="9">
        <v>6.7400000000000001E-4</v>
      </c>
      <c r="P14" s="9">
        <f>O11/O14</f>
        <v>115.85311572700297</v>
      </c>
      <c r="Q14" s="16">
        <f t="shared" si="4"/>
        <v>7.2408197329376858</v>
      </c>
    </row>
    <row r="15" spans="1:17" x14ac:dyDescent="0.3">
      <c r="A15" s="9">
        <v>32</v>
      </c>
      <c r="B15" s="22">
        <v>2</v>
      </c>
      <c r="C15" s="9">
        <v>3.8850000000000003E-2</v>
      </c>
      <c r="D15" s="22">
        <f>C11/C15</f>
        <v>13.145971685971684</v>
      </c>
      <c r="E15" s="16">
        <f t="shared" si="0"/>
        <v>0.41081161518661513</v>
      </c>
      <c r="F15" s="4">
        <v>2.6315000000000002E-2</v>
      </c>
      <c r="G15" s="4">
        <f>F11/F15</f>
        <v>14.360288808664258</v>
      </c>
      <c r="H15" s="16">
        <f t="shared" si="1"/>
        <v>0.44875902527075806</v>
      </c>
      <c r="I15" s="5">
        <v>2.6638999999999999E-2</v>
      </c>
      <c r="J15" s="9">
        <f>I11/I15</f>
        <v>13.862795149968091</v>
      </c>
      <c r="K15" s="16">
        <f t="shared" si="2"/>
        <v>0.43321234843650286</v>
      </c>
      <c r="L15" s="9">
        <v>2.6290999999999998E-2</v>
      </c>
      <c r="M15" s="9">
        <f>L11/L15</f>
        <v>14.334867445133316</v>
      </c>
      <c r="N15" s="16">
        <f t="shared" si="3"/>
        <v>0.44796460766041613</v>
      </c>
      <c r="O15" s="9">
        <v>6.3400000000000001E-4</v>
      </c>
      <c r="P15" s="9">
        <f>O11/O15</f>
        <v>123.16246056782335</v>
      </c>
      <c r="Q15" s="16">
        <f t="shared" si="4"/>
        <v>3.8488268927444795</v>
      </c>
    </row>
    <row r="16" spans="1:17" x14ac:dyDescent="0.3">
      <c r="A16" s="9">
        <v>64</v>
      </c>
      <c r="B16" s="22">
        <v>2</v>
      </c>
      <c r="C16" s="9">
        <v>2.0920000000000001E-2</v>
      </c>
      <c r="D16" s="22">
        <f>C11/C16</f>
        <v>24.413049713193114</v>
      </c>
      <c r="E16" s="16">
        <f t="shared" si="0"/>
        <v>0.38145390176864241</v>
      </c>
      <c r="F16" s="4">
        <v>1.3433E-2</v>
      </c>
      <c r="G16" s="4">
        <f>F11/F16</f>
        <v>28.131541725601128</v>
      </c>
      <c r="H16" s="16">
        <f t="shared" si="1"/>
        <v>0.43955533946251762</v>
      </c>
      <c r="I16" s="5">
        <v>1.3655E-2</v>
      </c>
      <c r="J16" s="9">
        <f>I11/I16</f>
        <v>27.044379348224091</v>
      </c>
      <c r="K16" s="16">
        <f t="shared" si="2"/>
        <v>0.42256842731600142</v>
      </c>
      <c r="L16" s="9">
        <v>1.349E-2</v>
      </c>
      <c r="M16" s="9">
        <f>L11/L16</f>
        <v>27.937583395107485</v>
      </c>
      <c r="N16" s="16">
        <f t="shared" si="3"/>
        <v>0.43652474054855445</v>
      </c>
      <c r="O16" s="9">
        <v>5.8299999999999997E-4</v>
      </c>
      <c r="P16" s="9">
        <f>O11/O16</f>
        <v>133.93653516295026</v>
      </c>
      <c r="Q16" s="16">
        <f t="shared" si="4"/>
        <v>2.0927583619210979</v>
      </c>
    </row>
    <row r="17" spans="1:17" x14ac:dyDescent="0.3">
      <c r="A17" s="9">
        <v>128</v>
      </c>
      <c r="B17" s="22">
        <v>2</v>
      </c>
      <c r="C17" s="9">
        <v>1.0707E-2</v>
      </c>
      <c r="D17" s="22">
        <f>C11/C17</f>
        <v>47.699729149154756</v>
      </c>
      <c r="E17" s="16">
        <f t="shared" si="0"/>
        <v>0.37265413397777153</v>
      </c>
      <c r="F17" s="4">
        <v>7.8189999999999996E-3</v>
      </c>
      <c r="G17" s="4">
        <f>F11/F17</f>
        <v>48.329837575137482</v>
      </c>
      <c r="H17" s="16">
        <f t="shared" si="1"/>
        <v>0.37757685605576158</v>
      </c>
      <c r="I17" s="5">
        <v>6.9540000000000001E-3</v>
      </c>
      <c r="J17" s="9">
        <f>I11/I17</f>
        <v>53.10483175150992</v>
      </c>
      <c r="K17" s="16">
        <f t="shared" si="2"/>
        <v>0.41488149805867125</v>
      </c>
      <c r="L17" s="9">
        <v>7.1040000000000001E-3</v>
      </c>
      <c r="M17" s="9">
        <f>L11/L17</f>
        <v>53.051520270270267</v>
      </c>
      <c r="N17" s="16">
        <f t="shared" si="3"/>
        <v>0.41446500211148646</v>
      </c>
      <c r="O17" s="9">
        <v>6.9999999999999999E-4</v>
      </c>
      <c r="P17" s="9">
        <f>O11/O17</f>
        <v>111.55</v>
      </c>
      <c r="Q17" s="16">
        <f t="shared" si="4"/>
        <v>0.87148437499999998</v>
      </c>
    </row>
    <row r="18" spans="1:17" x14ac:dyDescent="0.3">
      <c r="A18" s="10">
        <v>256</v>
      </c>
      <c r="B18" s="7">
        <v>2</v>
      </c>
      <c r="C18" s="10">
        <v>4.2079999999999999E-3</v>
      </c>
      <c r="D18" s="7">
        <f>C11/C18</f>
        <v>121.36905893536121</v>
      </c>
      <c r="E18" s="17">
        <f t="shared" si="0"/>
        <v>0.47409788646625473</v>
      </c>
      <c r="F18" s="6">
        <v>3.2309999999999999E-3</v>
      </c>
      <c r="G18" s="6">
        <f>F11/F18</f>
        <v>116.95790776849272</v>
      </c>
      <c r="H18" s="17">
        <f t="shared" si="1"/>
        <v>0.45686682722067468</v>
      </c>
      <c r="I18" s="8">
        <v>3.0959999999999998E-3</v>
      </c>
      <c r="J18" s="10">
        <f>I11/I18</f>
        <v>119.28003875968993</v>
      </c>
      <c r="K18" s="17">
        <f t="shared" si="2"/>
        <v>0.46593765140503879</v>
      </c>
      <c r="L18" s="10">
        <v>3.1900000000000001E-3</v>
      </c>
      <c r="M18" s="10">
        <f>L11/L18</f>
        <v>118.14357366771159</v>
      </c>
      <c r="N18" s="17">
        <f t="shared" si="3"/>
        <v>0.46149833463949841</v>
      </c>
      <c r="O18" s="10">
        <v>1.4679999999999999E-3</v>
      </c>
      <c r="P18" s="10">
        <f>O11/O18</f>
        <v>53.191416893732978</v>
      </c>
      <c r="Q18" s="17">
        <f t="shared" si="4"/>
        <v>0.20777897224114444</v>
      </c>
    </row>
    <row r="19" spans="1:17" x14ac:dyDescent="0.3">
      <c r="A19" s="1">
        <v>4</v>
      </c>
      <c r="B19" s="11">
        <v>4</v>
      </c>
      <c r="C19" s="3">
        <v>0.28653600000000001</v>
      </c>
      <c r="D19" s="2">
        <f>C19/C19</f>
        <v>1</v>
      </c>
      <c r="E19" s="15">
        <f t="shared" si="0"/>
        <v>0.25</v>
      </c>
      <c r="F19" s="2">
        <v>0.22125700000000001</v>
      </c>
      <c r="G19" s="1">
        <f>F19/F19</f>
        <v>1</v>
      </c>
      <c r="H19" s="15">
        <f t="shared" si="1"/>
        <v>0.25</v>
      </c>
      <c r="I19" s="3">
        <v>0.22089900000000001</v>
      </c>
      <c r="J19" s="11">
        <f>I19/I19</f>
        <v>1</v>
      </c>
      <c r="K19" s="15">
        <f t="shared" si="2"/>
        <v>0.25</v>
      </c>
      <c r="L19" s="3">
        <v>0.219948</v>
      </c>
      <c r="M19" s="2">
        <f>L19/L19</f>
        <v>1</v>
      </c>
      <c r="N19" s="15">
        <f t="shared" si="3"/>
        <v>0.25</v>
      </c>
      <c r="O19" s="3">
        <v>7.4733999999999995E-2</v>
      </c>
      <c r="P19" s="2">
        <f>O19/O19</f>
        <v>1</v>
      </c>
      <c r="Q19" s="15">
        <f t="shared" si="4"/>
        <v>0.25</v>
      </c>
    </row>
    <row r="20" spans="1:17" x14ac:dyDescent="0.3">
      <c r="A20" s="4">
        <v>8</v>
      </c>
      <c r="B20" s="9">
        <v>4</v>
      </c>
      <c r="C20" s="5">
        <v>0.10766000000000001</v>
      </c>
      <c r="D20" s="22">
        <f>C19/C20</f>
        <v>2.6614898755340888</v>
      </c>
      <c r="E20" s="16">
        <f t="shared" si="0"/>
        <v>0.3326862344417611</v>
      </c>
      <c r="F20" s="22">
        <v>7.4451000000000003E-2</v>
      </c>
      <c r="G20" s="4">
        <f>F19/F20</f>
        <v>2.9718472552417028</v>
      </c>
      <c r="H20" s="16">
        <f t="shared" si="1"/>
        <v>0.37148090690521285</v>
      </c>
      <c r="I20" s="5">
        <v>7.3806999999999998E-2</v>
      </c>
      <c r="J20" s="9">
        <f>I19/I20</f>
        <v>2.9929275001016165</v>
      </c>
      <c r="K20" s="16">
        <f t="shared" si="2"/>
        <v>0.37411593751270206</v>
      </c>
      <c r="L20" s="5">
        <v>7.4519000000000002E-2</v>
      </c>
      <c r="M20" s="22">
        <f>L19/L20</f>
        <v>2.9515693984084597</v>
      </c>
      <c r="N20" s="16">
        <f t="shared" si="3"/>
        <v>0.36894617480105746</v>
      </c>
      <c r="O20" s="5">
        <v>1.206E-3</v>
      </c>
      <c r="P20" s="22">
        <f>O19/O20</f>
        <v>61.968490878938631</v>
      </c>
      <c r="Q20" s="16">
        <f t="shared" si="4"/>
        <v>7.7460613598673289</v>
      </c>
    </row>
    <row r="21" spans="1:17" x14ac:dyDescent="0.3">
      <c r="A21" s="4">
        <v>16</v>
      </c>
      <c r="B21" s="9">
        <v>4</v>
      </c>
      <c r="C21" s="5">
        <v>5.4746000000000003E-2</v>
      </c>
      <c r="D21" s="22">
        <f>C19/C21</f>
        <v>5.2339166331786799</v>
      </c>
      <c r="E21" s="16">
        <f t="shared" si="0"/>
        <v>0.3271197895736675</v>
      </c>
      <c r="F21" s="22">
        <v>3.7862E-2</v>
      </c>
      <c r="G21" s="4">
        <f>F19/F21</f>
        <v>5.843774760974064</v>
      </c>
      <c r="H21" s="16">
        <f t="shared" si="1"/>
        <v>0.365235922560879</v>
      </c>
      <c r="I21" s="5">
        <v>3.8131999999999999E-2</v>
      </c>
      <c r="J21" s="9">
        <f>I19/I21</f>
        <v>5.7930084968005877</v>
      </c>
      <c r="K21" s="16">
        <f t="shared" si="2"/>
        <v>0.36206303105003673</v>
      </c>
      <c r="L21" s="5">
        <v>3.7675E-2</v>
      </c>
      <c r="M21" s="22">
        <f>L19/L21</f>
        <v>5.8380358327803581</v>
      </c>
      <c r="N21" s="16">
        <f t="shared" si="3"/>
        <v>0.36487723954877238</v>
      </c>
      <c r="O21" s="5">
        <v>1.1720000000000001E-3</v>
      </c>
      <c r="P21" s="22">
        <f>O19/O21</f>
        <v>63.766211604095552</v>
      </c>
      <c r="Q21" s="16">
        <f t="shared" si="4"/>
        <v>3.985388225255972</v>
      </c>
    </row>
    <row r="22" spans="1:17" x14ac:dyDescent="0.3">
      <c r="A22" s="4">
        <v>32</v>
      </c>
      <c r="B22" s="9">
        <v>4</v>
      </c>
      <c r="C22" s="5">
        <v>2.7550000000000002E-2</v>
      </c>
      <c r="D22" s="22">
        <f>C19/C22</f>
        <v>10.400580762250454</v>
      </c>
      <c r="E22" s="16">
        <f t="shared" si="0"/>
        <v>0.3250181488203267</v>
      </c>
      <c r="F22" s="22">
        <v>1.9449000000000001E-2</v>
      </c>
      <c r="G22" s="4">
        <f>F19/F22</f>
        <v>11.376266131934804</v>
      </c>
      <c r="H22" s="16">
        <f t="shared" si="1"/>
        <v>0.35550831662296262</v>
      </c>
      <c r="I22" s="5">
        <v>1.9532999999999998E-2</v>
      </c>
      <c r="J22" s="9">
        <f>I19/I22</f>
        <v>11.309015512210108</v>
      </c>
      <c r="K22" s="16">
        <f t="shared" si="2"/>
        <v>0.35340673475656587</v>
      </c>
      <c r="L22" s="5">
        <v>1.8785E-2</v>
      </c>
      <c r="M22" s="22">
        <f>L19/L22</f>
        <v>11.708703752994412</v>
      </c>
      <c r="N22" s="16">
        <f t="shared" si="3"/>
        <v>0.36589699228107536</v>
      </c>
      <c r="O22" s="5">
        <v>8.7500000000000002E-4</v>
      </c>
      <c r="P22" s="22">
        <f>O19/O22</f>
        <v>85.410285714285706</v>
      </c>
      <c r="Q22" s="16">
        <f t="shared" si="4"/>
        <v>2.6690714285714283</v>
      </c>
    </row>
    <row r="23" spans="1:17" x14ac:dyDescent="0.3">
      <c r="A23" s="4">
        <v>64</v>
      </c>
      <c r="B23" s="9">
        <v>4</v>
      </c>
      <c r="C23" s="5">
        <v>2.0386999999999999E-2</v>
      </c>
      <c r="D23" s="22">
        <f>C19/C23</f>
        <v>14.054838867906019</v>
      </c>
      <c r="E23" s="16">
        <f t="shared" si="0"/>
        <v>0.21960685731103155</v>
      </c>
      <c r="F23" s="22">
        <v>1.3252999999999999E-2</v>
      </c>
      <c r="G23" s="4">
        <f>F19/F23</f>
        <v>16.694861540783222</v>
      </c>
      <c r="H23" s="16">
        <f t="shared" si="1"/>
        <v>0.26085721157473785</v>
      </c>
      <c r="I23" s="5">
        <v>1.3243E-2</v>
      </c>
      <c r="J23" s="9">
        <f>I19/I23</f>
        <v>16.680434946764329</v>
      </c>
      <c r="K23" s="16">
        <f t="shared" si="2"/>
        <v>0.26063179604319264</v>
      </c>
      <c r="L23" s="5">
        <v>1.3424999999999999E-2</v>
      </c>
      <c r="M23" s="22">
        <f>L19/L23</f>
        <v>16.38346368715084</v>
      </c>
      <c r="N23" s="16">
        <f t="shared" si="3"/>
        <v>0.25599162011173188</v>
      </c>
      <c r="O23" s="5">
        <v>4.5199999999999998E-4</v>
      </c>
      <c r="P23" s="22">
        <f>O19/O23</f>
        <v>165.34070796460176</v>
      </c>
      <c r="Q23" s="16">
        <f t="shared" si="4"/>
        <v>2.5834485619469025</v>
      </c>
    </row>
    <row r="24" spans="1:17" x14ac:dyDescent="0.3">
      <c r="A24" s="4">
        <v>128</v>
      </c>
      <c r="B24" s="9">
        <v>4</v>
      </c>
      <c r="C24" s="5">
        <v>1.069E-2</v>
      </c>
      <c r="D24" s="22">
        <f>C19/C24</f>
        <v>26.804115996258187</v>
      </c>
      <c r="E24" s="16">
        <f t="shared" si="0"/>
        <v>0.20940715622076708</v>
      </c>
      <c r="F24" s="22">
        <v>7.0720000000000002E-3</v>
      </c>
      <c r="G24" s="4">
        <f>F19/F24</f>
        <v>31.286340497737559</v>
      </c>
      <c r="H24" s="16">
        <f t="shared" si="1"/>
        <v>0.24442453513857468</v>
      </c>
      <c r="I24" s="5">
        <v>7.0800000000000004E-3</v>
      </c>
      <c r="J24" s="9">
        <f>I19/I24</f>
        <v>31.200423728813558</v>
      </c>
      <c r="K24" s="16">
        <f t="shared" si="2"/>
        <v>0.24375331038135592</v>
      </c>
      <c r="L24" s="5">
        <v>7.3790000000000001E-3</v>
      </c>
      <c r="M24" s="22">
        <f>L19/L24</f>
        <v>29.807290960834802</v>
      </c>
      <c r="N24" s="16">
        <f t="shared" si="3"/>
        <v>0.23286946063152189</v>
      </c>
      <c r="O24" s="5">
        <v>5.5900000000000004E-4</v>
      </c>
      <c r="P24" s="22">
        <f>O19/O24</f>
        <v>133.69230769230768</v>
      </c>
      <c r="Q24" s="16">
        <f t="shared" si="4"/>
        <v>1.0444711538461537</v>
      </c>
    </row>
    <row r="25" spans="1:17" x14ac:dyDescent="0.3">
      <c r="A25" s="6">
        <v>256</v>
      </c>
      <c r="B25" s="10">
        <v>4</v>
      </c>
      <c r="C25" s="8">
        <v>5.574E-3</v>
      </c>
      <c r="D25" s="7">
        <f>C19/C25</f>
        <v>51.40581270182993</v>
      </c>
      <c r="E25" s="17">
        <f t="shared" si="0"/>
        <v>0.20080395586652316</v>
      </c>
      <c r="F25" s="7">
        <v>4.3059999999999999E-3</v>
      </c>
      <c r="G25" s="6">
        <f>F19/F25</f>
        <v>51.383418485833722</v>
      </c>
      <c r="H25" s="17">
        <f t="shared" si="1"/>
        <v>0.20071647846028798</v>
      </c>
      <c r="I25" s="8">
        <v>3.9979999999999998E-3</v>
      </c>
      <c r="J25" s="10">
        <f>I19/I25</f>
        <v>55.252376188094054</v>
      </c>
      <c r="K25" s="17">
        <f t="shared" si="2"/>
        <v>0.2158295944847424</v>
      </c>
      <c r="L25" s="8">
        <v>3.862E-3</v>
      </c>
      <c r="M25" s="7">
        <f>L19/L25</f>
        <v>56.951838425686176</v>
      </c>
      <c r="N25" s="17">
        <f t="shared" si="3"/>
        <v>0.22246811885033663</v>
      </c>
      <c r="O25" s="8">
        <v>4.7600000000000002E-4</v>
      </c>
      <c r="P25" s="7">
        <f>O19/O25</f>
        <v>157.00420168067225</v>
      </c>
      <c r="Q25" s="17">
        <f t="shared" si="4"/>
        <v>0.61329766281512599</v>
      </c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4F20-7F7C-4C73-AFBE-C7C65F6AA3B0}">
  <dimension ref="A1:N11"/>
  <sheetViews>
    <sheetView workbookViewId="0">
      <selection activeCell="U15" sqref="U15"/>
    </sheetView>
  </sheetViews>
  <sheetFormatPr defaultRowHeight="14.4" x14ac:dyDescent="0.3"/>
  <cols>
    <col min="1" max="1" width="7.5546875" customWidth="1"/>
    <col min="8" max="8" width="8.88671875" style="26"/>
    <col min="11" max="11" width="8.88671875" style="26"/>
    <col min="14" max="14" width="8.88671875" style="26"/>
  </cols>
  <sheetData>
    <row r="1" spans="1:14" x14ac:dyDescent="0.3">
      <c r="A1" s="31"/>
      <c r="B1" s="43"/>
      <c r="C1" s="46" t="s">
        <v>14</v>
      </c>
      <c r="D1" s="32"/>
      <c r="E1" s="33"/>
      <c r="F1" s="32" t="s">
        <v>15</v>
      </c>
      <c r="G1" s="32"/>
      <c r="H1" s="32"/>
      <c r="I1" s="46" t="s">
        <v>16</v>
      </c>
      <c r="J1" s="32"/>
      <c r="K1" s="33"/>
      <c r="L1" s="32" t="s">
        <v>17</v>
      </c>
      <c r="M1" s="32"/>
      <c r="N1" s="33"/>
    </row>
    <row r="2" spans="1:14" s="27" customFormat="1" ht="43.2" x14ac:dyDescent="0.3">
      <c r="A2" s="34" t="s">
        <v>1</v>
      </c>
      <c r="B2" s="29" t="s">
        <v>0</v>
      </c>
      <c r="C2" s="34" t="s">
        <v>2</v>
      </c>
      <c r="D2" s="28" t="s">
        <v>5</v>
      </c>
      <c r="E2" s="47" t="s">
        <v>4</v>
      </c>
      <c r="F2" s="44" t="s">
        <v>2</v>
      </c>
      <c r="G2" s="30" t="s">
        <v>5</v>
      </c>
      <c r="H2" s="48" t="s">
        <v>4</v>
      </c>
      <c r="I2" s="34" t="s">
        <v>2</v>
      </c>
      <c r="J2" s="30" t="s">
        <v>5</v>
      </c>
      <c r="K2" s="35" t="s">
        <v>4</v>
      </c>
      <c r="L2" s="44" t="s">
        <v>2</v>
      </c>
      <c r="M2" s="30" t="s">
        <v>5</v>
      </c>
      <c r="N2" s="35" t="s">
        <v>4</v>
      </c>
    </row>
    <row r="3" spans="1:14" x14ac:dyDescent="0.3">
      <c r="A3" s="36">
        <v>4</v>
      </c>
      <c r="B3" s="22">
        <v>1024000</v>
      </c>
      <c r="C3" s="36">
        <v>6.8487000000000006E-2</v>
      </c>
      <c r="D3" s="11">
        <f>C3/C3</f>
        <v>1</v>
      </c>
      <c r="E3" s="37">
        <f>D3/(A3/A3)</f>
        <v>1</v>
      </c>
      <c r="F3" s="2">
        <v>6.8335000000000007E-2</v>
      </c>
      <c r="G3" s="11">
        <f>F3/F3</f>
        <v>1</v>
      </c>
      <c r="H3" s="49">
        <f>G3/(A3/A3)</f>
        <v>1</v>
      </c>
      <c r="I3" s="53">
        <v>6.7132999999999998E-2</v>
      </c>
      <c r="J3" s="11">
        <f>I3/I3</f>
        <v>1</v>
      </c>
      <c r="K3" s="37">
        <f>J3/(A3/A3)</f>
        <v>1</v>
      </c>
      <c r="L3" s="3">
        <v>6.7034999999999997E-2</v>
      </c>
      <c r="M3" s="11">
        <f>L3/L3</f>
        <v>1</v>
      </c>
      <c r="N3" s="37">
        <f>M3/(A3/A3)</f>
        <v>1</v>
      </c>
    </row>
    <row r="4" spans="1:14" x14ac:dyDescent="0.3">
      <c r="A4" s="36">
        <v>8</v>
      </c>
      <c r="B4" s="22">
        <v>512000</v>
      </c>
      <c r="C4" s="36">
        <v>3.5207000000000002E-2</v>
      </c>
      <c r="D4" s="9">
        <f>C3/C4</f>
        <v>1.9452665663078366</v>
      </c>
      <c r="E4" s="38">
        <f>D4/(A4/A3)</f>
        <v>0.97263328315391828</v>
      </c>
      <c r="F4" s="22">
        <v>3.5680000000000003E-2</v>
      </c>
      <c r="G4" s="9">
        <f>F3/F4</f>
        <v>1.9152186098654709</v>
      </c>
      <c r="H4" s="50">
        <f>G4/(A4/A3)</f>
        <v>0.95760930493273544</v>
      </c>
      <c r="I4" s="36">
        <v>3.4958999999999997E-2</v>
      </c>
      <c r="J4" s="9">
        <f>I3/I4</f>
        <v>1.9203352498641266</v>
      </c>
      <c r="K4" s="38">
        <f>J4/(A4/A3)</f>
        <v>0.96016762493206331</v>
      </c>
      <c r="L4" s="5">
        <v>3.5272999999999999E-2</v>
      </c>
      <c r="M4" s="9">
        <f>L3/L4</f>
        <v>1.9004621098290477</v>
      </c>
      <c r="N4" s="38">
        <f>M4/(A4/A3)</f>
        <v>0.95023105491452386</v>
      </c>
    </row>
    <row r="5" spans="1:14" x14ac:dyDescent="0.3">
      <c r="A5" s="36">
        <v>16</v>
      </c>
      <c r="B5" s="22">
        <v>256000</v>
      </c>
      <c r="C5" s="36">
        <v>1.8138000000000001E-2</v>
      </c>
      <c r="D5" s="9">
        <f>C3/C5</f>
        <v>3.7758848825669866</v>
      </c>
      <c r="E5" s="38">
        <f>D5/(A5/A3)</f>
        <v>0.94397122064174666</v>
      </c>
      <c r="F5" s="45">
        <v>1.8349000000000001E-2</v>
      </c>
      <c r="G5" s="9">
        <f>F3/F5</f>
        <v>3.7241811542863372</v>
      </c>
      <c r="H5" s="50">
        <f>G5/(A5/A3)</f>
        <v>0.93104528857158431</v>
      </c>
      <c r="I5" s="36">
        <v>1.8180999999999999E-2</v>
      </c>
      <c r="J5" s="9">
        <f>I3/I5</f>
        <v>3.6924811616522746</v>
      </c>
      <c r="K5" s="38">
        <f>J5/(A5/A3)</f>
        <v>0.92312029041306864</v>
      </c>
      <c r="L5" s="5">
        <v>1.8149999999999999E-2</v>
      </c>
      <c r="M5" s="9">
        <f>L3/L5</f>
        <v>3.693388429752066</v>
      </c>
      <c r="N5" s="38">
        <f>M5/(A5/A3)</f>
        <v>0.92334710743801651</v>
      </c>
    </row>
    <row r="6" spans="1:14" x14ac:dyDescent="0.3">
      <c r="A6" s="36">
        <v>32</v>
      </c>
      <c r="B6" s="22">
        <v>128000</v>
      </c>
      <c r="C6" s="36">
        <v>9.6760000000000006E-3</v>
      </c>
      <c r="D6" s="9">
        <f>C3/C6</f>
        <v>7.0780281107895826</v>
      </c>
      <c r="E6" s="38">
        <f>D6/(A6/A3)</f>
        <v>0.88475351384869783</v>
      </c>
      <c r="F6" s="22">
        <v>9.6679999999999995E-3</v>
      </c>
      <c r="G6" s="9">
        <f>F3/F6</f>
        <v>7.0681630119983465</v>
      </c>
      <c r="H6" s="50">
        <f>G6/(A6/A3)</f>
        <v>0.88352037649979331</v>
      </c>
      <c r="I6" s="36">
        <v>9.4549999999999999E-3</v>
      </c>
      <c r="J6" s="9">
        <f>I3/I6</f>
        <v>7.1002644103648862</v>
      </c>
      <c r="K6" s="38">
        <f>J6/(A6/A3)</f>
        <v>0.88753305129561078</v>
      </c>
      <c r="L6" s="5">
        <v>9.4710000000000003E-3</v>
      </c>
      <c r="M6" s="9">
        <f>L3/L6</f>
        <v>7.0779220779220777</v>
      </c>
      <c r="N6" s="38">
        <f>M6/(A6/A3)</f>
        <v>0.88474025974025972</v>
      </c>
    </row>
    <row r="7" spans="1:14" x14ac:dyDescent="0.3">
      <c r="A7" s="36">
        <v>64</v>
      </c>
      <c r="B7" s="22">
        <v>64000</v>
      </c>
      <c r="C7" s="36">
        <v>9.2099999999999994E-3</v>
      </c>
      <c r="D7" s="9">
        <f>C3/C7</f>
        <v>7.4361563517915323</v>
      </c>
      <c r="E7" s="38">
        <f>D7/(A7/A3)</f>
        <v>0.46475977198697077</v>
      </c>
      <c r="F7" s="22">
        <v>9.1839999999999995E-3</v>
      </c>
      <c r="G7" s="9">
        <f>F3/F7</f>
        <v>7.4406576655052277</v>
      </c>
      <c r="H7" s="50">
        <f>G7/(A7/A3)</f>
        <v>0.46504110409407673</v>
      </c>
      <c r="I7" s="36">
        <v>9.1170000000000001E-3</v>
      </c>
      <c r="J7" s="9">
        <f>I3/I7</f>
        <v>7.3634967642864977</v>
      </c>
      <c r="K7" s="38">
        <f>J7/(A7/A3)</f>
        <v>0.46021854776790611</v>
      </c>
      <c r="L7" s="5">
        <v>9.1140000000000006E-3</v>
      </c>
      <c r="M7" s="9">
        <f>L3/L7</f>
        <v>7.3551678736010526</v>
      </c>
      <c r="N7" s="38">
        <f>M7/(A7/A3)</f>
        <v>0.45969799210006579</v>
      </c>
    </row>
    <row r="8" spans="1:14" x14ac:dyDescent="0.3">
      <c r="A8" s="36">
        <v>128</v>
      </c>
      <c r="B8" s="22">
        <v>32000</v>
      </c>
      <c r="C8" s="36">
        <v>9.0010000000000003E-3</v>
      </c>
      <c r="D8" s="9">
        <f>C3/C8</f>
        <v>7.608821242084213</v>
      </c>
      <c r="E8" s="38">
        <f>D8/(A8/A3)</f>
        <v>0.23777566381513165</v>
      </c>
      <c r="F8" s="22">
        <v>8.9770000000000006E-3</v>
      </c>
      <c r="G8" s="9">
        <f>F3/F8</f>
        <v>7.6122312576584612</v>
      </c>
      <c r="H8" s="50">
        <f>G8/(A8/A3)</f>
        <v>0.23788222680182691</v>
      </c>
      <c r="I8" s="36">
        <v>8.933E-3</v>
      </c>
      <c r="J8" s="9">
        <f>I3/I8</f>
        <v>7.5151684764356874</v>
      </c>
      <c r="K8" s="38">
        <f>J8/(A8/A3)</f>
        <v>0.23484901488861523</v>
      </c>
      <c r="L8" s="5">
        <v>8.9339999999999992E-3</v>
      </c>
      <c r="M8" s="9">
        <f>L3/L8</f>
        <v>7.5033579583613168</v>
      </c>
      <c r="N8" s="38">
        <f>M8/(A8/A3)</f>
        <v>0.23447993619879115</v>
      </c>
    </row>
    <row r="9" spans="1:14" x14ac:dyDescent="0.3">
      <c r="A9" s="36">
        <v>256</v>
      </c>
      <c r="B9" s="22">
        <v>16000</v>
      </c>
      <c r="C9" s="36">
        <v>8.9210000000000001E-3</v>
      </c>
      <c r="D9" s="9">
        <f>C3/C9</f>
        <v>7.6770541419123424</v>
      </c>
      <c r="E9" s="38">
        <f>D9/(A9/A3)</f>
        <v>0.11995397096738035</v>
      </c>
      <c r="F9" s="22">
        <v>8.8839999999999995E-3</v>
      </c>
      <c r="G9" s="9">
        <f>F3/F9</f>
        <v>7.6919180549302126</v>
      </c>
      <c r="H9" s="50">
        <f>G9/(A9/A3)</f>
        <v>0.12018621960828457</v>
      </c>
      <c r="I9" s="36">
        <v>8.8660000000000006E-3</v>
      </c>
      <c r="J9" s="9">
        <f>I3/I9</f>
        <v>7.5719602977667488</v>
      </c>
      <c r="K9" s="38">
        <f>J9/(A9/A3)</f>
        <v>0.11831187965260545</v>
      </c>
      <c r="L9" s="5">
        <v>8.8649999999999996E-3</v>
      </c>
      <c r="M9" s="9">
        <f>L3/L9</f>
        <v>7.5617597292724197</v>
      </c>
      <c r="N9" s="38">
        <f>M9/(A9/A3)</f>
        <v>0.11815249576988156</v>
      </c>
    </row>
    <row r="10" spans="1:14" x14ac:dyDescent="0.3">
      <c r="A10" s="36">
        <v>512</v>
      </c>
      <c r="B10" s="22">
        <v>8000</v>
      </c>
      <c r="C10" s="36">
        <v>9.0720000000000002E-3</v>
      </c>
      <c r="D10" s="9">
        <f>C3/C10</f>
        <v>7.5492724867724874</v>
      </c>
      <c r="E10" s="38">
        <f>D10/(A10/A3)</f>
        <v>5.8978691302910058E-2</v>
      </c>
      <c r="F10" s="22">
        <v>9.0959999999999999E-3</v>
      </c>
      <c r="G10" s="9">
        <f>F3/F10</f>
        <v>7.5126429199648204</v>
      </c>
      <c r="H10" s="50">
        <f>G10/(A10/A3)</f>
        <v>5.8692522812225159E-2</v>
      </c>
      <c r="I10" s="36">
        <v>9.0679999999999997E-3</v>
      </c>
      <c r="J10" s="9">
        <f>I3/I10</f>
        <v>7.4032862814292013</v>
      </c>
      <c r="K10" s="38">
        <f>J10/(A10/A3)</f>
        <v>5.7838174073665635E-2</v>
      </c>
      <c r="L10" s="5">
        <v>9.0779999999999993E-3</v>
      </c>
      <c r="M10" s="9">
        <f>L3/L10</f>
        <v>7.38433575677462</v>
      </c>
      <c r="N10" s="38">
        <f>M10/(A10/A3)</f>
        <v>5.7690123099801718E-2</v>
      </c>
    </row>
    <row r="11" spans="1:14" ht="15" thickBot="1" x14ac:dyDescent="0.35">
      <c r="A11" s="39">
        <v>1024</v>
      </c>
      <c r="B11" s="40">
        <v>4000</v>
      </c>
      <c r="C11" s="39">
        <v>1.072E-2</v>
      </c>
      <c r="D11" s="41">
        <f>C3/C11</f>
        <v>6.3887126865671648</v>
      </c>
      <c r="E11" s="42">
        <f>D11/(A11/A3)</f>
        <v>2.4955908931902988E-2</v>
      </c>
      <c r="F11" s="40">
        <v>1.0718E-2</v>
      </c>
      <c r="G11" s="41">
        <f>F3/F11</f>
        <v>6.3757230826646767</v>
      </c>
      <c r="H11" s="51">
        <f>G11/(A11/A3)</f>
        <v>2.4905168291658893E-2</v>
      </c>
      <c r="I11" s="39">
        <v>1.0725999999999999E-2</v>
      </c>
      <c r="J11" s="41">
        <f>I3/I11</f>
        <v>6.2589035987320534</v>
      </c>
      <c r="K11" s="42">
        <f>J11/(A11/A3)</f>
        <v>2.4448842182547083E-2</v>
      </c>
      <c r="L11" s="52">
        <v>1.0766E-2</v>
      </c>
      <c r="M11" s="41">
        <f>L3/L11</f>
        <v>6.226546535389188</v>
      </c>
      <c r="N11" s="42">
        <f>M11/(A11/A3)</f>
        <v>2.4322447403864016E-2</v>
      </c>
    </row>
  </sheetData>
  <mergeCells count="5">
    <mergeCell ref="C1:E1"/>
    <mergeCell ref="F1:H1"/>
    <mergeCell ref="A1:B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combine archer 2</vt:lpstr>
      <vt:lpstr>cuda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2015-06-05T18:17:20Z</dcterms:created>
  <dcterms:modified xsi:type="dcterms:W3CDTF">2023-05-19T04:15:35Z</dcterms:modified>
</cp:coreProperties>
</file>