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4.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8.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5.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customXml/itemProps33.xml" ContentType="application/vnd.openxmlformats-officedocument.customXmlProperties+xml"/>
  <Override PartName="/customXml/itemProps34.xml" ContentType="application/vnd.openxmlformats-officedocument.customXmlProperties+xml"/>
  <Override PartName="/customXml/itemProps35.xml" ContentType="application/vnd.openxmlformats-officedocument.customXmlProperties+xml"/>
  <Override PartName="/customXml/itemProps36.xml" ContentType="application/vnd.openxmlformats-officedocument.customXmlProperties+xml"/>
  <Override PartName="/customXml/itemProps37.xml" ContentType="application/vnd.openxmlformats-officedocument.customXmlProperties+xml"/>
  <Override PartName="/customXml/itemProps38.xml" ContentType="application/vnd.openxmlformats-officedocument.customXmlProperties+xml"/>
  <Override PartName="/customXml/itemProps39.xml" ContentType="application/vnd.openxmlformats-officedocument.customXmlProperties+xml"/>
  <Override PartName="/customXml/itemProps40.xml" ContentType="application/vnd.openxmlformats-officedocument.customXmlProperties+xml"/>
  <Override PartName="/customXml/itemProps41.xml" ContentType="application/vnd.openxmlformats-officedocument.customXmlProperties+xml"/>
  <Override PartName="/customXml/itemProps42.xml" ContentType="application/vnd.openxmlformats-officedocument.customXmlProperties+xml"/>
  <Override PartName="/customXml/itemProps43.xml" ContentType="application/vnd.openxmlformats-officedocument.customXmlProperties+xml"/>
  <Override PartName="/customXml/itemProps44.xml" ContentType="application/vnd.openxmlformats-officedocument.customXmlProperties+xml"/>
  <Override PartName="/customXml/itemProps45.xml" ContentType="application/vnd.openxmlformats-officedocument.customXmlProperties+xml"/>
  <Override PartName="/customXml/itemProps46.xml" ContentType="application/vnd.openxmlformats-officedocument.customXmlProperties+xml"/>
  <Override PartName="/customXml/itemProps47.xml" ContentType="application/vnd.openxmlformats-officedocument.customXmlProperties+xml"/>
  <Override PartName="/customXml/itemProps48.xml" ContentType="application/vnd.openxmlformats-officedocument.customXmlProperties+xml"/>
  <Override PartName="/customXml/itemProps49.xml" ContentType="application/vnd.openxmlformats-officedocument.customXmlProperties+xml"/>
  <Override PartName="/customXml/itemProps50.xml" ContentType="application/vnd.openxmlformats-officedocument.customXmlProperties+xml"/>
  <Override PartName="/customXml/itemProps51.xml" ContentType="application/vnd.openxmlformats-officedocument.customXmlProperties+xml"/>
  <Override PartName="/customXml/itemProps5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hidePivotFieldList="1"/>
  <mc:AlternateContent xmlns:mc="http://schemas.openxmlformats.org/markup-compatibility/2006">
    <mc:Choice Requires="x15">
      <x15ac:absPath xmlns:x15ac="http://schemas.microsoft.com/office/spreadsheetml/2010/11/ac" url="E:\Data Analsis\Advanced excel\"/>
    </mc:Choice>
  </mc:AlternateContent>
  <xr:revisionPtr revIDLastSave="0" documentId="13_ncr:1_{14377B60-C9B9-4F4C-ACBA-1BDC79702F78}" xr6:coauthVersionLast="44" xr6:coauthVersionMax="44" xr10:uidLastSave="{00000000-0000-0000-0000-000000000000}"/>
  <bookViews>
    <workbookView xWindow="-120" yWindow="-120" windowWidth="20730" windowHeight="11310" tabRatio="892" firstSheet="7" activeTab="7" xr2:uid="{00000000-000D-0000-FFFF-FFFF00000000}"/>
  </bookViews>
  <sheets>
    <sheet name="Cover Page" sheetId="7" r:id="rId1"/>
    <sheet name="Data&gt;&gt;&gt;" sheetId="42" r:id="rId2"/>
    <sheet name="Transactions" sheetId="1" r:id="rId3"/>
    <sheet name="Products" sheetId="2" r:id="rId4"/>
    <sheet name="Categories" sheetId="3" r:id="rId5"/>
    <sheet name="States" sheetId="4" r:id="rId6"/>
    <sheet name="Exercises&gt;&gt;&gt;" sheetId="8" r:id="rId7"/>
    <sheet name="Exercise 1" sheetId="9" r:id="rId8"/>
    <sheet name="Exercise 2" sheetId="11" r:id="rId9"/>
    <sheet name="Pivot 2a" sheetId="44" r:id="rId10"/>
    <sheet name="Pivot 2b" sheetId="45" r:id="rId11"/>
    <sheet name="Exercise 3" sheetId="15" r:id="rId12"/>
    <sheet name="Pivot 3a" sheetId="47" r:id="rId13"/>
    <sheet name="Pivot 3b" sheetId="48" r:id="rId14"/>
    <sheet name="Pivot 3c" sheetId="49" r:id="rId15"/>
    <sheet name="Exercise 4" sheetId="21" r:id="rId16"/>
    <sheet name="1 (13)" sheetId="25" state="hidden" r:id="rId17"/>
    <sheet name="Pivot 4a" sheetId="51" r:id="rId18"/>
    <sheet name="Pivot 4b" sheetId="50" r:id="rId19"/>
    <sheet name="Exercise 5" sheetId="53" r:id="rId20"/>
    <sheet name="Pivot 5a" sheetId="52" r:id="rId21"/>
  </sheets>
  <definedNames>
    <definedName name="_xlnm._FilterDatabase" localSheetId="9" hidden="1">'Pivot 2a'!$A$18:$D$18</definedName>
    <definedName name="_xlcn.LinkedTable_Categories1" localSheetId="19" hidden="1">Categories[]</definedName>
    <definedName name="_xlcn.LinkedTable_Categories1" localSheetId="9" hidden="1">Categories[]</definedName>
    <definedName name="_xlcn.LinkedTable_Categories1" localSheetId="10" hidden="1">Categories[]</definedName>
    <definedName name="_xlcn.LinkedTable_Categories1" localSheetId="13" hidden="1">Categories[]</definedName>
    <definedName name="_xlcn.LinkedTable_Categories1" localSheetId="14" hidden="1">Categories[]</definedName>
    <definedName name="_xlcn.LinkedTable_Products1" localSheetId="19" hidden="1">Products[]</definedName>
    <definedName name="_xlcn.LinkedTable_Products1" localSheetId="9" hidden="1">Products[]</definedName>
    <definedName name="_xlcn.LinkedTable_Products1" localSheetId="10" hidden="1">Products[]</definedName>
    <definedName name="_xlcn.LinkedTable_Products1" localSheetId="13" hidden="1">Products[]</definedName>
    <definedName name="_xlcn.LinkedTable_Products1" localSheetId="14" hidden="1">Products[]</definedName>
    <definedName name="_xlcn.LinkedTable_States1" localSheetId="19" hidden="1">States[]</definedName>
    <definedName name="_xlcn.LinkedTable_States1" localSheetId="9" hidden="1">States[]</definedName>
    <definedName name="_xlcn.LinkedTable_States1" localSheetId="10" hidden="1">States[]</definedName>
    <definedName name="_xlcn.LinkedTable_States1" localSheetId="13" hidden="1">States[]</definedName>
    <definedName name="_xlcn.LinkedTable_States1" localSheetId="14" hidden="1">States[]</definedName>
    <definedName name="_xlcn.LinkedTable_Transactions1" localSheetId="19" hidden="1">Transactions[]</definedName>
    <definedName name="_xlcn.LinkedTable_Transactions1" localSheetId="9" hidden="1">Transactions[]</definedName>
    <definedName name="_xlcn.LinkedTable_Transactions1" localSheetId="10" hidden="1">Transactions[]</definedName>
    <definedName name="_xlcn.LinkedTable_Transactions1" localSheetId="13" hidden="1">Transactions[]</definedName>
    <definedName name="_xlcn.LinkedTable_Transactions1" localSheetId="14" hidden="1">Transactions[]</definedName>
    <definedName name="_xlcn.WorksheetConnection_MOOC_Week1_StudentWorkbook_Exercises.xlsxCategories1" hidden="1">Categories[]</definedName>
    <definedName name="_xlcn.WorksheetConnection_MOOC_Week1_StudentWorkbook_Exercises.xlsxProducts1" hidden="1">Products[]</definedName>
    <definedName name="_xlcn.WorksheetConnection_MOOC_Week1_StudentWorkbook_Exercises.xlsxStates1" hidden="1">States[]</definedName>
    <definedName name="_xlcn.WorksheetConnection_MOOC_Week1_StudentWorkbook_Exercises.xlsxTransactions1" hidden="1">Transactions[]</definedName>
    <definedName name="categoriesPivot">Categories[[#Headers],[Category Code]]</definedName>
    <definedName name="f" localSheetId="19" hidden="1">Categories[]</definedName>
    <definedName name="f" localSheetId="13" hidden="1">Categories[]</definedName>
    <definedName name="f" localSheetId="14" hidden="1">Categories[]</definedName>
    <definedName name="f" hidden="1">Categories[]</definedName>
    <definedName name="productsPivot">Products[#All]</definedName>
    <definedName name="statesPivot">States[#All]</definedName>
    <definedName name="transactionsPivot">Transactions[#All]</definedName>
  </definedNames>
  <calcPr calcId="191029"/>
  <pivotCaches>
    <pivotCache cacheId="77" r:id="rId22"/>
    <pivotCache cacheId="79" r:id="rId23"/>
    <pivotCache cacheId="125" r:id="rId24"/>
    <pivotCache cacheId="138" r:id="rId25"/>
    <pivotCache cacheId="191" r:id="rId26"/>
    <pivotCache cacheId="229" r:id="rId27"/>
    <pivotCache cacheId="264" r:id="rId28"/>
    <pivotCache cacheId="326" r:id="rId29"/>
  </pivotCaches>
  <extLst>
    <ext xmlns:x15="http://schemas.microsoft.com/office/spreadsheetml/2010/11/main" uri="{841E416B-1EF1-43b6-AB56-02D37102CBD5}">
      <x15:pivotCaches>
        <pivotCache cacheId="80" r:id="rId30"/>
        <pivotCache cacheId="171" r:id="rId31"/>
        <pivotCache cacheId="261" r:id="rId32"/>
      </x15:pivotCaches>
    </ext>
    <ext xmlns:x15="http://schemas.microsoft.com/office/spreadsheetml/2010/11/main" uri="{983426D0-5260-488c-9760-48F4B6AC55F4}">
      <x15:pivotTableReferences>
        <x15:pivotTableReference r:id="rId33"/>
        <x15:pivotTableReference r:id="rId34"/>
        <x15:pivotTableReference r:id="rId35"/>
      </x15:pivotTableReference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ransactions" name="Transactions" connection="WorksheetConnection_MOOC_Week-1_Student-Workbook_-Exercises.xlsx!Transactions"/>
          <x15:modelTable id="States" name="States" connection="WorksheetConnection_MOOC_Week-1_Student-Workbook_-Exercises.xlsx!States"/>
          <x15:modelTable id="Products" name="Products" connection="WorksheetConnection_MOOC_Week-1_Student-Workbook_-Exercises.xlsx!Products"/>
          <x15:modelTable id="Categories" name="Categories" connection="WorksheetConnection_MOOC_Week-1_Student-Workbook_-Exercises.xlsx!Categories"/>
        </x15:modelTables>
        <x15:modelRelationships>
          <x15:modelRelationship fromTable="Transactions" fromColumn="Product Code" toTable="Products" toColumn="Product Code"/>
          <x15:modelRelationship fromTable="Transactions" fromColumn="State Code" toTable="States" toColumn="State Code"/>
          <x15:modelRelationship fromTable="Products" fromColumn="Category Code" toTable="Categories" toColumn="Category Code"/>
        </x15:modelRelationships>
      </x15:dataModel>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13" i="15" l="1"/>
  <c r="F13" i="11"/>
  <c r="F14" i="21"/>
  <c r="F17" i="11"/>
  <c r="A1" i="9" l="1"/>
  <c r="A3" i="53" l="1"/>
  <c r="A2" i="53"/>
  <c r="A1" i="53"/>
  <c r="D1048576" i="44"/>
  <c r="A3" i="21" l="1"/>
  <c r="A2" i="21"/>
  <c r="A1" i="21"/>
  <c r="A3" i="15"/>
  <c r="A2" i="15"/>
  <c r="A1" i="15"/>
  <c r="A3" i="11"/>
  <c r="A2" i="11"/>
  <c r="A1" i="11"/>
  <c r="A3" i="9"/>
  <c r="A2" i="9"/>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ThisWorkbookDataModel" description="Data Model" type="5" refreshedVersion="6"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2" xr16:uid="{A562AF9D-50C3-4C2A-865B-859B0CCDAC73}" name="WorksheetConnection_MOOC_Week-1_Student-Workbook_-Exercises.xlsx!Categories" type="102" refreshedVersion="6" minRefreshableVersion="5">
    <extLst>
      <ext xmlns:x15="http://schemas.microsoft.com/office/spreadsheetml/2010/11/main" uri="{DE250136-89BD-433C-8126-D09CA5730AF9}">
        <x15:connection id="Categories">
          <x15:rangePr sourceName="_xlcn.WorksheetConnection_MOOC_Week1_StudentWorkbook_Exercises.xlsxCategories1"/>
        </x15:connection>
      </ext>
    </extLst>
  </connection>
  <connection id="3" xr16:uid="{5E4A8C9F-A460-44AD-8ED7-D1DF0A9B0E25}" name="WorksheetConnection_MOOC_Week-1_Student-Workbook_-Exercises.xlsx!Products" type="102" refreshedVersion="6" minRefreshableVersion="5">
    <extLst>
      <ext xmlns:x15="http://schemas.microsoft.com/office/spreadsheetml/2010/11/main" uri="{DE250136-89BD-433C-8126-D09CA5730AF9}">
        <x15:connection id="Products">
          <x15:rangePr sourceName="_xlcn.WorksheetConnection_MOOC_Week1_StudentWorkbook_Exercises.xlsxProducts1"/>
        </x15:connection>
      </ext>
    </extLst>
  </connection>
  <connection id="4" xr16:uid="{F08BE89B-D39C-4F31-B8F8-B8A00408BB18}" name="WorksheetConnection_MOOC_Week-1_Student-Workbook_-Exercises.xlsx!States" type="102" refreshedVersion="6" minRefreshableVersion="5">
    <extLst>
      <ext xmlns:x15="http://schemas.microsoft.com/office/spreadsheetml/2010/11/main" uri="{DE250136-89BD-433C-8126-D09CA5730AF9}">
        <x15:connection id="States">
          <x15:rangePr sourceName="_xlcn.WorksheetConnection_MOOC_Week1_StudentWorkbook_Exercises.xlsxStates1"/>
        </x15:connection>
      </ext>
    </extLst>
  </connection>
  <connection id="5" xr16:uid="{3DD218C4-90AC-4A6D-AA4C-C4EE513BB71C}" name="WorksheetConnection_MOOC_Week-1_Student-Workbook_-Exercises.xlsx!Transactions" type="102" refreshedVersion="6" minRefreshableVersion="5">
    <extLst>
      <ext xmlns:x15="http://schemas.microsoft.com/office/spreadsheetml/2010/11/main" uri="{DE250136-89BD-433C-8126-D09CA5730AF9}">
        <x15:connection id="Transactions">
          <x15:rangePr sourceName="_xlcn.WorksheetConnection_MOOC_Week1_StudentWorkbook_Exercises.xlsxTransactions1"/>
        </x15:connection>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5">
    <s v="ThisWorkbookDataModel"/>
    <s v="{[Categories].[Category].[All]}"/>
    <s v="{[Categories].[Category].&amp;[Premium]}"/>
    <s v="{[Transactions].[Sales Channel].&amp;[Retail]}"/>
    <s v="{[Products].[Product].&amp;[High Dress Tie]}"/>
  </metadataStrings>
  <mdxMetadata count="4">
    <mdx n="0" f="s">
      <ms ns="1" c="0"/>
    </mdx>
    <mdx n="0" f="s">
      <ms ns="2" c="0"/>
    </mdx>
    <mdx n="0" f="s">
      <ms ns="3" c="0"/>
    </mdx>
    <mdx n="0" f="s">
      <ms ns="4" c="0"/>
    </mdx>
  </mdxMetadata>
  <valueMetadata count="4">
    <bk>
      <rc t="1" v="0"/>
    </bk>
    <bk>
      <rc t="1" v="1"/>
    </bk>
    <bk>
      <rc t="1" v="2"/>
    </bk>
    <bk>
      <rc t="1" v="3"/>
    </bk>
  </valueMetadata>
</metadata>
</file>

<file path=xl/sharedStrings.xml><?xml version="1.0" encoding="utf-8"?>
<sst xmlns="http://schemas.openxmlformats.org/spreadsheetml/2006/main" count="839" uniqueCount="326">
  <si>
    <t>Distributor ID</t>
  </si>
  <si>
    <t>Distributor Name</t>
  </si>
  <si>
    <t>State Code</t>
  </si>
  <si>
    <t>Product Code</t>
  </si>
  <si>
    <t>Sales Channel</t>
  </si>
  <si>
    <t>Date Sold</t>
  </si>
  <si>
    <t>Month Sold</t>
  </si>
  <si>
    <t>Quantity</t>
  </si>
  <si>
    <t>Unit Price</t>
  </si>
  <si>
    <t>Jelani Odonnell</t>
  </si>
  <si>
    <t>dresstie300</t>
  </si>
  <si>
    <t>Retail</t>
  </si>
  <si>
    <t>Joel Rivers</t>
  </si>
  <si>
    <t>dresssocks300</t>
  </si>
  <si>
    <t>Nell Maddox</t>
  </si>
  <si>
    <t>Online</t>
  </si>
  <si>
    <t>Maite Henson</t>
  </si>
  <si>
    <t>dressshirt200</t>
  </si>
  <si>
    <t>Josiah Yates</t>
  </si>
  <si>
    <t>Jared Sandoval</t>
  </si>
  <si>
    <t>Adria Kaufman</t>
  </si>
  <si>
    <t>dressshirt100</t>
  </si>
  <si>
    <t>Aretha Patton</t>
  </si>
  <si>
    <t>Samuel Ayala</t>
  </si>
  <si>
    <t>Noble Warner</t>
  </si>
  <si>
    <t>Anika Tillman</t>
  </si>
  <si>
    <t>dresstie200</t>
  </si>
  <si>
    <t>James Spencer</t>
  </si>
  <si>
    <t>dressslacks300</t>
  </si>
  <si>
    <t>Hiroko Acevedo</t>
  </si>
  <si>
    <t>Zahir Fields</t>
  </si>
  <si>
    <t>dressshirt300</t>
  </si>
  <si>
    <t>Direct</t>
  </si>
  <si>
    <t>Kenyon Joyce</t>
  </si>
  <si>
    <t>Ebony Mercer</t>
  </si>
  <si>
    <t>dressslacks200</t>
  </si>
  <si>
    <t>Fletcher Jimenez</t>
  </si>
  <si>
    <t>Desirae Perkins</t>
  </si>
  <si>
    <t>Nyssa Quinn</t>
  </si>
  <si>
    <t>Guinevere Key</t>
  </si>
  <si>
    <t>Lance Little</t>
  </si>
  <si>
    <t>dresssocks200</t>
  </si>
  <si>
    <t>Gwendolyn Walton</t>
  </si>
  <si>
    <t>India Gilbert</t>
  </si>
  <si>
    <t>Cyrus Whitley</t>
  </si>
  <si>
    <t>Oprah Ellis</t>
  </si>
  <si>
    <t>Lael Gould</t>
  </si>
  <si>
    <t>Maxwell Parker</t>
  </si>
  <si>
    <t>Liberty Mcbride</t>
  </si>
  <si>
    <t>Brynne Mcgowan</t>
  </si>
  <si>
    <t>Devin Abbott</t>
  </si>
  <si>
    <t>Keaton Wolfe</t>
  </si>
  <si>
    <t>Celeste Pugh</t>
  </si>
  <si>
    <t>Noel Key</t>
  </si>
  <si>
    <t>dresstie100</t>
  </si>
  <si>
    <t>Amery Frazier</t>
  </si>
  <si>
    <t>Latifah Wall</t>
  </si>
  <si>
    <t>Bell Prince</t>
  </si>
  <si>
    <t>Ursula Mcconnell</t>
  </si>
  <si>
    <t>dressslacks100</t>
  </si>
  <si>
    <t>Tad Mack</t>
  </si>
  <si>
    <t>Shea Cortez</t>
  </si>
  <si>
    <t>Isadora Mcclure</t>
  </si>
  <si>
    <t>Clark Orr</t>
  </si>
  <si>
    <t>Winifred Cantu</t>
  </si>
  <si>
    <t>Joy Vazquez</t>
  </si>
  <si>
    <t>Jerry Alvarado</t>
  </si>
  <si>
    <t>Wanda Garza</t>
  </si>
  <si>
    <t>Amir Alexander</t>
  </si>
  <si>
    <t>Asher Weber</t>
  </si>
  <si>
    <t>Jane Hernandez</t>
  </si>
  <si>
    <t>Gwendolyn Mccarty</t>
  </si>
  <si>
    <t>Eleanor Hopper</t>
  </si>
  <si>
    <t>dresssocks100</t>
  </si>
  <si>
    <t>Leonard Cardenas</t>
  </si>
  <si>
    <t>Aphrodite Brennan</t>
  </si>
  <si>
    <t>Yael Carter</t>
  </si>
  <si>
    <t>Arsenio Knowles</t>
  </si>
  <si>
    <t>Kay Buckley</t>
  </si>
  <si>
    <t>Sawyer Stokes</t>
  </si>
  <si>
    <t>Benedict Byrd</t>
  </si>
  <si>
    <t>Thomas Barnes</t>
  </si>
  <si>
    <t>Basil Vang</t>
  </si>
  <si>
    <t>Angela Wise</t>
  </si>
  <si>
    <t>Deacon Craig</t>
  </si>
  <si>
    <t>Ingrid Bush</t>
  </si>
  <si>
    <t>Petra Mckenzie</t>
  </si>
  <si>
    <t>Hayes Rollins</t>
  </si>
  <si>
    <t>Isaac Cooper</t>
  </si>
  <si>
    <t>Forrest Macdonald</t>
  </si>
  <si>
    <t>Imogene Bradshaw</t>
  </si>
  <si>
    <t>Germaine Kidd</t>
  </si>
  <si>
    <t>Phillip Perkins</t>
  </si>
  <si>
    <t>Emerson Beard</t>
  </si>
  <si>
    <t>Silas Battle</t>
  </si>
  <si>
    <t>Colette Sargent</t>
  </si>
  <si>
    <t>Colby Knapp</t>
  </si>
  <si>
    <t>Clark Weaver</t>
  </si>
  <si>
    <t>Victoria Solis</t>
  </si>
  <si>
    <t>Brittany Burris</t>
  </si>
  <si>
    <t>Maxine Gentry</t>
  </si>
  <si>
    <t>Isaac Wolf</t>
  </si>
  <si>
    <t>Xerxes Smith</t>
  </si>
  <si>
    <t>Ima Cummings</t>
  </si>
  <si>
    <t>Iliana Porter</t>
  </si>
  <si>
    <t>Paul Duke</t>
  </si>
  <si>
    <t>Athena Fitzpatrick</t>
  </si>
  <si>
    <t>Dara Cunningham</t>
  </si>
  <si>
    <t>Roary Dixon</t>
  </si>
  <si>
    <t>Buckminster Hopkins</t>
  </si>
  <si>
    <t>Katelyn Joseph</t>
  </si>
  <si>
    <t>Deanna Santana</t>
  </si>
  <si>
    <t>Uriel Benton</t>
  </si>
  <si>
    <t>Robert Juarez</t>
  </si>
  <si>
    <t>Vance Campos</t>
  </si>
  <si>
    <t>Barrett Mckinney</t>
  </si>
  <si>
    <t>Levi Douglas</t>
  </si>
  <si>
    <t>Ivory Chang</t>
  </si>
  <si>
    <t>Doris Williams</t>
  </si>
  <si>
    <t>Rama Goodwin</t>
  </si>
  <si>
    <t>Mercedes Humphrey</t>
  </si>
  <si>
    <t>Anjolie Hicks</t>
  </si>
  <si>
    <t>Ethan Gregory</t>
  </si>
  <si>
    <t>Noble Gilbert</t>
  </si>
  <si>
    <t>Ivor Mclaughlin</t>
  </si>
  <si>
    <t>Melinda Cobb</t>
  </si>
  <si>
    <t>Lani Sweet</t>
  </si>
  <si>
    <t>Ryder Conner</t>
  </si>
  <si>
    <t>George Best</t>
  </si>
  <si>
    <t>Renee Padilla</t>
  </si>
  <si>
    <t>Rhona Clarke</t>
  </si>
  <si>
    <t xml:space="preserve">Product </t>
  </si>
  <si>
    <t>Category Code</t>
  </si>
  <si>
    <t>High Dress Shirt</t>
  </si>
  <si>
    <t>High Dress Socks</t>
  </si>
  <si>
    <t>High Dress Tie</t>
  </si>
  <si>
    <t>High Dress Slacks</t>
  </si>
  <si>
    <t>Mid Dress Shirt</t>
  </si>
  <si>
    <t>Mid Dress Socks</t>
  </si>
  <si>
    <t>Mid Dress Tie</t>
  </si>
  <si>
    <t>Mid Dress Slacks</t>
  </si>
  <si>
    <t>Basic Dress Shirt</t>
  </si>
  <si>
    <t>Basic Dress Socks</t>
  </si>
  <si>
    <t>Basic Dress Tie</t>
  </si>
  <si>
    <t>Basic Dress Slacks</t>
  </si>
  <si>
    <t>Category</t>
  </si>
  <si>
    <t>Premium</t>
  </si>
  <si>
    <t>Mid-tier</t>
  </si>
  <si>
    <t>Economy</t>
  </si>
  <si>
    <t>State</t>
  </si>
  <si>
    <t>Alabama</t>
  </si>
  <si>
    <t>Alaska</t>
  </si>
  <si>
    <t>Arizona</t>
  </si>
  <si>
    <t>Arkansas</t>
  </si>
  <si>
    <t>California</t>
  </si>
  <si>
    <t>Colorado</t>
  </si>
  <si>
    <t>Connecticut</t>
  </si>
  <si>
    <t>Delaware</t>
  </si>
  <si>
    <t>Florida</t>
  </si>
  <si>
    <t>Georgia</t>
  </si>
  <si>
    <t>Hawaii</t>
  </si>
  <si>
    <t>Idaho</t>
  </si>
  <si>
    <t>Illinois</t>
  </si>
  <si>
    <t>Indiana</t>
  </si>
  <si>
    <t>Iowa</t>
  </si>
  <si>
    <t>Kansas</t>
  </si>
  <si>
    <t>Kentucky</t>
  </si>
  <si>
    <t>Louisiana</t>
  </si>
  <si>
    <t>Maine</t>
  </si>
  <si>
    <t>Maryland</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</si>
  <si>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</si>
  <si>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</si>
  <si>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</si>
  <si>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</si>
  <si>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</si>
  <si>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</si>
  <si>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</si>
  <si>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</si>
  <si>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</si>
  <si>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</si>
  <si>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</si>
  <si>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</si>
  <si>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</si>
  <si>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</si>
  <si>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</si>
  <si>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</si>
  <si>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</si>
  <si>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</si>
  <si>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</si>
  <si>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</si>
  <si>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</si>
  <si>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</si>
  <si>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</si>
  <si>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</si>
  <si>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</si>
  <si>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</si>
  <si>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</si>
  <si>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</si>
  <si>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Linking Data &amp; Data Modelling</t>
  </si>
  <si>
    <t>Exercise 2</t>
  </si>
  <si>
    <t>Transactions</t>
  </si>
  <si>
    <t>Products</t>
  </si>
  <si>
    <t>Categories</t>
  </si>
  <si>
    <t>States</t>
  </si>
  <si>
    <t>Week 1</t>
  </si>
  <si>
    <t>Place your chart here!</t>
  </si>
  <si>
    <t>2a)</t>
  </si>
  <si>
    <t>Answer</t>
  </si>
  <si>
    <t>2b)</t>
  </si>
  <si>
    <t>2c)</t>
  </si>
  <si>
    <t>Sum of Revenue</t>
  </si>
  <si>
    <t>Create a Pivot Chart below to show the revenue distribution(%) by Product</t>
  </si>
  <si>
    <t>Exercise 3</t>
  </si>
  <si>
    <t>Create a Pivot Chart below to show the revenue distribution(%) by Sales Channel and product category</t>
  </si>
  <si>
    <t>H</t>
  </si>
  <si>
    <t>M</t>
  </si>
  <si>
    <t>B</t>
  </si>
  <si>
    <t>For the Premium category of products, what is the leading sales channel in terms of revenue?</t>
  </si>
  <si>
    <t>3a)</t>
  </si>
  <si>
    <t>3b)</t>
  </si>
  <si>
    <t>3c)</t>
  </si>
  <si>
    <t>Which specific product has the largest revenue in the Premium category in the Online Sales Channel?</t>
  </si>
  <si>
    <t>3d)</t>
  </si>
  <si>
    <t>Exercise 4</t>
  </si>
  <si>
    <t>4a)</t>
  </si>
  <si>
    <t>What percentage of revenue do the top 5 states collectively account for among Retail Sales Channel?</t>
  </si>
  <si>
    <t>Among the top 5 states that have been identified in 4a, what are the leading products by revenue at Retail Sales Channel?</t>
  </si>
  <si>
    <t>4b)</t>
  </si>
  <si>
    <t>Sum of Quantity</t>
  </si>
  <si>
    <t>Exercise 5</t>
  </si>
  <si>
    <t>5a)</t>
  </si>
  <si>
    <t>5b)</t>
  </si>
  <si>
    <t>Price</t>
  </si>
  <si>
    <t>-</t>
  </si>
  <si>
    <t>Data Driven Decision Making - Course 3</t>
  </si>
  <si>
    <t>Retail Workbook</t>
  </si>
  <si>
    <t>AL</t>
  </si>
  <si>
    <t>AK</t>
  </si>
  <si>
    <t>AZ</t>
  </si>
  <si>
    <t>AR</t>
  </si>
  <si>
    <t>CA</t>
  </si>
  <si>
    <t>CO</t>
  </si>
  <si>
    <t>CT</t>
  </si>
  <si>
    <t>DE</t>
  </si>
  <si>
    <t>DC</t>
  </si>
  <si>
    <t>FL</t>
  </si>
  <si>
    <t>GA</t>
  </si>
  <si>
    <t>HI</t>
  </si>
  <si>
    <t>ID</t>
  </si>
  <si>
    <t>IL</t>
  </si>
  <si>
    <t>IN</t>
  </si>
  <si>
    <t>IA</t>
  </si>
  <si>
    <t>KS</t>
  </si>
  <si>
    <t>KY</t>
  </si>
  <si>
    <t>LA</t>
  </si>
  <si>
    <t>ME</t>
  </si>
  <si>
    <t>MD</t>
  </si>
  <si>
    <t>Massachussets</t>
  </si>
  <si>
    <t>MA</t>
  </si>
  <si>
    <t>Michigan</t>
  </si>
  <si>
    <t>MI</t>
  </si>
  <si>
    <t>MN</t>
  </si>
  <si>
    <t>MS</t>
  </si>
  <si>
    <t>MO</t>
  </si>
  <si>
    <t>MT</t>
  </si>
  <si>
    <t>NE</t>
  </si>
  <si>
    <t>NV</t>
  </si>
  <si>
    <t>NH</t>
  </si>
  <si>
    <t>NJ</t>
  </si>
  <si>
    <t>NM</t>
  </si>
  <si>
    <t>NY</t>
  </si>
  <si>
    <t>NC</t>
  </si>
  <si>
    <t>ND</t>
  </si>
  <si>
    <t>OH</t>
  </si>
  <si>
    <t>OK</t>
  </si>
  <si>
    <t>OR</t>
  </si>
  <si>
    <t>PA</t>
  </si>
  <si>
    <t>RI</t>
  </si>
  <si>
    <t>SC</t>
  </si>
  <si>
    <t>SD</t>
  </si>
  <si>
    <t>TN</t>
  </si>
  <si>
    <t>TX</t>
  </si>
  <si>
    <t>UT</t>
  </si>
  <si>
    <t>VT</t>
  </si>
  <si>
    <t>VA</t>
  </si>
  <si>
    <t>WA</t>
  </si>
  <si>
    <t>WV</t>
  </si>
  <si>
    <t>WI</t>
  </si>
  <si>
    <t>WY</t>
  </si>
  <si>
    <t>District of Columbia</t>
  </si>
  <si>
    <t>Exercise 1</t>
  </si>
  <si>
    <t>Create a Pivot Table on the corresponding pivot tabs that uses data from the Transactions, Products, Categories and States data tables to answer the following questions</t>
  </si>
  <si>
    <t>Which of the products generates the highest revenue across all sales channels?</t>
  </si>
  <si>
    <t>What percentage of total revenue does the product that generates the highest revenue account for?</t>
  </si>
  <si>
    <t>4c)</t>
  </si>
  <si>
    <t>The premium category is curious to understand the revenue mix of premium category, to help develop a strategy for the next year. They have asked your help and hope you can help answer the following the questions:</t>
  </si>
  <si>
    <t>Create a Pivot Chart below to show revenue and quantity sold by date sold, at Retail Sales Channel for Shirts and Slacks product categories. Does this chart support the owners hypothesis about revenue spiking before and after holidays?</t>
  </si>
  <si>
    <t xml:space="preserve">The owners daughter believes that their brand has a stronger brand equity then assumed and the business is underpricing some of its products. Throughout the year prices have fluctuated, on many of the products due to changes in the purchasing costs. You have suggested you could test how the change in price is effecting sales by understanding how the change in price has effected  units sold. 
</t>
  </si>
  <si>
    <t>In exercise 3 we understood that the leading sales channel for the Premium category, is online. In addition to growing Online sales, the company owner feels that retail is underperforming, based on market research that suggests that retail should be the strongest performing channel for this business. To drive efficient retail marketing the owner wants to identify and target specific retail markets, that are generating the most sales. In order to allocate advertising and promotional budget, the owner has a hypothesis that the sales generally peak before and after holidays, i.e. promotions leading up to holiday and markdown sales following holidays. To help validate these assumptions, you have been asked to perform some further research and answer the following questions:</t>
  </si>
  <si>
    <t>Add a trend line to the graph and interpret how the change unit price effected the quantity sold</t>
  </si>
  <si>
    <t xml:space="preserve">Using the data from the Transactions, Products, Categories and States data tables, determine your leading sales product </t>
  </si>
  <si>
    <t>and create a scatter plot of the quantity and price</t>
  </si>
  <si>
    <t>Hints:</t>
  </si>
  <si>
    <t>- use data over time;</t>
  </si>
  <si>
    <t>-set up data as shown below</t>
  </si>
  <si>
    <t>- use price and quantity metrics;</t>
  </si>
  <si>
    <t>Table</t>
  </si>
  <si>
    <t>Primary Key</t>
  </si>
  <si>
    <t>Relationship to other tables</t>
  </si>
  <si>
    <t>1B)</t>
  </si>
  <si>
    <t>1A)</t>
  </si>
  <si>
    <t>Unit Cost</t>
  </si>
  <si>
    <t>5c)</t>
  </si>
  <si>
    <t>Check the profitability of each product category in general and the leading sales product in particular. Do you notice any particular cost structure and do you believe it is the optimal way to price?</t>
  </si>
  <si>
    <t xml:space="preserve">The marketing team has found about your ability to combine data from multiple source systems and datasets and is hoping that you can help them answer some longstanding questions about their highest grossing products across sales channels. </t>
  </si>
  <si>
    <t>About what percentage of revenue for Premium category comes from Retail sales channel?</t>
  </si>
  <si>
    <t>Create the relationships in PowerPivot and insert a Pivot Table based on the new data model below:</t>
  </si>
  <si>
    <t>Place your Pivot Table here!</t>
  </si>
  <si>
    <t>Fill the table below to help identify the relationships between our dataset:</t>
  </si>
  <si>
    <t>You have been hired by an expanding company that manufactures clothing.  The company has been around a long time and has operated under the strong gut feelings of the founder. However, the founder's daughter is taking a larger role in the business.   She has been combining  her father's strong gut market feel with analytical analysis to drive a boom in sales. This sales growth has strained the business infrastructure and many of the supporting processes. You have been hired to help the company continue to enhance their analytical decision making. 
To help solidify the data architecture of the business you want to understand the relationships that exist with the companies data environment. Then establish the relationships using PowerPivot so you can leverage the data to deliver new analytical insights.</t>
  </si>
  <si>
    <t>Row Labels</t>
  </si>
  <si>
    <t>Grand Total</t>
  </si>
  <si>
    <t>Sum of Unit Price</t>
  </si>
  <si>
    <t>All</t>
  </si>
  <si>
    <t>Column Labels</t>
  </si>
  <si>
    <t>Product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</si>
</sst>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164" formatCode="_(* #,##0_);_(* \(#,##0\);_(* &quot;-&quot;_);@_)"/>
    <numFmt numFmtId="165" formatCode="&quot;$&quot;#,##0"/>
    <numFmt numFmtId="166" formatCode="0.0%"/>
  </numFmts>
  <fonts count="25" x14ac:knownFonts="1">
    <font>
      <sz val="11"/>
      <color theme="1"/>
      <name val="Arial"/>
      <family val="2"/>
      <scheme val="minor"/>
    </font>
    <font>
      <b/>
      <sz val="11"/>
      <color theme="1"/>
      <name val="Arial"/>
      <family val="2"/>
      <scheme val="minor"/>
    </font>
    <font>
      <sz val="10"/>
      <name val="Arial"/>
      <family val="2"/>
    </font>
    <font>
      <b/>
      <sz val="10"/>
      <name val="Arial"/>
      <family val="2"/>
    </font>
    <font>
      <sz val="10"/>
      <name val="Arial"/>
      <family val="2"/>
    </font>
    <font>
      <sz val="9"/>
      <color theme="1"/>
      <name val="Arial"/>
      <family val="2"/>
      <scheme val="minor"/>
    </font>
    <font>
      <b/>
      <sz val="12"/>
      <color theme="8"/>
      <name val="Arial"/>
      <family val="2"/>
      <scheme val="minor"/>
    </font>
    <font>
      <b/>
      <i/>
      <sz val="11"/>
      <color theme="1"/>
      <name val="Arial"/>
      <family val="2"/>
      <scheme val="minor"/>
    </font>
    <font>
      <b/>
      <sz val="11"/>
      <color rgb="FFFFFFFF"/>
      <name val="Arial"/>
      <family val="2"/>
      <scheme val="minor"/>
    </font>
    <font>
      <sz val="10"/>
      <name val="Arial"/>
      <family val="2"/>
      <scheme val="minor"/>
    </font>
    <font>
      <b/>
      <sz val="14"/>
      <color theme="6" tint="-0.249977111117893"/>
      <name val="Arial"/>
      <family val="2"/>
      <scheme val="minor"/>
    </font>
    <font>
      <b/>
      <sz val="12"/>
      <color rgb="FFA32020"/>
      <name val="Arial"/>
      <family val="2"/>
      <scheme val="minor"/>
    </font>
    <font>
      <sz val="11"/>
      <name val="Arial"/>
      <family val="2"/>
      <scheme val="minor"/>
    </font>
    <font>
      <sz val="11"/>
      <color theme="8"/>
      <name val="Arial"/>
      <family val="2"/>
      <scheme val="minor"/>
    </font>
    <font>
      <b/>
      <i/>
      <sz val="10"/>
      <name val="Arial"/>
      <family val="2"/>
    </font>
    <font>
      <sz val="11"/>
      <color theme="1"/>
      <name val="Arial"/>
      <family val="2"/>
      <scheme val="minor"/>
    </font>
    <font>
      <b/>
      <sz val="14"/>
      <color theme="6"/>
      <name val="Arial"/>
      <family val="2"/>
      <scheme val="minor"/>
    </font>
    <font>
      <sz val="11"/>
      <name val="Arial"/>
      <family val="2"/>
    </font>
    <font>
      <b/>
      <sz val="11"/>
      <color theme="0"/>
      <name val="Arial"/>
      <family val="2"/>
    </font>
    <font>
      <i/>
      <sz val="10"/>
      <name val="Arial"/>
      <family val="2"/>
      <scheme val="minor"/>
    </font>
    <font>
      <i/>
      <sz val="10"/>
      <color theme="1"/>
      <name val="Arial"/>
      <family val="2"/>
      <scheme val="minor"/>
    </font>
    <font>
      <b/>
      <i/>
      <sz val="10"/>
      <name val="Arial"/>
      <family val="2"/>
      <scheme val="minor"/>
    </font>
    <font>
      <sz val="11"/>
      <color rgb="FFFFFFFF"/>
      <name val="Arial"/>
      <family val="2"/>
      <scheme val="minor"/>
    </font>
    <font>
      <b/>
      <u/>
      <sz val="10"/>
      <name val="Arial"/>
      <family val="2"/>
    </font>
    <font>
      <u/>
      <sz val="10"/>
      <name val="Arial"/>
      <family val="2"/>
    </font>
  </fonts>
  <fills count="10">
    <fill>
      <patternFill patternType="none"/>
    </fill>
    <fill>
      <patternFill patternType="gray125"/>
    </fill>
    <fill>
      <patternFill patternType="solid">
        <fgColor theme="4" tint="0.79998168889431442"/>
        <bgColor theme="4" tint="0.79998168889431442"/>
      </patternFill>
    </fill>
    <fill>
      <patternFill patternType="solid">
        <fgColor theme="9" tint="0.79998168889431442"/>
        <bgColor indexed="64"/>
      </patternFill>
    </fill>
    <fill>
      <patternFill patternType="solid">
        <fgColor theme="5" tint="0.59999389629810485"/>
        <bgColor indexed="64"/>
      </patternFill>
    </fill>
    <fill>
      <patternFill patternType="solid">
        <fgColor theme="5" tint="0.39997558519241921"/>
        <bgColor indexed="64"/>
      </patternFill>
    </fill>
    <fill>
      <patternFill patternType="solid">
        <fgColor theme="3" tint="0.79998168889431442"/>
        <bgColor indexed="64"/>
      </patternFill>
    </fill>
    <fill>
      <patternFill patternType="solid">
        <fgColor rgb="FFF8DCE1"/>
        <bgColor rgb="FF000000"/>
      </patternFill>
    </fill>
    <fill>
      <patternFill patternType="solid">
        <fgColor theme="6"/>
        <bgColor rgb="FF000000"/>
      </patternFill>
    </fill>
    <fill>
      <patternFill patternType="solid">
        <fgColor rgb="FF481A17"/>
        <bgColor rgb="FF000000"/>
      </patternFill>
    </fill>
  </fills>
  <borders count="27">
    <border>
      <left/>
      <right/>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
      <left/>
      <right/>
      <top/>
      <bottom style="thin">
        <color theme="4" tint="0.39997558519241921"/>
      </bottom>
      <diagonal/>
    </border>
    <border>
      <left/>
      <right/>
      <top style="thin">
        <color indexed="64"/>
      </top>
      <bottom style="thin">
        <color indexed="64"/>
      </bottom>
      <diagonal/>
    </border>
    <border>
      <left style="medium">
        <color rgb="FFFFFFFF"/>
      </left>
      <right/>
      <top style="medium">
        <color rgb="FFFFFFFF"/>
      </top>
      <bottom style="medium">
        <color rgb="FFFFFFFF"/>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
      <left/>
      <right/>
      <top style="thin">
        <color theme="4" tint="0.39997558519241921"/>
      </top>
      <bottom/>
      <diagonal/>
    </border>
  </borders>
  <cellStyleXfs count="6">
    <xf numFmtId="0" fontId="0" fillId="0" borderId="0"/>
    <xf numFmtId="0" fontId="2" fillId="0" borderId="0"/>
    <xf numFmtId="164" fontId="5" fillId="0" borderId="0"/>
    <xf numFmtId="0" fontId="4" fillId="0" borderId="0"/>
    <xf numFmtId="44" fontId="15" fillId="0" borderId="0" applyFont="0" applyFill="0" applyBorder="0" applyAlignment="0" applyProtection="0"/>
    <xf numFmtId="9" fontId="15" fillId="0" borderId="0" applyFont="0" applyFill="0" applyBorder="0" applyAlignment="0" applyProtection="0"/>
  </cellStyleXfs>
  <cellXfs count="106">
    <xf numFmtId="0" fontId="0" fillId="0" borderId="0" xfId="0"/>
    <xf numFmtId="0" fontId="0" fillId="0" borderId="9" xfId="0" applyBorder="1"/>
    <xf numFmtId="0" fontId="0" fillId="0" borderId="10" xfId="0" applyBorder="1"/>
    <xf numFmtId="0" fontId="0" fillId="0" borderId="8" xfId="0" applyBorder="1"/>
    <xf numFmtId="0" fontId="0" fillId="0" borderId="11" xfId="0" applyBorder="1"/>
    <xf numFmtId="0" fontId="0" fillId="0" borderId="12" xfId="0" applyBorder="1"/>
    <xf numFmtId="0" fontId="2" fillId="0" borderId="0" xfId="1"/>
    <xf numFmtId="0" fontId="0" fillId="0" borderId="5" xfId="0" applyBorder="1"/>
    <xf numFmtId="14" fontId="0" fillId="0" borderId="5" xfId="0" applyNumberFormat="1" applyBorder="1"/>
    <xf numFmtId="0" fontId="0" fillId="0" borderId="6" xfId="0" applyBorder="1"/>
    <xf numFmtId="0" fontId="0" fillId="0" borderId="0" xfId="0" applyBorder="1"/>
    <xf numFmtId="0" fontId="0" fillId="0" borderId="3" xfId="0" applyBorder="1"/>
    <xf numFmtId="0" fontId="0" fillId="0" borderId="13" xfId="0" applyBorder="1"/>
    <xf numFmtId="0" fontId="0" fillId="0" borderId="1" xfId="0" applyBorder="1"/>
    <xf numFmtId="0" fontId="0" fillId="0" borderId="4" xfId="0" applyBorder="1"/>
    <xf numFmtId="0" fontId="0" fillId="0" borderId="2" xfId="0" applyBorder="1"/>
    <xf numFmtId="14" fontId="0" fillId="0" borderId="6" xfId="0" applyNumberFormat="1" applyBorder="1"/>
    <xf numFmtId="0" fontId="6" fillId="0" borderId="0" xfId="2" applyNumberFormat="1" applyFont="1" applyFill="1" applyBorder="1"/>
    <xf numFmtId="0" fontId="1" fillId="0" borderId="0" xfId="0" applyFont="1"/>
    <xf numFmtId="0" fontId="7" fillId="3" borderId="5" xfId="0" applyFont="1" applyFill="1" applyBorder="1"/>
    <xf numFmtId="0" fontId="7" fillId="4" borderId="5" xfId="0" applyFont="1" applyFill="1" applyBorder="1"/>
    <xf numFmtId="0" fontId="0" fillId="3" borderId="5" xfId="0" applyFont="1" applyFill="1" applyBorder="1"/>
    <xf numFmtId="0" fontId="0" fillId="4" borderId="5" xfId="0" applyFont="1" applyFill="1" applyBorder="1"/>
    <xf numFmtId="0" fontId="0" fillId="5" borderId="5" xfId="0" applyFont="1" applyFill="1" applyBorder="1"/>
    <xf numFmtId="0" fontId="0" fillId="6" borderId="5" xfId="0" applyFont="1" applyFill="1" applyBorder="1"/>
    <xf numFmtId="0" fontId="4" fillId="0" borderId="0" xfId="3"/>
    <xf numFmtId="164" fontId="10" fillId="0" borderId="0" xfId="2" applyFont="1"/>
    <xf numFmtId="0" fontId="11" fillId="0" borderId="0" xfId="2" applyNumberFormat="1" applyFont="1" applyFill="1" applyBorder="1"/>
    <xf numFmtId="0" fontId="12" fillId="0" borderId="0" xfId="2" applyNumberFormat="1" applyFont="1" applyFill="1" applyBorder="1"/>
    <xf numFmtId="0" fontId="13" fillId="0" borderId="0" xfId="0" applyFont="1"/>
    <xf numFmtId="0" fontId="0" fillId="0" borderId="0" xfId="0" pivotButton="1"/>
    <xf numFmtId="0" fontId="1" fillId="2" borderId="14" xfId="0" applyFont="1" applyFill="1" applyBorder="1"/>
    <xf numFmtId="165" fontId="0" fillId="0" borderId="0" xfId="0" applyNumberFormat="1" applyAlignment="1">
      <alignment horizontal="center" vertical="center"/>
    </xf>
    <xf numFmtId="3" fontId="0" fillId="0" borderId="0" xfId="0" applyNumberFormat="1" applyAlignment="1">
      <alignment horizontal="center" vertical="center"/>
    </xf>
    <xf numFmtId="0" fontId="3" fillId="0" borderId="0" xfId="3" applyFont="1"/>
    <xf numFmtId="3" fontId="4" fillId="0" borderId="0" xfId="3" applyNumberFormat="1" applyAlignment="1">
      <alignment horizontal="center" vertical="center"/>
    </xf>
    <xf numFmtId="0" fontId="3" fillId="0" borderId="0" xfId="1" applyFont="1"/>
    <xf numFmtId="0" fontId="14" fillId="0" borderId="0" xfId="1" applyFont="1"/>
    <xf numFmtId="164" fontId="16" fillId="0" borderId="0" xfId="2" applyFont="1"/>
    <xf numFmtId="0" fontId="18" fillId="0" borderId="1" xfId="1" applyFont="1" applyBorder="1"/>
    <xf numFmtId="0" fontId="18" fillId="0" borderId="2" xfId="1" applyFont="1" applyBorder="1"/>
    <xf numFmtId="0" fontId="18" fillId="0" borderId="3" xfId="1" applyFont="1" applyBorder="1"/>
    <xf numFmtId="0" fontId="17" fillId="0" borderId="4" xfId="1" applyFont="1" applyBorder="1"/>
    <xf numFmtId="0" fontId="17" fillId="0" borderId="5" xfId="1" applyFont="1" applyBorder="1"/>
    <xf numFmtId="44" fontId="17" fillId="0" borderId="7" xfId="1" applyNumberFormat="1" applyFont="1" applyBorder="1"/>
    <xf numFmtId="0" fontId="17" fillId="0" borderId="8" xfId="1" applyFont="1" applyBorder="1"/>
    <xf numFmtId="0" fontId="17" fillId="0" borderId="6" xfId="1" applyFont="1" applyBorder="1"/>
    <xf numFmtId="44" fontId="17" fillId="0" borderId="9" xfId="1" applyNumberFormat="1" applyFont="1" applyBorder="1"/>
    <xf numFmtId="0" fontId="17" fillId="0" borderId="7" xfId="1" applyFont="1" applyBorder="1"/>
    <xf numFmtId="0" fontId="17" fillId="0" borderId="9" xfId="1" applyFont="1" applyBorder="1"/>
    <xf numFmtId="0" fontId="18" fillId="0" borderId="13" xfId="1" applyFont="1" applyBorder="1"/>
    <xf numFmtId="0" fontId="17" fillId="0" borderId="15" xfId="1" applyFont="1" applyBorder="1"/>
    <xf numFmtId="0" fontId="17" fillId="0" borderId="10" xfId="1" applyFont="1" applyBorder="1"/>
    <xf numFmtId="0" fontId="17" fillId="0" borderId="15" xfId="1" applyFont="1" applyFill="1" applyBorder="1"/>
    <xf numFmtId="0" fontId="17" fillId="0" borderId="7" xfId="1" applyFont="1" applyFill="1" applyBorder="1"/>
    <xf numFmtId="0" fontId="7" fillId="5" borderId="5" xfId="0" applyFont="1" applyFill="1" applyBorder="1"/>
    <xf numFmtId="0" fontId="7" fillId="6" borderId="5" xfId="0" applyFont="1" applyFill="1" applyBorder="1"/>
    <xf numFmtId="0" fontId="17" fillId="0" borderId="0" xfId="3" applyFont="1"/>
    <xf numFmtId="164" fontId="8" fillId="8" borderId="0" xfId="0" applyNumberFormat="1" applyFont="1" applyFill="1" applyBorder="1"/>
    <xf numFmtId="3" fontId="12" fillId="7" borderId="0" xfId="2" applyNumberFormat="1" applyFont="1" applyFill="1" applyBorder="1" applyAlignment="1">
      <alignment horizontal="right"/>
    </xf>
    <xf numFmtId="0" fontId="15" fillId="0" borderId="0" xfId="0" applyFont="1"/>
    <xf numFmtId="0" fontId="19" fillId="0" borderId="0" xfId="3" applyFont="1"/>
    <xf numFmtId="0" fontId="19" fillId="0" borderId="0" xfId="3" applyFont="1" applyAlignment="1">
      <alignment horizontal="center" vertical="center"/>
    </xf>
    <xf numFmtId="14" fontId="19" fillId="0" borderId="0" xfId="3" applyNumberFormat="1" applyFont="1"/>
    <xf numFmtId="3" fontId="19" fillId="0" borderId="0" xfId="3" applyNumberFormat="1" applyFont="1" applyAlignment="1">
      <alignment horizontal="center" vertical="center"/>
    </xf>
    <xf numFmtId="0" fontId="20" fillId="0" borderId="0" xfId="0" quotePrefix="1" applyFont="1"/>
    <xf numFmtId="0" fontId="21" fillId="0" borderId="0" xfId="3" applyFont="1"/>
    <xf numFmtId="164" fontId="8" fillId="9" borderId="16" xfId="0" applyNumberFormat="1" applyFont="1" applyFill="1" applyBorder="1"/>
    <xf numFmtId="164" fontId="22" fillId="9" borderId="16" xfId="0" applyNumberFormat="1" applyFont="1" applyFill="1" applyBorder="1"/>
    <xf numFmtId="4" fontId="9" fillId="7" borderId="0" xfId="2" applyNumberFormat="1" applyFont="1" applyFill="1" applyBorder="1"/>
    <xf numFmtId="0" fontId="23" fillId="0" borderId="0" xfId="1" applyFont="1"/>
    <xf numFmtId="0" fontId="24" fillId="0" borderId="0" xfId="1" applyFont="1"/>
    <xf numFmtId="0" fontId="0" fillId="0" borderId="0" xfId="0" applyAlignment="1">
      <alignment horizontal="left"/>
    </xf>
    <xf numFmtId="0" fontId="0" fillId="0" borderId="0" xfId="0" applyNumberFormat="1"/>
    <xf numFmtId="0" fontId="1" fillId="0" borderId="0" xfId="0" applyFont="1" applyFill="1" applyBorder="1"/>
    <xf numFmtId="0" fontId="0" fillId="0" borderId="0" xfId="0" applyFill="1" applyBorder="1" applyAlignment="1">
      <alignment horizontal="left"/>
    </xf>
    <xf numFmtId="0" fontId="0" fillId="0" borderId="0" xfId="0" applyNumberFormat="1" applyFill="1" applyBorder="1"/>
    <xf numFmtId="166" fontId="12" fillId="7" borderId="0" xfId="5" applyNumberFormat="1" applyFont="1" applyFill="1" applyBorder="1" applyAlignment="1">
      <alignment horizontal="left"/>
    </xf>
    <xf numFmtId="165" fontId="12" fillId="7" borderId="0" xfId="4" applyNumberFormat="1" applyFont="1" applyFill="1" applyBorder="1" applyAlignment="1">
      <alignment horizontal="left"/>
    </xf>
    <xf numFmtId="0" fontId="0" fillId="0" borderId="0" xfId="0" applyFill="1"/>
    <xf numFmtId="9" fontId="12" fillId="7" borderId="0" xfId="5" applyFont="1" applyFill="1" applyBorder="1" applyAlignment="1">
      <alignment horizontal="left"/>
    </xf>
    <xf numFmtId="0" fontId="0" fillId="0" borderId="0" xfId="0" applyFill="1" applyAlignment="1">
      <alignment horizontal="left"/>
    </xf>
    <xf numFmtId="44" fontId="0" fillId="0" borderId="5" xfId="0" applyNumberFormat="1" applyBorder="1"/>
    <xf numFmtId="44" fontId="0" fillId="0" borderId="6" xfId="0" applyNumberFormat="1" applyBorder="1"/>
    <xf numFmtId="0" fontId="0" fillId="0" borderId="0" xfId="0" applyNumberFormat="1" applyFill="1"/>
    <xf numFmtId="10" fontId="0" fillId="0" borderId="0" xfId="0" applyNumberFormat="1" applyFill="1"/>
    <xf numFmtId="165" fontId="0" fillId="0" borderId="0" xfId="0" applyNumberFormat="1" applyFill="1"/>
    <xf numFmtId="0" fontId="0" fillId="0" borderId="0" xfId="0" applyFill="1" applyBorder="1"/>
    <xf numFmtId="0" fontId="0" fillId="0" borderId="17" xfId="0" applyBorder="1"/>
    <xf numFmtId="0" fontId="0" fillId="0" borderId="18" xfId="0" applyBorder="1"/>
    <xf numFmtId="0" fontId="0" fillId="0" borderId="19" xfId="0" applyBorder="1"/>
    <xf numFmtId="9" fontId="0" fillId="0" borderId="20" xfId="0" applyNumberFormat="1" applyBorder="1" applyAlignment="1">
      <alignment horizontal="center" vertical="center"/>
    </xf>
    <xf numFmtId="9" fontId="0" fillId="0" borderId="21" xfId="0" applyNumberFormat="1" applyBorder="1" applyAlignment="1">
      <alignment horizontal="center" vertical="center"/>
    </xf>
    <xf numFmtId="9" fontId="0" fillId="0" borderId="22" xfId="0" applyNumberFormat="1" applyBorder="1" applyAlignment="1">
      <alignment horizontal="center" vertical="center"/>
    </xf>
    <xf numFmtId="9" fontId="0" fillId="0" borderId="23" xfId="0" applyNumberFormat="1" applyBorder="1" applyAlignment="1">
      <alignment horizontal="center" vertical="center"/>
    </xf>
    <xf numFmtId="9" fontId="0" fillId="0" borderId="24" xfId="0" applyNumberFormat="1" applyBorder="1" applyAlignment="1">
      <alignment horizontal="center" vertical="center"/>
    </xf>
    <xf numFmtId="9" fontId="0" fillId="0" borderId="25" xfId="0" applyNumberFormat="1" applyBorder="1" applyAlignment="1">
      <alignment horizontal="center" vertical="center"/>
    </xf>
    <xf numFmtId="0" fontId="0" fillId="0" borderId="0" xfId="0" applyAlignment="1">
      <alignment horizontal="left" vertical="top" wrapText="1"/>
    </xf>
    <xf numFmtId="0" fontId="17" fillId="0" borderId="0" xfId="3" applyFont="1" applyAlignment="1">
      <alignment horizontal="left" vertical="top" wrapText="1"/>
    </xf>
    <xf numFmtId="2" fontId="0" fillId="0" borderId="0" xfId="0" applyNumberFormat="1"/>
    <xf numFmtId="0" fontId="0" fillId="0" borderId="0" xfId="0" applyAlignment="1">
      <alignment horizontal="left" indent="1"/>
    </xf>
    <xf numFmtId="10" fontId="0" fillId="0" borderId="0" xfId="0" applyNumberFormat="1"/>
    <xf numFmtId="0" fontId="0" fillId="0" borderId="0" xfId="0" pivotButton="1" applyFill="1"/>
    <xf numFmtId="0" fontId="12" fillId="7" borderId="0" xfId="2" applyNumberFormat="1" applyFont="1" applyFill="1" applyBorder="1" applyAlignment="1">
      <alignment horizontal="right"/>
    </xf>
    <xf numFmtId="14" fontId="0" fillId="0" borderId="0" xfId="0" applyNumberFormat="1" applyAlignment="1">
      <alignment horizontal="left"/>
    </xf>
    <xf numFmtId="0" fontId="1" fillId="2" borderId="26" xfId="0" applyNumberFormat="1" applyFont="1" applyFill="1" applyBorder="1"/>
  </cellXfs>
  <cellStyles count="6">
    <cellStyle name="Currency" xfId="4" builtinId="4"/>
    <cellStyle name="Normal" xfId="0" builtinId="0"/>
    <cellStyle name="Normal 2" xfId="1" xr:uid="{00000000-0005-0000-0000-000002000000}"/>
    <cellStyle name="Normal 2 2" xfId="2" xr:uid="{00000000-0005-0000-0000-000003000000}"/>
    <cellStyle name="Normal 3" xfId="3" xr:uid="{00000000-0005-0000-0000-000004000000}"/>
    <cellStyle name="Percent" xfId="5" builtinId="5"/>
  </cellStyles>
  <dxfs count="41">
    <dxf>
      <numFmt numFmtId="13" formatCode="0%"/>
    </dxf>
    <dxf>
      <alignment vertical="center" readingOrder="0"/>
    </dxf>
    <dxf>
      <alignment horizontal="center" readingOrder="0"/>
    </dxf>
    <dxf>
      <alignment horizontal="center" readingOrder="0"/>
    </dxf>
    <dxf>
      <alignment vertical="center" readingOrder="0"/>
    </dxf>
    <dxf>
      <font>
        <strike val="0"/>
        <outline val="0"/>
        <shadow val="0"/>
        <u val="none"/>
        <vertAlign val="baseline"/>
        <sz val="11"/>
        <color auto="1"/>
        <name val="Arial"/>
        <scheme val="none"/>
      </font>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Arial"/>
        <scheme val="none"/>
      </font>
      <border diagonalUp="0" diagonalDown="0">
        <left/>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1"/>
        <color auto="1"/>
        <name val="Arial"/>
        <scheme val="none"/>
      </font>
    </dxf>
    <dxf>
      <border outline="0">
        <bottom style="thin">
          <color indexed="64"/>
        </bottom>
      </border>
    </dxf>
    <dxf>
      <font>
        <b/>
        <strike val="0"/>
        <outline val="0"/>
        <shadow val="0"/>
        <u val="none"/>
        <vertAlign val="baseline"/>
        <sz val="11"/>
        <color theme="0"/>
        <name val="Arial"/>
        <scheme val="none"/>
      </font>
      <border diagonalUp="0" diagonalDown="0" outline="0">
        <left style="thin">
          <color indexed="64"/>
        </left>
        <right style="thin">
          <color indexed="64"/>
        </right>
        <top/>
        <bottom/>
      </border>
    </dxf>
    <dxf>
      <font>
        <strike val="0"/>
        <outline val="0"/>
        <shadow val="0"/>
        <u val="none"/>
        <vertAlign val="baseline"/>
        <sz val="11"/>
        <color auto="1"/>
        <name val="Arial"/>
        <scheme val="none"/>
      </font>
      <border diagonalUp="0" diagonalDown="0" outline="0">
        <left style="thin">
          <color indexed="64"/>
        </left>
        <right/>
        <top style="thin">
          <color indexed="64"/>
        </top>
        <bottom style="thin">
          <color indexed="64"/>
        </bottom>
      </border>
    </dxf>
    <dxf>
      <font>
        <strike val="0"/>
        <outline val="0"/>
        <shadow val="0"/>
        <u val="none"/>
        <vertAlign val="baseline"/>
        <sz val="11"/>
        <color auto="1"/>
        <name val="Arial"/>
        <scheme val="none"/>
      </font>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1"/>
        <color auto="1"/>
        <name val="Arial"/>
        <scheme val="none"/>
      </font>
    </dxf>
    <dxf>
      <border outline="0">
        <bottom style="thin">
          <color indexed="64"/>
        </bottom>
      </border>
    </dxf>
    <dxf>
      <font>
        <b/>
        <strike val="0"/>
        <outline val="0"/>
        <shadow val="0"/>
        <u val="none"/>
        <vertAlign val="baseline"/>
        <sz val="11"/>
        <color theme="0"/>
        <name val="Arial"/>
        <scheme val="none"/>
      </font>
      <border diagonalUp="0" diagonalDown="0" outline="0">
        <left style="thin">
          <color indexed="64"/>
        </left>
        <right style="thin">
          <color indexed="64"/>
        </right>
        <top/>
        <bottom/>
      </border>
    </dxf>
    <dxf>
      <font>
        <b val="0"/>
        <i val="0"/>
        <strike val="0"/>
        <condense val="0"/>
        <extend val="0"/>
        <outline val="0"/>
        <shadow val="0"/>
        <u val="none"/>
        <vertAlign val="baseline"/>
        <sz val="11"/>
        <color auto="1"/>
        <name val="Arial"/>
        <scheme val="none"/>
      </font>
      <numFmt numFmtId="34" formatCode="_(&quot;$&quot;* #,##0.00_);_(&quot;$&quot;* \(#,##0.00\);_(&quot;$&quot;* &quot;-&quot;??_);_(@_)"/>
      <border diagonalUp="0" diagonalDown="0">
        <left style="thin">
          <color indexed="64"/>
        </left>
        <right/>
        <top style="thin">
          <color indexed="64"/>
        </top>
        <bottom style="thin">
          <color indexed="64"/>
        </bottom>
        <vertical/>
        <horizontal/>
      </border>
    </dxf>
    <dxf>
      <font>
        <strike val="0"/>
        <outline val="0"/>
        <shadow val="0"/>
        <u val="none"/>
        <vertAlign val="baseline"/>
        <sz val="11"/>
        <color auto="1"/>
        <name val="Arial"/>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auto="1"/>
        <name val="Arial"/>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auto="1"/>
        <name val="Arial"/>
        <scheme val="none"/>
      </font>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1"/>
        <color auto="1"/>
        <name val="Arial"/>
        <scheme val="none"/>
      </font>
    </dxf>
    <dxf>
      <border outline="0">
        <bottom style="thin">
          <color indexed="64"/>
        </bottom>
      </border>
    </dxf>
    <dxf>
      <font>
        <b/>
        <strike val="0"/>
        <outline val="0"/>
        <shadow val="0"/>
        <u val="none"/>
        <vertAlign val="baseline"/>
        <sz val="11"/>
        <color theme="0"/>
        <name val="Arial"/>
        <scheme val="none"/>
      </font>
      <border diagonalUp="0" diagonalDown="0" outline="0">
        <left style="thin">
          <color indexed="64"/>
        </left>
        <right style="thin">
          <color indexed="64"/>
        </right>
        <top/>
        <bottom/>
      </border>
    </dxf>
    <dxf>
      <numFmt numFmtId="34" formatCode="_(&quot;$&quot;* #,##0.00_);_(&quot;$&quot;* \(#,##0.00\);_(&quot;$&quot;* &quot;-&quot;??_);_(@_)"/>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numFmt numFmtId="19" formatCode="m/d/yyyy"/>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numFmt numFmtId="0" formatCode="General"/>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pivotCacheDefinition" Target="pivotCache/pivotCacheDefinition5.xml"/><Relationship Id="rId39" Type="http://schemas.openxmlformats.org/officeDocument/2006/relationships/sharedStrings" Target="sharedStrings.xml"/><Relationship Id="rId21" Type="http://schemas.openxmlformats.org/officeDocument/2006/relationships/worksheet" Target="worksheets/sheet21.xml"/><Relationship Id="rId34" Type="http://schemas.openxmlformats.org/officeDocument/2006/relationships/pivotTable" Target="pivotTables/pivotTable2.xml"/><Relationship Id="rId42" Type="http://schemas.openxmlformats.org/officeDocument/2006/relationships/calcChain" Target="calcChain.xml"/><Relationship Id="rId47" Type="http://schemas.openxmlformats.org/officeDocument/2006/relationships/customXml" Target="../customXml/item5.xml"/><Relationship Id="rId50" Type="http://schemas.openxmlformats.org/officeDocument/2006/relationships/customXml" Target="../customXml/item8.xml"/><Relationship Id="rId55" Type="http://schemas.openxmlformats.org/officeDocument/2006/relationships/customXml" Target="../customXml/item13.xml"/><Relationship Id="rId63" Type="http://schemas.openxmlformats.org/officeDocument/2006/relationships/customXml" Target="../customXml/item21.xml"/><Relationship Id="rId68" Type="http://schemas.openxmlformats.org/officeDocument/2006/relationships/customXml" Target="../customXml/item26.xml"/><Relationship Id="rId76" Type="http://schemas.openxmlformats.org/officeDocument/2006/relationships/customXml" Target="../customXml/item34.xml"/><Relationship Id="rId84" Type="http://schemas.openxmlformats.org/officeDocument/2006/relationships/customXml" Target="../customXml/item42.xml"/><Relationship Id="rId89" Type="http://schemas.openxmlformats.org/officeDocument/2006/relationships/customXml" Target="../customXml/item47.xml"/><Relationship Id="rId7" Type="http://schemas.openxmlformats.org/officeDocument/2006/relationships/worksheet" Target="worksheets/sheet7.xml"/><Relationship Id="rId71" Type="http://schemas.openxmlformats.org/officeDocument/2006/relationships/customXml" Target="../customXml/item29.xml"/><Relationship Id="rId92" Type="http://schemas.openxmlformats.org/officeDocument/2006/relationships/customXml" Target="../customXml/item50.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pivotCacheDefinition" Target="pivotCache/pivotCacheDefinition8.xml"/><Relationship Id="rId11" Type="http://schemas.openxmlformats.org/officeDocument/2006/relationships/worksheet" Target="worksheets/sheet11.xml"/><Relationship Id="rId24" Type="http://schemas.openxmlformats.org/officeDocument/2006/relationships/pivotCacheDefinition" Target="pivotCache/pivotCacheDefinition3.xml"/><Relationship Id="rId32" Type="http://schemas.openxmlformats.org/officeDocument/2006/relationships/pivotCacheDefinition" Target="pivotCache/pivotCacheDefinition11.xml"/><Relationship Id="rId37" Type="http://schemas.openxmlformats.org/officeDocument/2006/relationships/connections" Target="connections.xml"/><Relationship Id="rId40" Type="http://schemas.openxmlformats.org/officeDocument/2006/relationships/sheetMetadata" Target="metadata.xml"/><Relationship Id="rId45" Type="http://schemas.openxmlformats.org/officeDocument/2006/relationships/customXml" Target="../customXml/item3.xml"/><Relationship Id="rId53" Type="http://schemas.openxmlformats.org/officeDocument/2006/relationships/customXml" Target="../customXml/item11.xml"/><Relationship Id="rId58" Type="http://schemas.openxmlformats.org/officeDocument/2006/relationships/customXml" Target="../customXml/item16.xml"/><Relationship Id="rId66" Type="http://schemas.openxmlformats.org/officeDocument/2006/relationships/customXml" Target="../customXml/item24.xml"/><Relationship Id="rId74" Type="http://schemas.openxmlformats.org/officeDocument/2006/relationships/customXml" Target="../customXml/item32.xml"/><Relationship Id="rId79" Type="http://schemas.openxmlformats.org/officeDocument/2006/relationships/customXml" Target="../customXml/item37.xml"/><Relationship Id="rId87" Type="http://schemas.openxmlformats.org/officeDocument/2006/relationships/customXml" Target="../customXml/item45.xml"/><Relationship Id="rId5" Type="http://schemas.openxmlformats.org/officeDocument/2006/relationships/worksheet" Target="worksheets/sheet5.xml"/><Relationship Id="rId61" Type="http://schemas.openxmlformats.org/officeDocument/2006/relationships/customXml" Target="../customXml/item19.xml"/><Relationship Id="rId82" Type="http://schemas.openxmlformats.org/officeDocument/2006/relationships/customXml" Target="../customXml/item40.xml"/><Relationship Id="rId90" Type="http://schemas.openxmlformats.org/officeDocument/2006/relationships/customXml" Target="../customXml/item48.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pivotCacheDefinition" Target="pivotCache/pivotCacheDefinition1.xml"/><Relationship Id="rId27" Type="http://schemas.openxmlformats.org/officeDocument/2006/relationships/pivotCacheDefinition" Target="pivotCache/pivotCacheDefinition6.xml"/><Relationship Id="rId30" Type="http://schemas.openxmlformats.org/officeDocument/2006/relationships/pivotCacheDefinition" Target="pivotCache/pivotCacheDefinition9.xml"/><Relationship Id="rId35" Type="http://schemas.openxmlformats.org/officeDocument/2006/relationships/pivotTable" Target="pivotTables/pivotTable3.xml"/><Relationship Id="rId43" Type="http://schemas.openxmlformats.org/officeDocument/2006/relationships/customXml" Target="../customXml/item1.xml"/><Relationship Id="rId48" Type="http://schemas.openxmlformats.org/officeDocument/2006/relationships/customXml" Target="../customXml/item6.xml"/><Relationship Id="rId56" Type="http://schemas.openxmlformats.org/officeDocument/2006/relationships/customXml" Target="../customXml/item14.xml"/><Relationship Id="rId64" Type="http://schemas.openxmlformats.org/officeDocument/2006/relationships/customXml" Target="../customXml/item22.xml"/><Relationship Id="rId69" Type="http://schemas.openxmlformats.org/officeDocument/2006/relationships/customXml" Target="../customXml/item27.xml"/><Relationship Id="rId77" Type="http://schemas.openxmlformats.org/officeDocument/2006/relationships/customXml" Target="../customXml/item35.xml"/><Relationship Id="rId8" Type="http://schemas.openxmlformats.org/officeDocument/2006/relationships/worksheet" Target="worksheets/sheet8.xml"/><Relationship Id="rId51" Type="http://schemas.openxmlformats.org/officeDocument/2006/relationships/customXml" Target="../customXml/item9.xml"/><Relationship Id="rId72" Type="http://schemas.openxmlformats.org/officeDocument/2006/relationships/customXml" Target="../customXml/item30.xml"/><Relationship Id="rId80" Type="http://schemas.openxmlformats.org/officeDocument/2006/relationships/customXml" Target="../customXml/item38.xml"/><Relationship Id="rId85" Type="http://schemas.openxmlformats.org/officeDocument/2006/relationships/customXml" Target="../customXml/item43.xml"/><Relationship Id="rId93" Type="http://schemas.openxmlformats.org/officeDocument/2006/relationships/customXml" Target="../customXml/item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pivotCacheDefinition" Target="pivotCache/pivotCacheDefinition4.xml"/><Relationship Id="rId33" Type="http://schemas.openxmlformats.org/officeDocument/2006/relationships/pivotTable" Target="pivotTables/pivotTable1.xml"/><Relationship Id="rId38" Type="http://schemas.openxmlformats.org/officeDocument/2006/relationships/styles" Target="styles.xml"/><Relationship Id="rId46" Type="http://schemas.openxmlformats.org/officeDocument/2006/relationships/customXml" Target="../customXml/item4.xml"/><Relationship Id="rId59" Type="http://schemas.openxmlformats.org/officeDocument/2006/relationships/customXml" Target="../customXml/item17.xml"/><Relationship Id="rId67" Type="http://schemas.openxmlformats.org/officeDocument/2006/relationships/customXml" Target="../customXml/item25.xml"/><Relationship Id="rId20" Type="http://schemas.openxmlformats.org/officeDocument/2006/relationships/worksheet" Target="worksheets/sheet20.xml"/><Relationship Id="rId41" Type="http://schemas.openxmlformats.org/officeDocument/2006/relationships/powerPivotData" Target="model/item.data"/><Relationship Id="rId54" Type="http://schemas.openxmlformats.org/officeDocument/2006/relationships/customXml" Target="../customXml/item12.xml"/><Relationship Id="rId62" Type="http://schemas.openxmlformats.org/officeDocument/2006/relationships/customXml" Target="../customXml/item20.xml"/><Relationship Id="rId70" Type="http://schemas.openxmlformats.org/officeDocument/2006/relationships/customXml" Target="../customXml/item28.xml"/><Relationship Id="rId75" Type="http://schemas.openxmlformats.org/officeDocument/2006/relationships/customXml" Target="../customXml/item33.xml"/><Relationship Id="rId83" Type="http://schemas.openxmlformats.org/officeDocument/2006/relationships/customXml" Target="../customXml/item41.xml"/><Relationship Id="rId88" Type="http://schemas.openxmlformats.org/officeDocument/2006/relationships/customXml" Target="../customXml/item46.xml"/><Relationship Id="rId91" Type="http://schemas.openxmlformats.org/officeDocument/2006/relationships/customXml" Target="../customXml/item49.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pivotCacheDefinition" Target="pivotCache/pivotCacheDefinition2.xml"/><Relationship Id="rId28" Type="http://schemas.openxmlformats.org/officeDocument/2006/relationships/pivotCacheDefinition" Target="pivotCache/pivotCacheDefinition7.xml"/><Relationship Id="rId36" Type="http://schemas.openxmlformats.org/officeDocument/2006/relationships/theme" Target="theme/theme1.xml"/><Relationship Id="rId49" Type="http://schemas.openxmlformats.org/officeDocument/2006/relationships/customXml" Target="../customXml/item7.xml"/><Relationship Id="rId57" Type="http://schemas.openxmlformats.org/officeDocument/2006/relationships/customXml" Target="../customXml/item15.xml"/><Relationship Id="rId10" Type="http://schemas.openxmlformats.org/officeDocument/2006/relationships/worksheet" Target="worksheets/sheet10.xml"/><Relationship Id="rId31" Type="http://schemas.openxmlformats.org/officeDocument/2006/relationships/pivotCacheDefinition" Target="pivotCache/pivotCacheDefinition10.xml"/><Relationship Id="rId44" Type="http://schemas.openxmlformats.org/officeDocument/2006/relationships/customXml" Target="../customXml/item2.xml"/><Relationship Id="rId52" Type="http://schemas.openxmlformats.org/officeDocument/2006/relationships/customXml" Target="../customXml/item10.xml"/><Relationship Id="rId60" Type="http://schemas.openxmlformats.org/officeDocument/2006/relationships/customXml" Target="../customXml/item18.xml"/><Relationship Id="rId65" Type="http://schemas.openxmlformats.org/officeDocument/2006/relationships/customXml" Target="../customXml/item23.xml"/><Relationship Id="rId73" Type="http://schemas.openxmlformats.org/officeDocument/2006/relationships/customXml" Target="../customXml/item31.xml"/><Relationship Id="rId78" Type="http://schemas.openxmlformats.org/officeDocument/2006/relationships/customXml" Target="../customXml/item36.xml"/><Relationship Id="rId81" Type="http://schemas.openxmlformats.org/officeDocument/2006/relationships/customXml" Target="../customXml/item39.xml"/><Relationship Id="rId86" Type="http://schemas.openxmlformats.org/officeDocument/2006/relationships/customXml" Target="../customXml/item44.xml"/><Relationship Id="rId94" Type="http://schemas.openxmlformats.org/officeDocument/2006/relationships/customXml" Target="../customXml/item52.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Distribution vs Product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1"/>
            </a:solidFill>
            <a:ln>
              <a:noFill/>
            </a:ln>
            <a:effectLst/>
          </c:spPr>
          <c:invertIfNegative val="0"/>
          <c:cat>
            <c:strLit>
              <c:ptCount val="12"/>
              <c:pt idx="0">
                <c:v>High Dress Tie</c:v>
              </c:pt>
              <c:pt idx="1">
                <c:v>High Dress Shirt</c:v>
              </c:pt>
              <c:pt idx="2">
                <c:v>High Dress Socks</c:v>
              </c:pt>
              <c:pt idx="3">
                <c:v>High Dress Slacks</c:v>
              </c:pt>
              <c:pt idx="4">
                <c:v>Mid Dress Tie</c:v>
              </c:pt>
              <c:pt idx="5">
                <c:v>Mid Dress Slacks</c:v>
              </c:pt>
              <c:pt idx="6">
                <c:v>Mid Dress Shirt</c:v>
              </c:pt>
              <c:pt idx="7">
                <c:v>Mid Dress Socks</c:v>
              </c:pt>
              <c:pt idx="8">
                <c:v>Basic Dress Slacks</c:v>
              </c:pt>
              <c:pt idx="9">
                <c:v>Basic Dress Shirt</c:v>
              </c:pt>
              <c:pt idx="10">
                <c:v>Basic Dress Tie</c:v>
              </c:pt>
              <c:pt idx="11">
                <c:v>Basic Dress Socks</c:v>
              </c:pt>
            </c:strLit>
          </c:cat>
          <c:val>
            <c:numLit>
              <c:formatCode>0.00</c:formatCode>
              <c:ptCount val="12"/>
              <c:pt idx="0">
                <c:v>49583.5</c:v>
              </c:pt>
              <c:pt idx="1">
                <c:v>20938</c:v>
              </c:pt>
              <c:pt idx="2">
                <c:v>9310.68</c:v>
              </c:pt>
              <c:pt idx="3">
                <c:v>7066.8899999999994</c:v>
              </c:pt>
              <c:pt idx="4">
                <c:v>6106.5</c:v>
              </c:pt>
              <c:pt idx="5">
                <c:v>4971.54</c:v>
              </c:pt>
              <c:pt idx="6">
                <c:v>4374.5</c:v>
              </c:pt>
              <c:pt idx="7">
                <c:v>3600</c:v>
              </c:pt>
              <c:pt idx="8">
                <c:v>3479</c:v>
              </c:pt>
              <c:pt idx="9">
                <c:v>3042</c:v>
              </c:pt>
              <c:pt idx="10">
                <c:v>3024</c:v>
              </c:pt>
              <c:pt idx="11">
                <c:v>1963</c:v>
              </c:pt>
            </c:numLit>
          </c:val>
          <c:extLst>
            <c:ext xmlns:c16="http://schemas.microsoft.com/office/drawing/2014/chart" uri="{C3380CC4-5D6E-409C-BE32-E72D297353CC}">
              <c16:uniqueId val="{00000000-DC89-4F82-848B-1D70402F4513}"/>
            </c:ext>
          </c:extLst>
        </c:ser>
        <c:dLbls>
          <c:showLegendKey val="0"/>
          <c:showVal val="0"/>
          <c:showCatName val="0"/>
          <c:showSerName val="0"/>
          <c:showPercent val="0"/>
          <c:showBubbleSize val="0"/>
        </c:dLbls>
        <c:gapWidth val="219"/>
        <c:overlap val="-27"/>
        <c:axId val="569181208"/>
        <c:axId val="569181864"/>
      </c:barChart>
      <c:catAx>
        <c:axId val="569181208"/>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9181864"/>
        <c:crosses val="autoZero"/>
        <c:auto val="1"/>
        <c:lblAlgn val="ctr"/>
        <c:lblOffset val="100"/>
        <c:noMultiLvlLbl val="0"/>
        <c:extLst>
          <c:ext xmlns:c15="http://schemas.microsoft.com/office/drawing/2012/chart" uri="{F40574EE-89B7-4290-83BB-5DA773EAF853}">
            <c15:numFmt c:formatCode="General" c:sourceLinked="1"/>
          </c:ext>
        </c:extLst>
      </c:catAx>
      <c:valAx>
        <c:axId val="56918186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9181208"/>
        <c:crosses val="autoZero"/>
        <c:crossBetween val="between"/>
        <c:extLst>
          <c:ext xmlns:c15="http://schemas.microsoft.com/office/drawing/2012/chart" uri="{F40574EE-89B7-4290-83BB-5DA773EAF853}">
            <c15:numFmt c:formatCode="0.00"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[MOOC_Week-1_Student-Workbook_-Exercises.xlsx]PivotChartTable1</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Economy</c:v>
          </c:tx>
          <c:spPr>
            <a:solidFill>
              <a:schemeClr val="accent1"/>
            </a:solidFill>
            <a:ln>
              <a:noFill/>
            </a:ln>
            <a:effectLst/>
          </c:spPr>
          <c:invertIfNegative val="0"/>
          <c:cat>
            <c:strLit>
              <c:ptCount val="3"/>
              <c:pt idx="0">
                <c:v>Direct</c:v>
              </c:pt>
              <c:pt idx="1">
                <c:v>Online</c:v>
              </c:pt>
              <c:pt idx="2">
                <c:v>Retail</c:v>
              </c:pt>
            </c:strLit>
          </c:cat>
          <c:val>
            <c:numLit>
              <c:formatCode>0.00%</c:formatCode>
              <c:ptCount val="3"/>
              <c:pt idx="0">
                <c:v>0</c:v>
              </c:pt>
              <c:pt idx="1">
                <c:v>4.3993846054826834E-2</c:v>
              </c:pt>
              <c:pt idx="2">
                <c:v>5.3980257554064742E-2</c:v>
              </c:pt>
            </c:numLit>
          </c:val>
          <c:extLst>
            <c:ext xmlns:c16="http://schemas.microsoft.com/office/drawing/2014/chart" uri="{C3380CC4-5D6E-409C-BE32-E72D297353CC}">
              <c16:uniqueId val="{00000000-26DE-4CF0-BC80-05A76B8F1208}"/>
            </c:ext>
          </c:extLst>
        </c:ser>
        <c:ser>
          <c:idx val="1"/>
          <c:order val="1"/>
          <c:tx>
            <c:v>Mid-tier</c:v>
          </c:tx>
          <c:spPr>
            <a:solidFill>
              <a:schemeClr val="accent2"/>
            </a:solidFill>
            <a:ln>
              <a:noFill/>
            </a:ln>
            <a:effectLst/>
          </c:spPr>
          <c:invertIfNegative val="0"/>
          <c:cat>
            <c:strLit>
              <c:ptCount val="3"/>
              <c:pt idx="0">
                <c:v>Direct</c:v>
              </c:pt>
              <c:pt idx="1">
                <c:v>Online</c:v>
              </c:pt>
              <c:pt idx="2">
                <c:v>Retail</c:v>
              </c:pt>
            </c:strLit>
          </c:cat>
          <c:val>
            <c:numLit>
              <c:formatCode>0.00%</c:formatCode>
              <c:ptCount val="3"/>
              <c:pt idx="0">
                <c:v>2.6060021823671977E-2</c:v>
              </c:pt>
              <c:pt idx="1">
                <c:v>6.1793666776179465E-2</c:v>
              </c:pt>
              <c:pt idx="2">
                <c:v>7.4351345113439396E-2</c:v>
              </c:pt>
            </c:numLit>
          </c:val>
          <c:extLst>
            <c:ext xmlns:c16="http://schemas.microsoft.com/office/drawing/2014/chart" uri="{C3380CC4-5D6E-409C-BE32-E72D297353CC}">
              <c16:uniqueId val="{00000003-26DE-4CF0-BC80-05A76B8F1208}"/>
            </c:ext>
          </c:extLst>
        </c:ser>
        <c:ser>
          <c:idx val="2"/>
          <c:order val="2"/>
          <c:tx>
            <c:v>Premium</c:v>
          </c:tx>
          <c:spPr>
            <a:solidFill>
              <a:schemeClr val="accent3"/>
            </a:solidFill>
            <a:ln>
              <a:noFill/>
            </a:ln>
            <a:effectLst/>
          </c:spPr>
          <c:invertIfNegative val="0"/>
          <c:cat>
            <c:strLit>
              <c:ptCount val="3"/>
              <c:pt idx="0">
                <c:v>Direct</c:v>
              </c:pt>
              <c:pt idx="1">
                <c:v>Online</c:v>
              </c:pt>
              <c:pt idx="2">
                <c:v>Retail</c:v>
              </c:pt>
            </c:strLit>
          </c:cat>
          <c:val>
            <c:numLit>
              <c:formatCode>0.00%</c:formatCode>
              <c:ptCount val="3"/>
              <c:pt idx="0">
                <c:v>6.2108498402131576E-2</c:v>
              </c:pt>
              <c:pt idx="1">
                <c:v>0.42788120954939313</c:v>
              </c:pt>
              <c:pt idx="2">
                <c:v>0.24983115472629269</c:v>
              </c:pt>
            </c:numLit>
          </c:val>
          <c:extLst>
            <c:ext xmlns:c16="http://schemas.microsoft.com/office/drawing/2014/chart" uri="{C3380CC4-5D6E-409C-BE32-E72D297353CC}">
              <c16:uniqueId val="{00000004-26DE-4CF0-BC80-05A76B8F1208}"/>
            </c:ext>
          </c:extLst>
        </c:ser>
        <c:dLbls>
          <c:showLegendKey val="0"/>
          <c:showVal val="0"/>
          <c:showCatName val="0"/>
          <c:showSerName val="0"/>
          <c:showPercent val="0"/>
          <c:showBubbleSize val="0"/>
        </c:dLbls>
        <c:gapWidth val="219"/>
        <c:overlap val="-27"/>
        <c:axId val="569203992"/>
        <c:axId val="569202024"/>
      </c:barChart>
      <c:catAx>
        <c:axId val="569203992"/>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9202024"/>
        <c:crosses val="autoZero"/>
        <c:auto val="1"/>
        <c:lblAlgn val="ctr"/>
        <c:lblOffset val="100"/>
        <c:noMultiLvlLbl val="0"/>
        <c:extLst>
          <c:ext xmlns:c15="http://schemas.microsoft.com/office/drawing/2012/chart" uri="{F40574EE-89B7-4290-83BB-5DA773EAF853}">
            <c15:numFmt c:formatCode="General" c:sourceLinked="1"/>
          </c:ext>
        </c:extLst>
      </c:catAx>
      <c:valAx>
        <c:axId val="56920202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9203992"/>
        <c:crosses val="autoZero"/>
        <c:crossBetween val="between"/>
        <c:extLst>
          <c:ext xmlns:c15="http://schemas.microsoft.com/office/drawing/2012/chart" uri="{F40574EE-89B7-4290-83BB-5DA773EAF853}">
            <c15:numFmt c:formatCode="0.00%"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[MOOC_Week-1_Student-Workbook_-Exercises.xlsx]PivotChartTable2</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Sum of Revenue</c:v>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Lit>
              <c:ptCount val="22"/>
              <c:pt idx="0">
                <c:v>1/7/2012</c:v>
              </c:pt>
              <c:pt idx="1">
                <c:v>1/23/2012</c:v>
              </c:pt>
              <c:pt idx="2">
                <c:v>2/17/2012</c:v>
              </c:pt>
              <c:pt idx="3">
                <c:v>4/3/2012</c:v>
              </c:pt>
              <c:pt idx="4">
                <c:v>6/3/2012</c:v>
              </c:pt>
              <c:pt idx="5">
                <c:v>6/8/2012</c:v>
              </c:pt>
              <c:pt idx="6">
                <c:v>6/10/2012</c:v>
              </c:pt>
              <c:pt idx="7">
                <c:v>6/11/2012</c:v>
              </c:pt>
              <c:pt idx="8">
                <c:v>6/17/2012</c:v>
              </c:pt>
              <c:pt idx="9">
                <c:v>6/24/2012</c:v>
              </c:pt>
              <c:pt idx="10">
                <c:v>6/27/2012</c:v>
              </c:pt>
              <c:pt idx="11">
                <c:v>7/1/2012</c:v>
              </c:pt>
              <c:pt idx="12">
                <c:v>7/5/2012</c:v>
              </c:pt>
              <c:pt idx="13">
                <c:v>7/17/2012</c:v>
              </c:pt>
              <c:pt idx="14">
                <c:v>7/19/2012</c:v>
              </c:pt>
              <c:pt idx="15">
                <c:v>7/24/2012</c:v>
              </c:pt>
              <c:pt idx="16">
                <c:v>7/29/2012</c:v>
              </c:pt>
              <c:pt idx="17">
                <c:v>8/5/2012</c:v>
              </c:pt>
              <c:pt idx="18">
                <c:v>8/8/2012</c:v>
              </c:pt>
              <c:pt idx="19">
                <c:v>8/11/2012</c:v>
              </c:pt>
              <c:pt idx="20">
                <c:v>8/12/2012</c:v>
              </c:pt>
              <c:pt idx="21">
                <c:v>8/26/2012</c:v>
              </c:pt>
            </c:strLit>
          </c:cat>
          <c:val>
            <c:numLit>
              <c:formatCode>0.00</c:formatCode>
              <c:ptCount val="22"/>
              <c:pt idx="0">
                <c:v>546.63</c:v>
              </c:pt>
              <c:pt idx="1">
                <c:v>2407</c:v>
              </c:pt>
              <c:pt idx="2">
                <c:v>40.5</c:v>
              </c:pt>
              <c:pt idx="3">
                <c:v>1144</c:v>
              </c:pt>
              <c:pt idx="4">
                <c:v>603</c:v>
              </c:pt>
              <c:pt idx="5">
                <c:v>1479</c:v>
              </c:pt>
              <c:pt idx="6">
                <c:v>873.75</c:v>
              </c:pt>
              <c:pt idx="7">
                <c:v>522.69000000000005</c:v>
              </c:pt>
              <c:pt idx="8">
                <c:v>468.33000000000004</c:v>
              </c:pt>
              <c:pt idx="9">
                <c:v>2552</c:v>
              </c:pt>
              <c:pt idx="10">
                <c:v>819</c:v>
              </c:pt>
              <c:pt idx="11">
                <c:v>261</c:v>
              </c:pt>
              <c:pt idx="12">
                <c:v>675</c:v>
              </c:pt>
              <c:pt idx="13">
                <c:v>567</c:v>
              </c:pt>
              <c:pt idx="14">
                <c:v>573.18000000000006</c:v>
              </c:pt>
              <c:pt idx="15">
                <c:v>742.5</c:v>
              </c:pt>
              <c:pt idx="16">
                <c:v>34.950000000000003</c:v>
              </c:pt>
              <c:pt idx="17">
                <c:v>31.5</c:v>
              </c:pt>
              <c:pt idx="18">
                <c:v>536.5</c:v>
              </c:pt>
              <c:pt idx="19">
                <c:v>754.92000000000007</c:v>
              </c:pt>
              <c:pt idx="20">
                <c:v>414.96000000000004</c:v>
              </c:pt>
              <c:pt idx="21">
                <c:v>1288</c:v>
              </c:pt>
            </c:numLit>
          </c:val>
          <c:smooth val="0"/>
          <c:extLst>
            <c:ext xmlns:c16="http://schemas.microsoft.com/office/drawing/2014/chart" uri="{C3380CC4-5D6E-409C-BE32-E72D297353CC}">
              <c16:uniqueId val="{00000000-BA93-42F1-BF3E-34EE4CB778E7}"/>
            </c:ext>
          </c:extLst>
        </c:ser>
        <c:ser>
          <c:idx val="1"/>
          <c:order val="1"/>
          <c:tx>
            <c:v>Sum of Quantity</c:v>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Lit>
              <c:ptCount val="22"/>
              <c:pt idx="0">
                <c:v>1/7/2012</c:v>
              </c:pt>
              <c:pt idx="1">
                <c:v>1/23/2012</c:v>
              </c:pt>
              <c:pt idx="2">
                <c:v>2/17/2012</c:v>
              </c:pt>
              <c:pt idx="3">
                <c:v>4/3/2012</c:v>
              </c:pt>
              <c:pt idx="4">
                <c:v>6/3/2012</c:v>
              </c:pt>
              <c:pt idx="5">
                <c:v>6/8/2012</c:v>
              </c:pt>
              <c:pt idx="6">
                <c:v>6/10/2012</c:v>
              </c:pt>
              <c:pt idx="7">
                <c:v>6/11/2012</c:v>
              </c:pt>
              <c:pt idx="8">
                <c:v>6/17/2012</c:v>
              </c:pt>
              <c:pt idx="9">
                <c:v>6/24/2012</c:v>
              </c:pt>
              <c:pt idx="10">
                <c:v>6/27/2012</c:v>
              </c:pt>
              <c:pt idx="11">
                <c:v>7/1/2012</c:v>
              </c:pt>
              <c:pt idx="12">
                <c:v>7/5/2012</c:v>
              </c:pt>
              <c:pt idx="13">
                <c:v>7/17/2012</c:v>
              </c:pt>
              <c:pt idx="14">
                <c:v>7/19/2012</c:v>
              </c:pt>
              <c:pt idx="15">
                <c:v>7/24/2012</c:v>
              </c:pt>
              <c:pt idx="16">
                <c:v>7/29/2012</c:v>
              </c:pt>
              <c:pt idx="17">
                <c:v>8/5/2012</c:v>
              </c:pt>
              <c:pt idx="18">
                <c:v>8/8/2012</c:v>
              </c:pt>
              <c:pt idx="19">
                <c:v>8/11/2012</c:v>
              </c:pt>
              <c:pt idx="20">
                <c:v>8/12/2012</c:v>
              </c:pt>
              <c:pt idx="21">
                <c:v>8/26/2012</c:v>
              </c:pt>
            </c:strLit>
          </c:cat>
          <c:val>
            <c:numLit>
              <c:formatCode>General</c:formatCode>
              <c:ptCount val="22"/>
              <c:pt idx="0">
                <c:v>137</c:v>
              </c:pt>
              <c:pt idx="1">
                <c:v>166</c:v>
              </c:pt>
              <c:pt idx="2">
                <c:v>9</c:v>
              </c:pt>
              <c:pt idx="3">
                <c:v>176</c:v>
              </c:pt>
              <c:pt idx="4">
                <c:v>134</c:v>
              </c:pt>
              <c:pt idx="5">
                <c:v>102</c:v>
              </c:pt>
              <c:pt idx="6">
                <c:v>125</c:v>
              </c:pt>
              <c:pt idx="7">
                <c:v>131</c:v>
              </c:pt>
              <c:pt idx="8">
                <c:v>67</c:v>
              </c:pt>
              <c:pt idx="9">
                <c:v>176</c:v>
              </c:pt>
              <c:pt idx="10">
                <c:v>126</c:v>
              </c:pt>
              <c:pt idx="11">
                <c:v>18</c:v>
              </c:pt>
              <c:pt idx="12">
                <c:v>150</c:v>
              </c:pt>
              <c:pt idx="13">
                <c:v>126</c:v>
              </c:pt>
              <c:pt idx="14">
                <c:v>82</c:v>
              </c:pt>
              <c:pt idx="15">
                <c:v>165</c:v>
              </c:pt>
              <c:pt idx="16">
                <c:v>5</c:v>
              </c:pt>
              <c:pt idx="17">
                <c:v>7</c:v>
              </c:pt>
              <c:pt idx="18">
                <c:v>37</c:v>
              </c:pt>
              <c:pt idx="19">
                <c:v>108</c:v>
              </c:pt>
              <c:pt idx="20">
                <c:v>104</c:v>
              </c:pt>
              <c:pt idx="21">
                <c:v>184</c:v>
              </c:pt>
            </c:numLit>
          </c:val>
          <c:smooth val="0"/>
          <c:extLst>
            <c:ext xmlns:c16="http://schemas.microsoft.com/office/drawing/2014/chart" uri="{C3380CC4-5D6E-409C-BE32-E72D297353CC}">
              <c16:uniqueId val="{00000001-BA93-42F1-BF3E-34EE4CB778E7}"/>
            </c:ext>
          </c:extLst>
        </c:ser>
        <c:dLbls>
          <c:showLegendKey val="0"/>
          <c:showVal val="0"/>
          <c:showCatName val="0"/>
          <c:showSerName val="0"/>
          <c:showPercent val="0"/>
          <c:showBubbleSize val="0"/>
        </c:dLbls>
        <c:marker val="1"/>
        <c:smooth val="0"/>
        <c:axId val="988192552"/>
        <c:axId val="988194848"/>
      </c:lineChart>
      <c:catAx>
        <c:axId val="988192552"/>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8194848"/>
        <c:crosses val="autoZero"/>
        <c:auto val="1"/>
        <c:lblAlgn val="ctr"/>
        <c:lblOffset val="100"/>
        <c:noMultiLvlLbl val="0"/>
        <c:extLst>
          <c:ext xmlns:c15="http://schemas.microsoft.com/office/drawing/2012/chart" uri="{F40574EE-89B7-4290-83BB-5DA773EAF853}">
            <c15:numFmt c:formatCode="General" c:sourceLinked="1"/>
          </c:ext>
        </c:extLst>
      </c:catAx>
      <c:valAx>
        <c:axId val="98819484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8192552"/>
        <c:crossesAt val="1"/>
        <c:crossBetween val="between"/>
        <c:extLst>
          <c:ext xmlns:c15="http://schemas.microsoft.com/office/drawing/2012/chart" uri="{F40574EE-89B7-4290-83BB-5DA773EAF853}">
            <c15:numFmt c:formatCode="0.00"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[MOOC_Week-1_Student-Workbook_-Exercises.xlsx]PivotChartTable3</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[MOOC_Week-1_Student-Workbook_-Exercises.xlsx]1 (13)!PivotTable16</c:name>
    <c:fmtId val="6"/>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lineChart>
        <c:grouping val="standard"/>
        <c:varyColors val="0"/>
        <c:dLbls>
          <c:showLegendKey val="0"/>
          <c:showVal val="0"/>
          <c:showCatName val="0"/>
          <c:showSerName val="0"/>
          <c:showPercent val="0"/>
          <c:showBubbleSize val="0"/>
        </c:dLbls>
        <c:marker val="1"/>
        <c:smooth val="0"/>
        <c:axId val="944840992"/>
        <c:axId val="944840600"/>
      </c:lineChart>
      <c:catAx>
        <c:axId val="944840992"/>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4840600"/>
        <c:crosses val="autoZero"/>
        <c:auto val="1"/>
        <c:lblAlgn val="ctr"/>
        <c:lblOffset val="100"/>
        <c:noMultiLvlLbl val="0"/>
      </c:catAx>
      <c:valAx>
        <c:axId val="944840600"/>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484099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'1 (13)'!$F$5</c:f>
              <c:strCache>
                <c:ptCount val="1"/>
                <c:pt idx="0">
                  <c:v>Sum of Quantity</c:v>
                </c:pt>
              </c:strCache>
            </c:strRef>
          </c:tx>
          <c:spPr>
            <a:ln w="28575" cap="rnd">
              <a:noFill/>
              <a:round/>
            </a:ln>
            <a:effectLst/>
          </c:spPr>
          <c:marker>
            <c:symbol val="circle"/>
            <c:size val="5"/>
            <c:spPr>
              <a:solidFill>
                <a:schemeClr val="accent1"/>
              </a:solidFill>
              <a:ln w="9525">
                <a:solidFill>
                  <a:schemeClr val="accent1"/>
                </a:solidFill>
              </a:ln>
              <a:effectLst/>
            </c:spPr>
          </c:marker>
          <c:xVal>
            <c:numRef>
              <c:f>'1 (13)'!$E$6:$E$44</c:f>
              <c:numCache>
                <c:formatCode>"$"#,##0</c:formatCode>
                <c:ptCount val="39"/>
                <c:pt idx="0">
                  <c:v>5569.5</c:v>
                </c:pt>
                <c:pt idx="1">
                  <c:v>1479</c:v>
                </c:pt>
                <c:pt idx="2">
                  <c:v>913.5</c:v>
                </c:pt>
                <c:pt idx="3">
                  <c:v>1144</c:v>
                </c:pt>
                <c:pt idx="4">
                  <c:v>873.75</c:v>
                </c:pt>
                <c:pt idx="5">
                  <c:v>60</c:v>
                </c:pt>
                <c:pt idx="6">
                  <c:v>45</c:v>
                </c:pt>
                <c:pt idx="7">
                  <c:v>231</c:v>
                </c:pt>
                <c:pt idx="8">
                  <c:v>189</c:v>
                </c:pt>
                <c:pt idx="9">
                  <c:v>34.950000000000003</c:v>
                </c:pt>
                <c:pt idx="10">
                  <c:v>1069.3200000000002</c:v>
                </c:pt>
                <c:pt idx="11">
                  <c:v>468.33000000000004</c:v>
                </c:pt>
                <c:pt idx="12">
                  <c:v>536.5</c:v>
                </c:pt>
                <c:pt idx="13">
                  <c:v>409.59000000000003</c:v>
                </c:pt>
                <c:pt idx="14">
                  <c:v>261</c:v>
                </c:pt>
                <c:pt idx="15">
                  <c:v>1458</c:v>
                </c:pt>
                <c:pt idx="16">
                  <c:v>6088</c:v>
                </c:pt>
                <c:pt idx="17">
                  <c:v>414.96000000000004</c:v>
                </c:pt>
                <c:pt idx="18">
                  <c:v>31.5</c:v>
                </c:pt>
                <c:pt idx="19">
                  <c:v>500.5</c:v>
                </c:pt>
                <c:pt idx="20">
                  <c:v>678</c:v>
                </c:pt>
                <c:pt idx="21">
                  <c:v>573.18000000000006</c:v>
                </c:pt>
                <c:pt idx="22">
                  <c:v>1078.5</c:v>
                </c:pt>
                <c:pt idx="23">
                  <c:v>490.5</c:v>
                </c:pt>
                <c:pt idx="24">
                  <c:v>603</c:v>
                </c:pt>
                <c:pt idx="25">
                  <c:v>300</c:v>
                </c:pt>
                <c:pt idx="26">
                  <c:v>754.92000000000007</c:v>
                </c:pt>
                <c:pt idx="27">
                  <c:v>1436.5</c:v>
                </c:pt>
                <c:pt idx="28">
                  <c:v>40.5</c:v>
                </c:pt>
                <c:pt idx="29">
                  <c:v>2407</c:v>
                </c:pt>
                <c:pt idx="30">
                  <c:v>949.05000000000007</c:v>
                </c:pt>
                <c:pt idx="31">
                  <c:v>801</c:v>
                </c:pt>
                <c:pt idx="32">
                  <c:v>1928.07</c:v>
                </c:pt>
                <c:pt idx="33">
                  <c:v>2552</c:v>
                </c:pt>
                <c:pt idx="34">
                  <c:v>3980</c:v>
                </c:pt>
                <c:pt idx="35">
                  <c:v>1167</c:v>
                </c:pt>
                <c:pt idx="36">
                  <c:v>459</c:v>
                </c:pt>
                <c:pt idx="37">
                  <c:v>2303.37</c:v>
                </c:pt>
                <c:pt idx="38">
                  <c:v>139.86000000000001</c:v>
                </c:pt>
              </c:numCache>
            </c:numRef>
          </c:xVal>
          <c:yVal>
            <c:numRef>
              <c:f>'1 (13)'!$F$6:$F$44</c:f>
              <c:numCache>
                <c:formatCode>#,##0</c:formatCode>
                <c:ptCount val="39"/>
                <c:pt idx="0">
                  <c:v>141</c:v>
                </c:pt>
                <c:pt idx="1">
                  <c:v>102</c:v>
                </c:pt>
                <c:pt idx="2">
                  <c:v>203</c:v>
                </c:pt>
                <c:pt idx="3">
                  <c:v>176</c:v>
                </c:pt>
                <c:pt idx="4">
                  <c:v>125</c:v>
                </c:pt>
                <c:pt idx="5">
                  <c:v>20</c:v>
                </c:pt>
                <c:pt idx="6">
                  <c:v>10</c:v>
                </c:pt>
                <c:pt idx="7">
                  <c:v>77</c:v>
                </c:pt>
                <c:pt idx="8">
                  <c:v>63</c:v>
                </c:pt>
                <c:pt idx="9">
                  <c:v>5</c:v>
                </c:pt>
                <c:pt idx="10">
                  <c:v>268</c:v>
                </c:pt>
                <c:pt idx="11">
                  <c:v>67</c:v>
                </c:pt>
                <c:pt idx="12">
                  <c:v>37</c:v>
                </c:pt>
                <c:pt idx="13">
                  <c:v>41</c:v>
                </c:pt>
                <c:pt idx="14">
                  <c:v>18</c:v>
                </c:pt>
                <c:pt idx="15">
                  <c:v>324</c:v>
                </c:pt>
                <c:pt idx="16">
                  <c:v>344</c:v>
                </c:pt>
                <c:pt idx="17">
                  <c:v>104</c:v>
                </c:pt>
                <c:pt idx="18">
                  <c:v>7</c:v>
                </c:pt>
                <c:pt idx="19">
                  <c:v>77</c:v>
                </c:pt>
                <c:pt idx="20">
                  <c:v>113</c:v>
                </c:pt>
                <c:pt idx="21">
                  <c:v>82</c:v>
                </c:pt>
                <c:pt idx="22">
                  <c:v>277</c:v>
                </c:pt>
                <c:pt idx="23">
                  <c:v>109</c:v>
                </c:pt>
                <c:pt idx="24">
                  <c:v>134</c:v>
                </c:pt>
                <c:pt idx="25">
                  <c:v>50</c:v>
                </c:pt>
                <c:pt idx="26">
                  <c:v>108</c:v>
                </c:pt>
                <c:pt idx="27">
                  <c:v>221</c:v>
                </c:pt>
                <c:pt idx="28">
                  <c:v>9</c:v>
                </c:pt>
                <c:pt idx="29">
                  <c:v>166</c:v>
                </c:pt>
                <c:pt idx="30">
                  <c:v>95</c:v>
                </c:pt>
                <c:pt idx="31">
                  <c:v>178</c:v>
                </c:pt>
                <c:pt idx="32">
                  <c:v>193</c:v>
                </c:pt>
                <c:pt idx="33">
                  <c:v>176</c:v>
                </c:pt>
                <c:pt idx="34">
                  <c:v>199</c:v>
                </c:pt>
                <c:pt idx="35">
                  <c:v>226</c:v>
                </c:pt>
                <c:pt idx="36">
                  <c:v>153</c:v>
                </c:pt>
                <c:pt idx="37">
                  <c:v>313</c:v>
                </c:pt>
                <c:pt idx="38">
                  <c:v>14</c:v>
                </c:pt>
              </c:numCache>
            </c:numRef>
          </c:yVal>
          <c:smooth val="0"/>
          <c:extLst>
            <c:ext xmlns:c16="http://schemas.microsoft.com/office/drawing/2014/chart" uri="{C3380CC4-5D6E-409C-BE32-E72D297353CC}">
              <c16:uniqueId val="{00000000-8868-4952-9B5A-F0998011EF79}"/>
            </c:ext>
          </c:extLst>
        </c:ser>
        <c:dLbls>
          <c:showLegendKey val="0"/>
          <c:showVal val="0"/>
          <c:showCatName val="0"/>
          <c:showSerName val="0"/>
          <c:showPercent val="0"/>
          <c:showBubbleSize val="0"/>
        </c:dLbls>
        <c:axId val="619643352"/>
        <c:axId val="619642176"/>
      </c:scatterChart>
      <c:valAx>
        <c:axId val="619643352"/>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9642176"/>
        <c:crosses val="autoZero"/>
        <c:crossBetween val="midCat"/>
      </c:valAx>
      <c:valAx>
        <c:axId val="61964217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964335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'Pivot 5a'!$F$3</c:f>
              <c:strCache>
                <c:ptCount val="1"/>
                <c:pt idx="0">
                  <c:v>Sum of Unit Price</c:v>
                </c:pt>
              </c:strCache>
            </c:strRef>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'Pivot 5a'!$E$4:$E$15</c:f>
              <c:numCache>
                <c:formatCode>General</c:formatCode>
                <c:ptCount val="12"/>
                <c:pt idx="0">
                  <c:v>188</c:v>
                </c:pt>
                <c:pt idx="1">
                  <c:v>160</c:v>
                </c:pt>
                <c:pt idx="2">
                  <c:v>47</c:v>
                </c:pt>
                <c:pt idx="3">
                  <c:v>170</c:v>
                </c:pt>
                <c:pt idx="4">
                  <c:v>199</c:v>
                </c:pt>
                <c:pt idx="5">
                  <c:v>205</c:v>
                </c:pt>
                <c:pt idx="6">
                  <c:v>188</c:v>
                </c:pt>
                <c:pt idx="7">
                  <c:v>116</c:v>
                </c:pt>
                <c:pt idx="8">
                  <c:v>147</c:v>
                </c:pt>
                <c:pt idx="9">
                  <c:v>141</c:v>
                </c:pt>
                <c:pt idx="10">
                  <c:v>69</c:v>
                </c:pt>
                <c:pt idx="11">
                  <c:v>1630</c:v>
                </c:pt>
              </c:numCache>
            </c:numRef>
          </c:xVal>
          <c:yVal>
            <c:numRef>
              <c:f>'Pivot 5a'!$F$4:$F$15</c:f>
              <c:numCache>
                <c:formatCode>General</c:formatCode>
                <c:ptCount val="12"/>
                <c:pt idx="0">
                  <c:v>25</c:v>
                </c:pt>
                <c:pt idx="1">
                  <c:v>30</c:v>
                </c:pt>
                <c:pt idx="2">
                  <c:v>50</c:v>
                </c:pt>
                <c:pt idx="3">
                  <c:v>29</c:v>
                </c:pt>
                <c:pt idx="4">
                  <c:v>20</c:v>
                </c:pt>
                <c:pt idx="5">
                  <c:v>18</c:v>
                </c:pt>
                <c:pt idx="6">
                  <c:v>23</c:v>
                </c:pt>
                <c:pt idx="7">
                  <c:v>45</c:v>
                </c:pt>
                <c:pt idx="8">
                  <c:v>40</c:v>
                </c:pt>
                <c:pt idx="9">
                  <c:v>39.5</c:v>
                </c:pt>
                <c:pt idx="10">
                  <c:v>60</c:v>
                </c:pt>
                <c:pt idx="11">
                  <c:v>379.5</c:v>
                </c:pt>
              </c:numCache>
            </c:numRef>
          </c:yVal>
          <c:smooth val="0"/>
          <c:extLst>
            <c:ext xmlns:c16="http://schemas.microsoft.com/office/drawing/2014/chart" uri="{C3380CC4-5D6E-409C-BE32-E72D297353CC}">
              <c16:uniqueId val="{00000000-5AF2-47D1-A88E-1B84B92B2C77}"/>
            </c:ext>
          </c:extLst>
        </c:ser>
        <c:dLbls>
          <c:showLegendKey val="0"/>
          <c:showVal val="0"/>
          <c:showCatName val="0"/>
          <c:showSerName val="0"/>
          <c:showPercent val="0"/>
          <c:showBubbleSize val="0"/>
        </c:dLbls>
        <c:axId val="575935264"/>
        <c:axId val="988196160"/>
      </c:scatterChart>
      <c:valAx>
        <c:axId val="575935264"/>
        <c:scaling>
          <c:orientation val="minMax"/>
          <c:max val="20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8196160"/>
        <c:crosses val="autoZero"/>
        <c:crossBetween val="midCat"/>
      </c:valAx>
      <c:valAx>
        <c:axId val="988196160"/>
        <c:scaling>
          <c:orientation val="minMax"/>
          <c:max val="7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593526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4</xdr:col>
      <xdr:colOff>0</xdr:colOff>
      <xdr:row>20</xdr:row>
      <xdr:rowOff>158752</xdr:rowOff>
    </xdr:from>
    <xdr:to>
      <xdr:col>17</xdr:col>
      <xdr:colOff>-1</xdr:colOff>
      <xdr:row>40</xdr:row>
      <xdr:rowOff>166689</xdr:rowOff>
    </xdr:to>
    <xdr:graphicFrame macro="">
      <xdr:nvGraphicFramePr>
        <xdr:cNvPr id="2" name="Chart 1">
          <a:extLst>
            <a:ext uri="{FF2B5EF4-FFF2-40B4-BE49-F238E27FC236}">
              <a16:creationId xmlns:a16="http://schemas.microsoft.com/office/drawing/2014/main" id="{D0CA92BD-A090-4EF1-A94A-15C913DD41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0</xdr:colOff>
      <xdr:row>24</xdr:row>
      <xdr:rowOff>161925</xdr:rowOff>
    </xdr:from>
    <xdr:to>
      <xdr:col>17</xdr:col>
      <xdr:colOff>0</xdr:colOff>
      <xdr:row>44</xdr:row>
      <xdr:rowOff>166688</xdr:rowOff>
    </xdr:to>
    <xdr:graphicFrame macro="">
      <xdr:nvGraphicFramePr>
        <xdr:cNvPr id="2" name="Chart 1">
          <a:extLst>
            <a:ext uri="{FF2B5EF4-FFF2-40B4-BE49-F238E27FC236}">
              <a16:creationId xmlns:a16="http://schemas.microsoft.com/office/drawing/2014/main" id="{06F92C6D-A89C-4127-B08F-5EEC797F6B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0</xdr:colOff>
      <xdr:row>25</xdr:row>
      <xdr:rowOff>158750</xdr:rowOff>
    </xdr:from>
    <xdr:to>
      <xdr:col>16</xdr:col>
      <xdr:colOff>642937</xdr:colOff>
      <xdr:row>45</xdr:row>
      <xdr:rowOff>178593</xdr:rowOff>
    </xdr:to>
    <xdr:graphicFrame macro="">
      <xdr:nvGraphicFramePr>
        <xdr:cNvPr id="2" name="Chart 1">
          <a:extLst>
            <a:ext uri="{FF2B5EF4-FFF2-40B4-BE49-F238E27FC236}">
              <a16:creationId xmlns:a16="http://schemas.microsoft.com/office/drawing/2014/main" id="{0C3A8AE9-FD83-412F-AB21-F6248C4413C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7</xdr:col>
      <xdr:colOff>152400</xdr:colOff>
      <xdr:row>2</xdr:row>
      <xdr:rowOff>95249</xdr:rowOff>
    </xdr:from>
    <xdr:to>
      <xdr:col>20</xdr:col>
      <xdr:colOff>609600</xdr:colOff>
      <xdr:row>30</xdr:row>
      <xdr:rowOff>85724</xdr:rowOff>
    </xdr:to>
    <xdr:graphicFrame macro="">
      <xdr:nvGraphicFramePr>
        <xdr:cNvPr id="2" name="Chart 1">
          <a:extLst>
            <a:ext uri="{FF2B5EF4-FFF2-40B4-BE49-F238E27FC236}">
              <a16:creationId xmlns:a16="http://schemas.microsoft.com/office/drawing/2014/main" id="{00000000-0008-0000-1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180975</xdr:colOff>
      <xdr:row>30</xdr:row>
      <xdr:rowOff>142875</xdr:rowOff>
    </xdr:from>
    <xdr:to>
      <xdr:col>14</xdr:col>
      <xdr:colOff>85725</xdr:colOff>
      <xdr:row>46</xdr:row>
      <xdr:rowOff>142875</xdr:rowOff>
    </xdr:to>
    <xdr:graphicFrame macro="">
      <xdr:nvGraphicFramePr>
        <xdr:cNvPr id="3" name="Chart 2">
          <a:extLst>
            <a:ext uri="{FF2B5EF4-FFF2-40B4-BE49-F238E27FC236}">
              <a16:creationId xmlns:a16="http://schemas.microsoft.com/office/drawing/2014/main" id="{00000000-0008-0000-1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7</xdr:col>
      <xdr:colOff>523874</xdr:colOff>
      <xdr:row>2</xdr:row>
      <xdr:rowOff>107156</xdr:rowOff>
    </xdr:from>
    <xdr:to>
      <xdr:col>11</xdr:col>
      <xdr:colOff>1262061</xdr:colOff>
      <xdr:row>23</xdr:row>
      <xdr:rowOff>26195</xdr:rowOff>
    </xdr:to>
    <xdr:graphicFrame macro="">
      <xdr:nvGraphicFramePr>
        <xdr:cNvPr id="2" name="Chart 1">
          <a:extLst>
            <a:ext uri="{FF2B5EF4-FFF2-40B4-BE49-F238E27FC236}">
              <a16:creationId xmlns:a16="http://schemas.microsoft.com/office/drawing/2014/main" id="{FF856960-77E7-45B3-BB35-B94F20A499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4001.69604884259" createdVersion="5" refreshedVersion="6" minRefreshableVersion="3" recordCount="0" supportSubquery="1" supportAdvancedDrill="1" xr:uid="{4EFD937A-CAAE-4E7B-86A7-A4FE9E8C80FE}">
  <cacheSource type="external" connectionId="1"/>
  <cacheFields count="2">
    <cacheField name="[Products].[Product].[Product]" caption="Product" numFmtId="0" hierarchy="3" level="1">
      <sharedItems count="12">
        <s v="Basic Dress Shirt"/>
        <s v="Basic Dress Slacks"/>
        <s v="Basic Dress Socks"/>
        <s v="Basic Dress Tie"/>
        <s v="High Dress Shirt"/>
        <s v="High Dress Slacks"/>
        <s v="High Dress Socks"/>
        <s v="High Dress Tie"/>
        <s v="Mid Dress Shirt"/>
        <s v="Mid Dress Slacks"/>
        <s v="Mid Dress Socks"/>
        <s v="Mid Dress Tie"/>
      </sharedItems>
    </cacheField>
    <cacheField name="[Measures].[Sum of Revenue]" caption="Sum of Revenue" numFmtId="0" hierarchy="25" level="32767"/>
  </cacheFields>
  <cacheHierarchies count="27">
    <cacheHierarchy uniqueName="[Categories].[Category Code]" caption="Category Code" attribute="1" defaultMemberUniqueName="[Categories].[Category Code].[All]" allUniqueName="[Categories].[Category Code].[All]" dimensionUniqueName="[Categories]" displayFolder="" count="0" memberValueDatatype="130" unbalanced="0"/>
    <cacheHierarchy uniqueName="[Categories].[Category]" caption="Category" attribute="1" defaultMemberUniqueName="[Categories].[Category].[All]" allUniqueName="[Categories].[Category].[All]" dimensionUniqueName="[Categories]" displayFolder="" count="0" memberValueDatatype="130" unbalanced="0"/>
    <cacheHierarchy uniqueName="[Products].[Product Code]" caption="Product Code" attribute="1" defaultMemberUniqueName="[Products].[Product Code].[All]" allUniqueName="[Products].[Product Code].[All]" dimensionUniqueName="[Products]" displayFolder="" count="0" memberValueDatatype="130" unbalanced="0"/>
    <cacheHierarchy uniqueName="[Products].[Product]" caption="Product" attribute="1" defaultMemberUniqueName="[Products].[Product].[All]" allUniqueName="[Products].[Product].[All]" dimensionUniqueName="[Products]" displayFolder="" count="2" memberValueDatatype="130" unbalanced="0">
      <fieldsUsage count="2">
        <fieldUsage x="-1"/>
        <fieldUsage x="0"/>
      </fieldsUsage>
    </cacheHierarchy>
    <cacheHierarchy uniqueName="[Products].[Category Code]" caption="Category Code" attribute="1" defaultMemberUniqueName="[Products].[Category Code].[All]" allUniqueName="[Products].[Category Code].[All]" dimensionUniqueName="[Products]" displayFolder="" count="0" memberValueDatatype="130" unbalanced="0"/>
    <cacheHierarchy uniqueName="[Products].[Unit Cost]" caption="Unit Cost" attribute="1" defaultMemberUniqueName="[Products].[Unit Cost].[All]" allUniqueName="[Products].[Unit Cost].[All]" dimensionUniqueName="[Products]" displayFolder="" count="0" memberValueDatatype="5" unbalanced="0"/>
    <cacheHierarchy uniqueName="[States].[State Code]" caption="State Code" attribute="1" defaultMemberUniqueName="[States].[State Code].[All]" allUniqueName="[States].[State Code].[All]" dimensionUniqueName="[States]" displayFolder="" count="0" memberValueDatatype="130" unbalanced="0"/>
    <cacheHierarchy uniqueName="[States].[State]" caption="State" attribute="1" defaultMemberUniqueName="[States].[State].[All]" allUniqueName="[States].[State].[All]" dimensionUniqueName="[States]" displayFolder="" count="0" memberValueDatatype="130" unbalanced="0"/>
    <cacheHierarchy uniqueName="[Transactions].[Distributor ID]" caption="Distributor ID" attribute="1" defaultMemberUniqueName="[Transactions].[Distributor ID].[All]" allUniqueName="[Transactions].[Distributor ID].[All]" dimensionUniqueName="[Transactions]" displayFolder="" count="0" memberValueDatatype="20" unbalanced="0"/>
    <cacheHierarchy uniqueName="[Transactions].[Distributor Name]" caption="Distributor Name" attribute="1" defaultMemberUniqueName="[Transactions].[Distributor Name].[All]" allUniqueName="[Transactions].[Distributor Name].[All]" dimensionUniqueName="[Transactions]" displayFolder="" count="0" memberValueDatatype="130" unbalanced="0"/>
    <cacheHierarchy uniqueName="[Transactions].[State Code]" caption="State Code" attribute="1" defaultMemberUniqueName="[Transactions].[State Code].[All]" allUniqueName="[Transactions].[State Code].[All]" dimensionUniqueName="[Transactions]" displayFolder="" count="0" memberValueDatatype="130" unbalanced="0"/>
    <cacheHierarchy uniqueName="[Transactions].[Product Code]" caption="Product Code" attribute="1" defaultMemberUniqueName="[Transactions].[Product Code].[All]" allUniqueName="[Transactions].[Product Code].[All]" dimensionUniqueName="[Transactions]" displayFolder="" count="0" memberValueDatatype="130" unbalanced="0"/>
    <cacheHierarchy uniqueName="[Transactions].[Sales Channel]" caption="Sales Channel" attribute="1" defaultMemberUniqueName="[Transactions].[Sales Channel].[All]" allUniqueName="[Transactions].[Sales Channel].[All]" dimensionUniqueName="[Transactions]" displayFolder="" count="0" memberValueDatatype="130" unbalanced="0"/>
    <cacheHierarchy uniqueName="[Transactions].[Date Sold]" caption="Date Sold" attribute="1" time="1" defaultMemberUniqueName="[Transactions].[Date Sold].[All]" allUniqueName="[Transactions].[Date Sold].[All]" dimensionUniqueName="[Transactions]" displayFolder="" count="0" memberValueDatatype="7" unbalanced="0"/>
    <cacheHierarchy uniqueName="[Transactions].[Month Sold]" caption="Month Sold" attribute="1" defaultMemberUniqueName="[Transactions].[Month Sold].[All]" allUniqueName="[Transactions].[Month Sold].[All]" dimensionUniqueName="[Transactions]" displayFolder="" count="0" memberValueDatatype="20" unbalanced="0"/>
    <cacheHierarchy uniqueName="[Transactions].[Quantity]" caption="Quantity" attribute="1" defaultMemberUniqueName="[Transactions].[Quantity].[All]" allUniqueName="[Transactions].[Quantity].[All]" dimensionUniqueName="[Transactions]" displayFolder="" count="0" memberValueDatatype="20" unbalanced="0"/>
    <cacheHierarchy uniqueName="[Transactions].[Unit Price]" caption="Unit Price" attribute="1" defaultMemberUniqueName="[Transactions].[Unit Price].[All]" allUniqueName="[Transactions].[Unit Price].[All]" dimensionUniqueName="[Transactions]" displayFolder="" count="0" memberValueDatatype="5" unbalanced="0"/>
    <cacheHierarchy uniqueName="[Transactions].[Revenue]" caption="Revenue" attribute="1" defaultMemberUniqueName="[Transactions].[Revenue].[All]" allUniqueName="[Transactions].[Revenue].[All]" dimensionUniqueName="[Transactions]" displayFolder="" count="0" memberValueDatatype="5" unbalanced="0"/>
    <cacheHierarchy uniqueName="[Measures].[__XL_Count Transactions]" caption="__XL_Count Transactions" measure="1" displayFolder="" measureGroup="Transactions" count="0" hidden="1"/>
    <cacheHierarchy uniqueName="[Measures].[__XL_Count Products]" caption="__XL_Count Products" measure="1" displayFolder="" measureGroup="Products" count="0" hidden="1"/>
    <cacheHierarchy uniqueName="[Measures].[__XL_Count Categories]" caption="__XL_Count Categories" measure="1" displayFolder="" measureGroup="Categories" count="0" hidden="1"/>
    <cacheHierarchy uniqueName="[Measures].[__XL_Count States]" caption="__XL_Count States" measure="1" displayFolder="" measureGroup="States" count="0" hidden="1"/>
    <cacheHierarchy uniqueName="[Measures].[__No measures defined]" caption="__No measures defined" measure="1" displayFolder="" count="0" hidden="1"/>
    <cacheHierarchy uniqueName="[Measures].[Sum of Quantity]" caption="Sum of Quantity" measure="1" displayFolder="" measureGroup="Transactions" count="0" hidden="1">
      <extLst>
        <ext xmlns:x15="http://schemas.microsoft.com/office/spreadsheetml/2010/11/main" uri="{B97F6D7D-B522-45F9-BDA1-12C45D357490}">
          <x15:cacheHierarchy aggregatedColumn="15"/>
        </ext>
      </extLst>
    </cacheHierarchy>
    <cacheHierarchy uniqueName="[Measures].[Sum of Unit Price]" caption="Sum of Unit Price" measure="1" displayFolder="" measureGroup="Transactions" count="0" hidden="1">
      <extLst>
        <ext xmlns:x15="http://schemas.microsoft.com/office/spreadsheetml/2010/11/main" uri="{B97F6D7D-B522-45F9-BDA1-12C45D357490}">
          <x15:cacheHierarchy aggregatedColumn="16"/>
        </ext>
      </extLst>
    </cacheHierarchy>
    <cacheHierarchy uniqueName="[Measures].[Sum of Revenue]" caption="Sum of Revenue" measure="1" displayFolder="" measureGroup="Transactions" count="0" oneField="1" hidden="1">
      <fieldsUsage count="1">
        <fieldUsage x="1"/>
      </fieldsUsage>
      <extLst>
        <ext xmlns:x15="http://schemas.microsoft.com/office/spreadsheetml/2010/11/main" uri="{B97F6D7D-B522-45F9-BDA1-12C45D357490}">
          <x15:cacheHierarchy aggregatedColumn="17"/>
        </ext>
      </extLst>
    </cacheHierarchy>
    <cacheHierarchy uniqueName="[Measures].[Count of Category]" caption="Count of Category" measure="1" displayFolder="" measureGroup="Categories" count="0" hidden="1">
      <extLst>
        <ext xmlns:x15="http://schemas.microsoft.com/office/spreadsheetml/2010/11/main" uri="{B97F6D7D-B522-45F9-BDA1-12C45D357490}">
          <x15:cacheHierarchy aggregatedColumn="1"/>
        </ext>
      </extLst>
    </cacheHierarchy>
  </cacheHierarchies>
  <kpis count="0"/>
  <dimensions count="5">
    <dimension name="Categories" uniqueName="[Categories]" caption="Categories"/>
    <dimension measure="1" name="Measures" uniqueName="[Measures]" caption="Measures"/>
    <dimension name="Products" uniqueName="[Products]" caption="Products"/>
    <dimension name="States" uniqueName="[States]" caption="States"/>
    <dimension name="Transactions" uniqueName="[Transactions]" caption="Transactions"/>
  </dimensions>
  <measureGroups count="4">
    <measureGroup name="Categories" caption="Categories"/>
    <measureGroup name="Products" caption="Products"/>
    <measureGroup name="States" caption="States"/>
    <measureGroup name="Transactions" caption="Transactions"/>
  </measureGroups>
  <maps count="8">
    <map measureGroup="0" dimension="0"/>
    <map measureGroup="1" dimension="0"/>
    <map measureGroup="1" dimension="2"/>
    <map measureGroup="2" dimension="3"/>
    <map measureGroup="3" dimension="0"/>
    <map measureGroup="3" dimension="2"/>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4001.724400578707" createdVersion="5" refreshedVersion="6" minRefreshableVersion="3" recordCount="0" supportSubquery="1" supportAdvancedDrill="1" xr:uid="{0A37C1DA-B116-4A59-B68F-4DCB8E0C2AA6}">
  <cacheSource type="external" connectionId="1">
    <extLst>
      <ext xmlns:x14="http://schemas.microsoft.com/office/spreadsheetml/2009/9/main" uri="{F057638F-6D5F-4e77-A914-E7F072B9BCA8}">
        <x14:sourceConnection name="ThisWorkbookDataModel"/>
      </ext>
    </extLst>
  </cacheSource>
  <cacheFields count="3">
    <cacheField name="[Measures].[Sum of Revenue]" caption="Sum of Revenue" numFmtId="0" hierarchy="25" level="32767"/>
    <cacheField name="[Transactions].[Sales Channel].[Sales Channel]" caption="Sales Channel" numFmtId="0" hierarchy="12" level="1">
      <sharedItems count="3">
        <s v="Direct"/>
        <s v="Online"/>
        <s v="Retail"/>
      </sharedItems>
    </cacheField>
    <cacheField name="[Categories].[Category].[Category]" caption="Category" numFmtId="0" hierarchy="1" level="1">
      <sharedItems count="3">
        <s v="Economy"/>
        <s v="Mid-tier"/>
        <s v="Premium"/>
      </sharedItems>
    </cacheField>
  </cacheFields>
  <cacheHierarchies count="27">
    <cacheHierarchy uniqueName="[Categories].[Category Code]" caption="Category Code" attribute="1" defaultMemberUniqueName="[Categories].[Category Code].[All]" allUniqueName="[Categories].[Category Code].[All]" dimensionUniqueName="[Categories]" displayFolder="" count="0" memberValueDatatype="130" unbalanced="0"/>
    <cacheHierarchy uniqueName="[Categories].[Category]" caption="Category" attribute="1" defaultMemberUniqueName="[Categories].[Category].[All]" allUniqueName="[Categories].[Category].[All]" dimensionUniqueName="[Categories]" displayFolder="" count="2" memberValueDatatype="130" unbalanced="0">
      <fieldsUsage count="2">
        <fieldUsage x="-1"/>
        <fieldUsage x="2"/>
      </fieldsUsage>
    </cacheHierarchy>
    <cacheHierarchy uniqueName="[Products].[Product Code]" caption="Product Code" attribute="1" defaultMemberUniqueName="[Products].[Product Code].[All]" allUniqueName="[Products].[Product Code].[All]" dimensionUniqueName="[Products]" displayFolder="" count="0" memberValueDatatype="130" unbalanced="0"/>
    <cacheHierarchy uniqueName="[Products].[Product]" caption="Product" attribute="1" defaultMemberUniqueName="[Products].[Product].[All]" allUniqueName="[Products].[Product].[All]" dimensionUniqueName="[Products]" displayFolder="" count="2" memberValueDatatype="130" unbalanced="0"/>
    <cacheHierarchy uniqueName="[Products].[Category Code]" caption="Category Code" attribute="1" defaultMemberUniqueName="[Products].[Category Code].[All]" allUniqueName="[Products].[Category Code].[All]" dimensionUniqueName="[Products]" displayFolder="" count="0" memberValueDatatype="130" unbalanced="0"/>
    <cacheHierarchy uniqueName="[Products].[Unit Cost]" caption="Unit Cost" attribute="1" defaultMemberUniqueName="[Products].[Unit Cost].[All]" allUniqueName="[Products].[Unit Cost].[All]" dimensionUniqueName="[Products]" displayFolder="" count="0" memberValueDatatype="5" unbalanced="0"/>
    <cacheHierarchy uniqueName="[States].[State Code]" caption="State Code" attribute="1" defaultMemberUniqueName="[States].[State Code].[All]" allUniqueName="[States].[State Code].[All]" dimensionUniqueName="[States]" displayFolder="" count="0" memberValueDatatype="130" unbalanced="0"/>
    <cacheHierarchy uniqueName="[States].[State]" caption="State" attribute="1" defaultMemberUniqueName="[States].[State].[All]" allUniqueName="[States].[State].[All]" dimensionUniqueName="[States]" displayFolder="" count="0" memberValueDatatype="130" unbalanced="0"/>
    <cacheHierarchy uniqueName="[Transactions].[Distributor ID]" caption="Distributor ID" attribute="1" defaultMemberUniqueName="[Transactions].[Distributor ID].[All]" allUniqueName="[Transactions].[Distributor ID].[All]" dimensionUniqueName="[Transactions]" displayFolder="" count="0" memberValueDatatype="20" unbalanced="0"/>
    <cacheHierarchy uniqueName="[Transactions].[Distributor Name]" caption="Distributor Name" attribute="1" defaultMemberUniqueName="[Transactions].[Distributor Name].[All]" allUniqueName="[Transactions].[Distributor Name].[All]" dimensionUniqueName="[Transactions]" displayFolder="" count="0" memberValueDatatype="130" unbalanced="0"/>
    <cacheHierarchy uniqueName="[Transactions].[State Code]" caption="State Code" attribute="1" defaultMemberUniqueName="[Transactions].[State Code].[All]" allUniqueName="[Transactions].[State Code].[All]" dimensionUniqueName="[Transactions]" displayFolder="" count="0" memberValueDatatype="130" unbalanced="0"/>
    <cacheHierarchy uniqueName="[Transactions].[Product Code]" caption="Product Code" attribute="1" defaultMemberUniqueName="[Transactions].[Product Code].[All]" allUniqueName="[Transactions].[Product Code].[All]" dimensionUniqueName="[Transactions]" displayFolder="" count="0" memberValueDatatype="130" unbalanced="0"/>
    <cacheHierarchy uniqueName="[Transactions].[Sales Channel]" caption="Sales Channel" attribute="1" defaultMemberUniqueName="[Transactions].[Sales Channel].[All]" allUniqueName="[Transactions].[Sales Channel].[All]" dimensionUniqueName="[Transactions]" displayFolder="" count="2" memberValueDatatype="130" unbalanced="0">
      <fieldsUsage count="2">
        <fieldUsage x="-1"/>
        <fieldUsage x="1"/>
      </fieldsUsage>
    </cacheHierarchy>
    <cacheHierarchy uniqueName="[Transactions].[Date Sold]" caption="Date Sold" attribute="1" time="1" defaultMemberUniqueName="[Transactions].[Date Sold].[All]" allUniqueName="[Transactions].[Date Sold].[All]" dimensionUniqueName="[Transactions]" displayFolder="" count="0" memberValueDatatype="7" unbalanced="0"/>
    <cacheHierarchy uniqueName="[Transactions].[Month Sold]" caption="Month Sold" attribute="1" defaultMemberUniqueName="[Transactions].[Month Sold].[All]" allUniqueName="[Transactions].[Month Sold].[All]" dimensionUniqueName="[Transactions]" displayFolder="" count="0" memberValueDatatype="20" unbalanced="0"/>
    <cacheHierarchy uniqueName="[Transactions].[Quantity]" caption="Quantity" attribute="1" defaultMemberUniqueName="[Transactions].[Quantity].[All]" allUniqueName="[Transactions].[Quantity].[All]" dimensionUniqueName="[Transactions]" displayFolder="" count="0" memberValueDatatype="20" unbalanced="0"/>
    <cacheHierarchy uniqueName="[Transactions].[Unit Price]" caption="Unit Price" attribute="1" defaultMemberUniqueName="[Transactions].[Unit Price].[All]" allUniqueName="[Transactions].[Unit Price].[All]" dimensionUniqueName="[Transactions]" displayFolder="" count="0" memberValueDatatype="5" unbalanced="0"/>
    <cacheHierarchy uniqueName="[Transactions].[Revenue]" caption="Revenue" attribute="1" defaultMemberUniqueName="[Transactions].[Revenue].[All]" allUniqueName="[Transactions].[Revenue].[All]" dimensionUniqueName="[Transactions]" displayFolder="" count="0" memberValueDatatype="5" unbalanced="0"/>
    <cacheHierarchy uniqueName="[Measures].[__XL_Count Transactions]" caption="__XL_Count Transactions" measure="1" displayFolder="" measureGroup="Transactions" count="0" hidden="1"/>
    <cacheHierarchy uniqueName="[Measures].[__XL_Count Products]" caption="__XL_Count Products" measure="1" displayFolder="" measureGroup="Products" count="0" hidden="1"/>
    <cacheHierarchy uniqueName="[Measures].[__XL_Count Categories]" caption="__XL_Count Categories" measure="1" displayFolder="" measureGroup="Categories" count="0" hidden="1"/>
    <cacheHierarchy uniqueName="[Measures].[__XL_Count States]" caption="__XL_Count States" measure="1" displayFolder="" measureGroup="States" count="0" hidden="1"/>
    <cacheHierarchy uniqueName="[Measures].[__No measures defined]" caption="__No measures defined" measure="1" displayFolder="" count="0" hidden="1"/>
    <cacheHierarchy uniqueName="[Measures].[Sum of Quantity]" caption="Sum of Quantity" measure="1" displayFolder="" measureGroup="Transactions" count="0" hidden="1">
      <extLst>
        <ext xmlns:x15="http://schemas.microsoft.com/office/spreadsheetml/2010/11/main" uri="{B97F6D7D-B522-45F9-BDA1-12C45D357490}">
          <x15:cacheHierarchy aggregatedColumn="15"/>
        </ext>
      </extLst>
    </cacheHierarchy>
    <cacheHierarchy uniqueName="[Measures].[Sum of Unit Price]" caption="Sum of Unit Price" measure="1" displayFolder="" measureGroup="Transactions" count="0" hidden="1">
      <extLst>
        <ext xmlns:x15="http://schemas.microsoft.com/office/spreadsheetml/2010/11/main" uri="{B97F6D7D-B522-45F9-BDA1-12C45D357490}">
          <x15:cacheHierarchy aggregatedColumn="16"/>
        </ext>
      </extLst>
    </cacheHierarchy>
    <cacheHierarchy uniqueName="[Measures].[Sum of Revenue]" caption="Sum of Revenue" measure="1" displayFolder="" measureGroup="Transactions" count="0" oneField="1" hidden="1">
      <fieldsUsage count="1">
        <fieldUsage x="0"/>
      </fieldsUsage>
      <extLst>
        <ext xmlns:x15="http://schemas.microsoft.com/office/spreadsheetml/2010/11/main" uri="{B97F6D7D-B522-45F9-BDA1-12C45D357490}">
          <x15:cacheHierarchy aggregatedColumn="17"/>
        </ext>
      </extLst>
    </cacheHierarchy>
    <cacheHierarchy uniqueName="[Measures].[Count of Category]" caption="Count of Category" measure="1" displayFolder="" measureGroup="Categories" count="0" hidden="1">
      <extLst>
        <ext xmlns:x15="http://schemas.microsoft.com/office/spreadsheetml/2010/11/main" uri="{B97F6D7D-B522-45F9-BDA1-12C45D357490}">
          <x15:cacheHierarchy aggregatedColumn="1"/>
        </ext>
      </extLst>
    </cacheHierarchy>
  </cacheHierarchies>
  <kpis count="0"/>
  <dimensions count="5">
    <dimension name="Categories" uniqueName="[Categories]" caption="Categories"/>
    <dimension measure="1" name="Measures" uniqueName="[Measures]" caption="Measures"/>
    <dimension name="Products" uniqueName="[Products]" caption="Products"/>
    <dimension name="States" uniqueName="[States]" caption="States"/>
    <dimension name="Transactions" uniqueName="[Transactions]" caption="Transactions"/>
  </dimensions>
  <measureGroups count="4">
    <measureGroup name="Categories" caption="Categories"/>
    <measureGroup name="Products" caption="Products"/>
    <measureGroup name="States" caption="States"/>
    <measureGroup name="Transactions" caption="Transactions"/>
  </measureGroups>
  <maps count="8">
    <map measureGroup="0" dimension="0"/>
    <map measureGroup="1" dimension="0"/>
    <map measureGroup="1" dimension="2"/>
    <map measureGroup="2" dimension="3"/>
    <map measureGroup="3" dimension="0"/>
    <map measureGroup="3" dimension="2"/>
    <map measureGroup="3" dimension="3"/>
    <map measureGroup="3" dimension="4"/>
  </maps>
  <extLst>
    <ext xmlns:x14="http://schemas.microsoft.com/office/spreadsheetml/2009/9/main" uri="{725AE2AE-9491-48be-B2B4-4EB974FC3084}">
      <x14:pivotCacheDefinition pivotCacheId="1389310393"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4001.747422222223" createdVersion="5" refreshedVersion="6" minRefreshableVersion="3" recordCount="0" supportSubquery="1" supportAdvancedDrill="1" xr:uid="{AE0763CB-9C58-46A9-A11E-4189A4DE18F2}">
  <cacheSource type="external" connectionId="1">
    <extLst>
      <ext xmlns:x14="http://schemas.microsoft.com/office/spreadsheetml/2009/9/main" uri="{F057638F-6D5F-4e77-A914-E7F072B9BCA8}">
        <x14:sourceConnection name="ThisWorkbookDataModel"/>
      </ext>
    </extLst>
  </cacheSource>
  <cacheFields count="5">
    <cacheField name="[Measures].[Sum of Revenue]" caption="Sum of Revenue" numFmtId="0" hierarchy="25" level="32767"/>
    <cacheField name="[Measures].[Sum of Quantity]" caption="Sum of Quantity" numFmtId="0" hierarchy="23" level="32767"/>
    <cacheField name="[Transactions].[Date Sold].[Date Sold]" caption="Date Sold" numFmtId="0" hierarchy="13" level="1">
      <sharedItems containsSemiMixedTypes="0" containsNonDate="0" containsDate="1" containsString="0" minDate="2012-01-04T00:00:00" maxDate="2012-12-30T00:00:00" count="81">
        <d v="2012-01-07T00:00:00"/>
        <d v="2012-01-23T00:00:00"/>
        <d v="2012-02-17T00:00:00"/>
        <d v="2012-04-03T00:00:00"/>
        <d v="2012-06-03T00:00:00"/>
        <d v="2012-06-08T00:00:00"/>
        <d v="2012-06-10T00:00:00"/>
        <d v="2012-06-11T00:00:00"/>
        <d v="2012-06-17T00:00:00"/>
        <d v="2012-06-24T00:00:00"/>
        <d v="2012-06-27T00:00:00"/>
        <d v="2012-07-01T00:00:00"/>
        <d v="2012-07-05T00:00:00"/>
        <d v="2012-07-17T00:00:00"/>
        <d v="2012-07-19T00:00:00"/>
        <d v="2012-07-24T00:00:00"/>
        <d v="2012-07-29T00:00:00"/>
        <d v="2012-08-05T00:00:00"/>
        <d v="2012-08-08T00:00:00"/>
        <d v="2012-08-11T00:00:00"/>
        <d v="2012-08-12T00:00:00"/>
        <d v="2012-08-26T00:00:00"/>
        <d v="2012-02-27T00:00:00" u="1"/>
        <d v="2012-04-10T00:00:00" u="1"/>
        <d v="2012-04-24T00:00:00" u="1"/>
        <d v="2012-04-27T00:00:00" u="1"/>
        <d v="2012-04-30T00:00:00" u="1"/>
        <d v="2012-06-12T00:00:00" u="1"/>
        <d v="2012-06-13T00:00:00" u="1"/>
        <d v="2012-06-14T00:00:00" u="1"/>
        <d v="2012-06-18T00:00:00" u="1"/>
        <d v="2012-06-28T00:00:00" u="1"/>
        <d v="2012-07-06T00:00:00" u="1"/>
        <d v="2012-07-09T00:00:00" u="1"/>
        <d v="2012-07-28T00:00:00" u="1"/>
        <d v="2012-07-31T00:00:00" u="1"/>
        <d v="2012-08-03T00:00:00" u="1"/>
        <d v="2012-08-17T00:00:00" u="1"/>
        <d v="2012-08-18T00:00:00" u="1"/>
        <d v="2012-12-12T00:00:00" u="1"/>
        <d v="2012-12-13T00:00:00" u="1"/>
        <d v="2012-12-14T00:00:00" u="1"/>
        <d v="2012-12-22T00:00:00" u="1"/>
        <d v="2012-01-04T00:00:00" u="1"/>
        <d v="2012-01-15T00:00:00" u="1"/>
        <d v="2012-01-31T00:00:00" u="1"/>
        <d v="2012-02-11T00:00:00" u="1"/>
        <d v="2012-04-21T00:00:00" u="1"/>
        <d v="2012-04-29T00:00:00" u="1"/>
        <d v="2012-06-01T00:00:00" u="1"/>
        <d v="2012-06-07T00:00:00" u="1"/>
        <d v="2012-06-15T00:00:00" u="1"/>
        <d v="2012-06-21T00:00:00" u="1"/>
        <d v="2012-06-22T00:00:00" u="1"/>
        <d v="2012-06-23T00:00:00" u="1"/>
        <d v="2012-06-25T00:00:00" u="1"/>
        <d v="2012-07-02T00:00:00" u="1"/>
        <d v="2012-07-03T00:00:00" u="1"/>
        <d v="2012-07-04T00:00:00" u="1"/>
        <d v="2012-07-07T00:00:00" u="1"/>
        <d v="2012-07-11T00:00:00" u="1"/>
        <d v="2012-07-12T00:00:00" u="1"/>
        <d v="2012-07-13T00:00:00" u="1"/>
        <d v="2012-07-22T00:00:00" u="1"/>
        <d v="2012-07-23T00:00:00" u="1"/>
        <d v="2012-07-27T00:00:00" u="1"/>
        <d v="2012-08-01T00:00:00" u="1"/>
        <d v="2012-08-02T00:00:00" u="1"/>
        <d v="2012-08-10T00:00:00" u="1"/>
        <d v="2012-08-13T00:00:00" u="1"/>
        <d v="2012-08-15T00:00:00" u="1"/>
        <d v="2012-08-21T00:00:00" u="1"/>
        <d v="2012-08-22T00:00:00" u="1"/>
        <d v="2012-08-23T00:00:00" u="1"/>
        <d v="2012-08-24T00:00:00" u="1"/>
        <d v="2012-08-25T00:00:00" u="1"/>
        <d v="2012-08-29T00:00:00" u="1"/>
        <d v="2012-12-05T00:00:00" u="1"/>
        <d v="2012-12-17T00:00:00" u="1"/>
        <d v="2012-12-27T00:00:00" u="1"/>
        <d v="2012-12-29T00:00:00" u="1"/>
      </sharedItems>
    </cacheField>
    <cacheField name="[Transactions].[Sales Channel].[Sales Channel]" caption="Sales Channel" numFmtId="0" hierarchy="12" level="1">
      <sharedItems containsSemiMixedTypes="0" containsNonDate="0" containsString="0"/>
    </cacheField>
    <cacheField name="[Products].[Product].[Product]" caption="Product" numFmtId="0" hierarchy="3" level="1">
      <sharedItems containsSemiMixedTypes="0" containsNonDate="0" containsString="0"/>
    </cacheField>
  </cacheFields>
  <cacheHierarchies count="27">
    <cacheHierarchy uniqueName="[Categories].[Category Code]" caption="Category Code" attribute="1" defaultMemberUniqueName="[Categories].[Category Code].[All]" allUniqueName="[Categories].[Category Code].[All]" dimensionUniqueName="[Categories]" displayFolder="" count="0" memberValueDatatype="130" unbalanced="0"/>
    <cacheHierarchy uniqueName="[Categories].[Category]" caption="Category" attribute="1" defaultMemberUniqueName="[Categories].[Category].[All]" allUniqueName="[Categories].[Category].[All]" dimensionUniqueName="[Categories]" displayFolder="" count="0" memberValueDatatype="130" unbalanced="0"/>
    <cacheHierarchy uniqueName="[Products].[Product Code]" caption="Product Code" attribute="1" defaultMemberUniqueName="[Products].[Product Code].[All]" allUniqueName="[Products].[Product Code].[All]" dimensionUniqueName="[Products]" displayFolder="" count="0" memberValueDatatype="130" unbalanced="0"/>
    <cacheHierarchy uniqueName="[Products].[Product]" caption="Product" attribute="1" defaultMemberUniqueName="[Products].[Product].[All]" allUniqueName="[Products].[Product].[All]" dimensionUniqueName="[Products]" displayFolder="" count="2" memberValueDatatype="130" unbalanced="0">
      <fieldsUsage count="2">
        <fieldUsage x="-1"/>
        <fieldUsage x="4"/>
      </fieldsUsage>
    </cacheHierarchy>
    <cacheHierarchy uniqueName="[Products].[Category Code]" caption="Category Code" attribute="1" defaultMemberUniqueName="[Products].[Category Code].[All]" allUniqueName="[Products].[Category Code].[All]" dimensionUniqueName="[Products]" displayFolder="" count="0" memberValueDatatype="130" unbalanced="0"/>
    <cacheHierarchy uniqueName="[Products].[Unit Cost]" caption="Unit Cost" attribute="1" defaultMemberUniqueName="[Products].[Unit Cost].[All]" allUniqueName="[Products].[Unit Cost].[All]" dimensionUniqueName="[Products]" displayFolder="" count="0" memberValueDatatype="5" unbalanced="0"/>
    <cacheHierarchy uniqueName="[States].[State Code]" caption="State Code" attribute="1" defaultMemberUniqueName="[States].[State Code].[All]" allUniqueName="[States].[State Code].[All]" dimensionUniqueName="[States]" displayFolder="" count="0" memberValueDatatype="130" unbalanced="0"/>
    <cacheHierarchy uniqueName="[States].[State]" caption="State" attribute="1" defaultMemberUniqueName="[States].[State].[All]" allUniqueName="[States].[State].[All]" dimensionUniqueName="[States]" displayFolder="" count="0" memberValueDatatype="130" unbalanced="0"/>
    <cacheHierarchy uniqueName="[Transactions].[Distributor ID]" caption="Distributor ID" attribute="1" defaultMemberUniqueName="[Transactions].[Distributor ID].[All]" allUniqueName="[Transactions].[Distributor ID].[All]" dimensionUniqueName="[Transactions]" displayFolder="" count="0" memberValueDatatype="20" unbalanced="0"/>
    <cacheHierarchy uniqueName="[Transactions].[Distributor Name]" caption="Distributor Name" attribute="1" defaultMemberUniqueName="[Transactions].[Distributor Name].[All]" allUniqueName="[Transactions].[Distributor Name].[All]" dimensionUniqueName="[Transactions]" displayFolder="" count="0" memberValueDatatype="130" unbalanced="0"/>
    <cacheHierarchy uniqueName="[Transactions].[State Code]" caption="State Code" attribute="1" defaultMemberUniqueName="[Transactions].[State Code].[All]" allUniqueName="[Transactions].[State Code].[All]" dimensionUniqueName="[Transactions]" displayFolder="" count="0" memberValueDatatype="130" unbalanced="0"/>
    <cacheHierarchy uniqueName="[Transactions].[Product Code]" caption="Product Code" attribute="1" defaultMemberUniqueName="[Transactions].[Product Code].[All]" allUniqueName="[Transactions].[Product Code].[All]" dimensionUniqueName="[Transactions]" displayFolder="" count="0" memberValueDatatype="130" unbalanced="0"/>
    <cacheHierarchy uniqueName="[Transactions].[Sales Channel]" caption="Sales Channel" attribute="1" defaultMemberUniqueName="[Transactions].[Sales Channel].[All]" allUniqueName="[Transactions].[Sales Channel].[All]" dimensionUniqueName="[Transactions]" displayFolder="" count="2" memberValueDatatype="130" unbalanced="0">
      <fieldsUsage count="2">
        <fieldUsage x="-1"/>
        <fieldUsage x="3"/>
      </fieldsUsage>
    </cacheHierarchy>
    <cacheHierarchy uniqueName="[Transactions].[Date Sold]" caption="Date Sold" attribute="1" time="1" defaultMemberUniqueName="[Transactions].[Date Sold].[All]" allUniqueName="[Transactions].[Date Sold].[All]" dimensionUniqueName="[Transactions]" displayFolder="" count="2" memberValueDatatype="7" unbalanced="0">
      <fieldsUsage count="2">
        <fieldUsage x="-1"/>
        <fieldUsage x="2"/>
      </fieldsUsage>
    </cacheHierarchy>
    <cacheHierarchy uniqueName="[Transactions].[Month Sold]" caption="Month Sold" attribute="1" defaultMemberUniqueName="[Transactions].[Month Sold].[All]" allUniqueName="[Transactions].[Month Sold].[All]" dimensionUniqueName="[Transactions]" displayFolder="" count="0" memberValueDatatype="20" unbalanced="0"/>
    <cacheHierarchy uniqueName="[Transactions].[Quantity]" caption="Quantity" attribute="1" defaultMemberUniqueName="[Transactions].[Quantity].[All]" allUniqueName="[Transactions].[Quantity].[All]" dimensionUniqueName="[Transactions]" displayFolder="" count="0" memberValueDatatype="20" unbalanced="0"/>
    <cacheHierarchy uniqueName="[Transactions].[Unit Price]" caption="Unit Price" attribute="1" defaultMemberUniqueName="[Transactions].[Unit Price].[All]" allUniqueName="[Transactions].[Unit Price].[All]" dimensionUniqueName="[Transactions]" displayFolder="" count="0" memberValueDatatype="5" unbalanced="0"/>
    <cacheHierarchy uniqueName="[Transactions].[Revenue]" caption="Revenue" attribute="1" defaultMemberUniqueName="[Transactions].[Revenue].[All]" allUniqueName="[Transactions].[Revenue].[All]" dimensionUniqueName="[Transactions]" displayFolder="" count="0" memberValueDatatype="5" unbalanced="0"/>
    <cacheHierarchy uniqueName="[Measures].[__XL_Count Transactions]" caption="__XL_Count Transactions" measure="1" displayFolder="" measureGroup="Transactions" count="0" hidden="1"/>
    <cacheHierarchy uniqueName="[Measures].[__XL_Count Products]" caption="__XL_Count Products" measure="1" displayFolder="" measureGroup="Products" count="0" hidden="1"/>
    <cacheHierarchy uniqueName="[Measures].[__XL_Count Categories]" caption="__XL_Count Categories" measure="1" displayFolder="" measureGroup="Categories" count="0" hidden="1"/>
    <cacheHierarchy uniqueName="[Measures].[__XL_Count States]" caption="__XL_Count States" measure="1" displayFolder="" measureGroup="States" count="0" hidden="1"/>
    <cacheHierarchy uniqueName="[Measures].[__No measures defined]" caption="__No measures defined" measure="1" displayFolder="" count="0" hidden="1"/>
    <cacheHierarchy uniqueName="[Measures].[Sum of Quantity]" caption="Sum of Quantity" measure="1" displayFolder="" measureGroup="Transactions" count="0" oneField="1" hidden="1">
      <fieldsUsage count="1">
        <fieldUsage x="1"/>
      </fieldsUsage>
      <extLst>
        <ext xmlns:x15="http://schemas.microsoft.com/office/spreadsheetml/2010/11/main" uri="{B97F6D7D-B522-45F9-BDA1-12C45D357490}">
          <x15:cacheHierarchy aggregatedColumn="15"/>
        </ext>
      </extLst>
    </cacheHierarchy>
    <cacheHierarchy uniqueName="[Measures].[Sum of Unit Price]" caption="Sum of Unit Price" measure="1" displayFolder="" measureGroup="Transactions" count="0" hidden="1">
      <extLst>
        <ext xmlns:x15="http://schemas.microsoft.com/office/spreadsheetml/2010/11/main" uri="{B97F6D7D-B522-45F9-BDA1-12C45D357490}">
          <x15:cacheHierarchy aggregatedColumn="16"/>
        </ext>
      </extLst>
    </cacheHierarchy>
    <cacheHierarchy uniqueName="[Measures].[Sum of Revenue]" caption="Sum of Revenue" measure="1" displayFolder="" measureGroup="Transactions" count="0" oneField="1" hidden="1">
      <fieldsUsage count="1">
        <fieldUsage x="0"/>
      </fieldsUsage>
      <extLst>
        <ext xmlns:x15="http://schemas.microsoft.com/office/spreadsheetml/2010/11/main" uri="{B97F6D7D-B522-45F9-BDA1-12C45D357490}">
          <x15:cacheHierarchy aggregatedColumn="17"/>
        </ext>
      </extLst>
    </cacheHierarchy>
    <cacheHierarchy uniqueName="[Measures].[Count of Category]" caption="Count of Category" measure="1" displayFolder="" measureGroup="Categories" count="0" hidden="1">
      <extLst>
        <ext xmlns:x15="http://schemas.microsoft.com/office/spreadsheetml/2010/11/main" uri="{B97F6D7D-B522-45F9-BDA1-12C45D357490}">
          <x15:cacheHierarchy aggregatedColumn="1"/>
        </ext>
      </extLst>
    </cacheHierarchy>
  </cacheHierarchies>
  <kpis count="0"/>
  <dimensions count="5">
    <dimension name="Categories" uniqueName="[Categories]" caption="Categories"/>
    <dimension measure="1" name="Measures" uniqueName="[Measures]" caption="Measures"/>
    <dimension name="Products" uniqueName="[Products]" caption="Products"/>
    <dimension name="States" uniqueName="[States]" caption="States"/>
    <dimension name="Transactions" uniqueName="[Transactions]" caption="Transactions"/>
  </dimensions>
  <measureGroups count="4">
    <measureGroup name="Categories" caption="Categories"/>
    <measureGroup name="Products" caption="Products"/>
    <measureGroup name="States" caption="States"/>
    <measureGroup name="Transactions" caption="Transactions"/>
  </measureGroups>
  <maps count="8">
    <map measureGroup="0" dimension="0"/>
    <map measureGroup="1" dimension="0"/>
    <map measureGroup="1" dimension="2"/>
    <map measureGroup="2" dimension="3"/>
    <map measureGroup="3" dimension="0"/>
    <map measureGroup="3" dimension="2"/>
    <map measureGroup="3" dimension="3"/>
    <map measureGroup="3" dimension="4"/>
  </maps>
  <extLst>
    <ext xmlns:x14="http://schemas.microsoft.com/office/spreadsheetml/2009/9/main" uri="{725AE2AE-9491-48be-B2B4-4EB974FC3084}">
      <x14:pivotCacheDefinition pivotCacheId="1706768115"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4001.695093750001" createdVersion="5" refreshedVersion="6" minRefreshableVersion="3" recordCount="0" supportSubquery="1" supportAdvancedDrill="1" xr:uid="{00000000-000A-0000-FFFF-FFFF2C000000}">
  <cacheSource type="external" connectionId="1"/>
  <cacheFields count="0"/>
  <cacheHierarchies count="27">
    <cacheHierarchy uniqueName="[Categories].[Category Code]" caption="Category Code" attribute="1" defaultMemberUniqueName="[Categories].[Category Code].[All]" allUniqueName="[Categories].[Category Code].[All]" dimensionUniqueName="[Categories]" displayFolder="" count="0" memberValueDatatype="130" unbalanced="0"/>
    <cacheHierarchy uniqueName="[Categories].[Category]" caption="Category" attribute="1" defaultMemberUniqueName="[Categories].[Category].[All]" allUniqueName="[Categories].[Category].[All]" dimensionUniqueName="[Categories]" displayFolder="" count="0" memberValueDatatype="130" unbalanced="0"/>
    <cacheHierarchy uniqueName="[Products].[Product Code]" caption="Product Code" attribute="1" defaultMemberUniqueName="[Products].[Product Code].[All]" allUniqueName="[Products].[Product Code].[All]" dimensionUniqueName="[Products]" displayFolder="" count="0" memberValueDatatype="130" unbalanced="0"/>
    <cacheHierarchy uniqueName="[Products].[Product]" caption="Product" attribute="1" defaultMemberUniqueName="[Products].[Product].[All]" allUniqueName="[Products].[Product].[All]" dimensionUniqueName="[Products]" displayFolder="" count="0" memberValueDatatype="130" unbalanced="0"/>
    <cacheHierarchy uniqueName="[Products].[Category Code]" caption="Category Code" attribute="1" defaultMemberUniqueName="[Products].[Category Code].[All]" allUniqueName="[Products].[Category Code].[All]" dimensionUniqueName="[Products]" displayFolder="" count="0" memberValueDatatype="130" unbalanced="0"/>
    <cacheHierarchy uniqueName="[Products].[Unit Cost]" caption="Unit Cost" attribute="1" defaultMemberUniqueName="[Products].[Unit Cost].[All]" allUniqueName="[Products].[Unit Cost].[All]" dimensionUniqueName="[Products]" displayFolder="" count="0" memberValueDatatype="5" unbalanced="0"/>
    <cacheHierarchy uniqueName="[States].[State Code]" caption="State Code" attribute="1" defaultMemberUniqueName="[States].[State Code].[All]" allUniqueName="[States].[State Code].[All]" dimensionUniqueName="[States]" displayFolder="" count="0" memberValueDatatype="130" unbalanced="0"/>
    <cacheHierarchy uniqueName="[States].[State]" caption="State" attribute="1" defaultMemberUniqueName="[States].[State].[All]" allUniqueName="[States].[State].[All]" dimensionUniqueName="[States]" displayFolder="" count="0" memberValueDatatype="130" unbalanced="0"/>
    <cacheHierarchy uniqueName="[Transactions].[Distributor ID]" caption="Distributor ID" attribute="1" defaultMemberUniqueName="[Transactions].[Distributor ID].[All]" allUniqueName="[Transactions].[Distributor ID].[All]" dimensionUniqueName="[Transactions]" displayFolder="" count="0" memberValueDatatype="20" unbalanced="0"/>
    <cacheHierarchy uniqueName="[Transactions].[Distributor Name]" caption="Distributor Name" attribute="1" defaultMemberUniqueName="[Transactions].[Distributor Name].[All]" allUniqueName="[Transactions].[Distributor Name].[All]" dimensionUniqueName="[Transactions]" displayFolder="" count="0" memberValueDatatype="130" unbalanced="0"/>
    <cacheHierarchy uniqueName="[Transactions].[State Code]" caption="State Code" attribute="1" defaultMemberUniqueName="[Transactions].[State Code].[All]" allUniqueName="[Transactions].[State Code].[All]" dimensionUniqueName="[Transactions]" displayFolder="" count="0" memberValueDatatype="130" unbalanced="0"/>
    <cacheHierarchy uniqueName="[Transactions].[Product Code]" caption="Product Code" attribute="1" defaultMemberUniqueName="[Transactions].[Product Code].[All]" allUniqueName="[Transactions].[Product Code].[All]" dimensionUniqueName="[Transactions]" displayFolder="" count="0" memberValueDatatype="130" unbalanced="0"/>
    <cacheHierarchy uniqueName="[Transactions].[Sales Channel]" caption="Sales Channel" attribute="1" defaultMemberUniqueName="[Transactions].[Sales Channel].[All]" allUniqueName="[Transactions].[Sales Channel].[All]" dimensionUniqueName="[Transactions]" displayFolder="" count="0" memberValueDatatype="130" unbalanced="0"/>
    <cacheHierarchy uniqueName="[Transactions].[Date Sold]" caption="Date Sold" attribute="1" time="1" defaultMemberUniqueName="[Transactions].[Date Sold].[All]" allUniqueName="[Transactions].[Date Sold].[All]" dimensionUniqueName="[Transactions]" displayFolder="" count="0" memberValueDatatype="7" unbalanced="0"/>
    <cacheHierarchy uniqueName="[Transactions].[Month Sold]" caption="Month Sold" attribute="1" defaultMemberUniqueName="[Transactions].[Month Sold].[All]" allUniqueName="[Transactions].[Month Sold].[All]" dimensionUniqueName="[Transactions]" displayFolder="" count="0" memberValueDatatype="20" unbalanced="0"/>
    <cacheHierarchy uniqueName="[Transactions].[Quantity]" caption="Quantity" attribute="1" defaultMemberUniqueName="[Transactions].[Quantity].[All]" allUniqueName="[Transactions].[Quantity].[All]" dimensionUniqueName="[Transactions]" displayFolder="" count="0" memberValueDatatype="20" unbalanced="0"/>
    <cacheHierarchy uniqueName="[Transactions].[Unit Price]" caption="Unit Price" attribute="1" defaultMemberUniqueName="[Transactions].[Unit Price].[All]" allUniqueName="[Transactions].[Unit Price].[All]" dimensionUniqueName="[Transactions]" displayFolder="" count="0" memberValueDatatype="5" unbalanced="0"/>
    <cacheHierarchy uniqueName="[Transactions].[Revenue]" caption="Revenue" attribute="1" defaultMemberUniqueName="[Transactions].[Revenue].[All]" allUniqueName="[Transactions].[Revenue].[All]" dimensionUniqueName="[Transactions]" displayFolder="" count="0" memberValueDatatype="5" unbalanced="0"/>
    <cacheHierarchy uniqueName="[Measures].[__XL_Count Transactions]" caption="__XL_Count Transactions" measure="1" displayFolder="" measureGroup="Transactions" count="0" hidden="1"/>
    <cacheHierarchy uniqueName="[Measures].[__XL_Count Products]" caption="__XL_Count Products" measure="1" displayFolder="" measureGroup="Products" count="0" hidden="1"/>
    <cacheHierarchy uniqueName="[Measures].[__XL_Count Categories]" caption="__XL_Count Categories" measure="1" displayFolder="" measureGroup="Categories" count="0" hidden="1"/>
    <cacheHierarchy uniqueName="[Measures].[__XL_Count States]" caption="__XL_Count States" measure="1" displayFolder="" measureGroup="States" count="0" hidden="1"/>
    <cacheHierarchy uniqueName="[Measures].[__No measures defined]" caption="__No measures defined" measure="1" displayFolder="" count="0" hidden="1"/>
    <cacheHierarchy uniqueName="[Measures].[Sum of Quantity]" caption="Sum of Quantity" measure="1" displayFolder="" measureGroup="Transactions" count="0" hidden="1">
      <extLst>
        <ext xmlns:x15="http://schemas.microsoft.com/office/spreadsheetml/2010/11/main" uri="{B97F6D7D-B522-45F9-BDA1-12C45D357490}">
          <x15:cacheHierarchy aggregatedColumn="15"/>
        </ext>
      </extLst>
    </cacheHierarchy>
    <cacheHierarchy uniqueName="[Measures].[Sum of Unit Price]" caption="Sum of Unit Price" measure="1" displayFolder="" measureGroup="Transactions" count="0" hidden="1">
      <extLst>
        <ext xmlns:x15="http://schemas.microsoft.com/office/spreadsheetml/2010/11/main" uri="{B97F6D7D-B522-45F9-BDA1-12C45D357490}">
          <x15:cacheHierarchy aggregatedColumn="16"/>
        </ext>
      </extLst>
    </cacheHierarchy>
    <cacheHierarchy uniqueName="[Measures].[Sum of Revenue]" caption="Sum of Revenue" measure="1" displayFolder="" measureGroup="Transactions" count="0" hidden="1">
      <extLst>
        <ext xmlns:x15="http://schemas.microsoft.com/office/spreadsheetml/2010/11/main" uri="{B97F6D7D-B522-45F9-BDA1-12C45D357490}">
          <x15:cacheHierarchy aggregatedColumn="17"/>
        </ext>
      </extLst>
    </cacheHierarchy>
    <cacheHierarchy uniqueName="[Measures].[Count of Category]" caption="Count of Category" measure="1" displayFolder="" measureGroup="Categories" count="0" hidden="1">
      <extLst>
        <ext xmlns:x15="http://schemas.microsoft.com/office/spreadsheetml/2010/11/main" uri="{B97F6D7D-B522-45F9-BDA1-12C45D357490}">
          <x15:cacheHierarchy aggregatedColumn="1"/>
        </ext>
      </extLst>
    </cacheHierarchy>
  </cacheHierarchies>
  <kpis count="0"/>
  <dimensions count="5">
    <dimension name="Categories" uniqueName="[Categories]" caption="Categories"/>
    <dimension measure="1" name="Measures" uniqueName="[Measures]" caption="Measures"/>
    <dimension name="Products" uniqueName="[Products]" caption="Products"/>
    <dimension name="States" uniqueName="[States]" caption="States"/>
    <dimension name="Transactions" uniqueName="[Transactions]" caption="Transactions"/>
  </dimensions>
  <measureGroups count="4">
    <measureGroup name="Categories" caption="Categories"/>
    <measureGroup name="Products" caption="Products"/>
    <measureGroup name="States" caption="States"/>
    <measureGroup name="Transactions" caption="Transactions"/>
  </measureGroups>
  <maps count="8">
    <map measureGroup="0" dimension="0"/>
    <map measureGroup="1" dimension="0"/>
    <map measureGroup="1" dimension="2"/>
    <map measureGroup="2" dimension="3"/>
    <map measureGroup="3" dimension="0"/>
    <map measureGroup="3" dimension="2"/>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4001.71946122685" createdVersion="5" refreshedVersion="6" minRefreshableVersion="3" recordCount="0" supportSubquery="1" supportAdvancedDrill="1" xr:uid="{76EAE2F1-54C8-4F8A-A519-8F944B7182A7}">
  <cacheSource type="external" connectionId="1"/>
  <cacheFields count="4">
    <cacheField name="[Products].[Product].[Product]" caption="Product" numFmtId="0" hierarchy="3" level="1">
      <sharedItems count="4">
        <s v="High Dress Shirt"/>
        <s v="High Dress Slacks"/>
        <s v="High Dress Socks"/>
        <s v="High Dress Tie"/>
      </sharedItems>
    </cacheField>
    <cacheField name="[Measures].[Sum of Revenue]" caption="Sum of Revenue" numFmtId="0" hierarchy="25" level="32767"/>
    <cacheField name="[Categories].[Category].[Category]" caption="Category" numFmtId="0" hierarchy="1" level="1">
      <sharedItems containsSemiMixedTypes="0" containsNonDate="0" containsString="0"/>
    </cacheField>
    <cacheField name="[Transactions].[Sales Channel].[Sales Channel]" caption="Sales Channel" numFmtId="0" hierarchy="12" level="1">
      <sharedItems count="3">
        <s v="Direct"/>
        <s v="Online"/>
        <s v="Retail"/>
      </sharedItems>
    </cacheField>
  </cacheFields>
  <cacheHierarchies count="27">
    <cacheHierarchy uniqueName="[Categories].[Category Code]" caption="Category Code" attribute="1" defaultMemberUniqueName="[Categories].[Category Code].[All]" allUniqueName="[Categories].[Category Code].[All]" dimensionUniqueName="[Categories]" displayFolder="" count="0" memberValueDatatype="130" unbalanced="0"/>
    <cacheHierarchy uniqueName="[Categories].[Category]" caption="Category" attribute="1" defaultMemberUniqueName="[Categories].[Category].[All]" allUniqueName="[Categories].[Category].[All]" dimensionUniqueName="[Categories]" displayFolder="" count="2" memberValueDatatype="130" unbalanced="0">
      <fieldsUsage count="2">
        <fieldUsage x="-1"/>
        <fieldUsage x="2"/>
      </fieldsUsage>
    </cacheHierarchy>
    <cacheHierarchy uniqueName="[Products].[Product Code]" caption="Product Code" attribute="1" defaultMemberUniqueName="[Products].[Product Code].[All]" allUniqueName="[Products].[Product Code].[All]" dimensionUniqueName="[Products]" displayFolder="" count="0" memberValueDatatype="130" unbalanced="0"/>
    <cacheHierarchy uniqueName="[Products].[Product]" caption="Product" attribute="1" defaultMemberUniqueName="[Products].[Product].[All]" allUniqueName="[Products].[Product].[All]" dimensionUniqueName="[Products]" displayFolder="" count="2" memberValueDatatype="130" unbalanced="0">
      <fieldsUsage count="2">
        <fieldUsage x="-1"/>
        <fieldUsage x="0"/>
      </fieldsUsage>
    </cacheHierarchy>
    <cacheHierarchy uniqueName="[Products].[Category Code]" caption="Category Code" attribute="1" defaultMemberUniqueName="[Products].[Category Code].[All]" allUniqueName="[Products].[Category Code].[All]" dimensionUniqueName="[Products]" displayFolder="" count="0" memberValueDatatype="130" unbalanced="0"/>
    <cacheHierarchy uniqueName="[Products].[Unit Cost]" caption="Unit Cost" attribute="1" defaultMemberUniqueName="[Products].[Unit Cost].[All]" allUniqueName="[Products].[Unit Cost].[All]" dimensionUniqueName="[Products]" displayFolder="" count="0" memberValueDatatype="5" unbalanced="0"/>
    <cacheHierarchy uniqueName="[States].[State Code]" caption="State Code" attribute="1" defaultMemberUniqueName="[States].[State Code].[All]" allUniqueName="[States].[State Code].[All]" dimensionUniqueName="[States]" displayFolder="" count="0" memberValueDatatype="130" unbalanced="0"/>
    <cacheHierarchy uniqueName="[States].[State]" caption="State" attribute="1" defaultMemberUniqueName="[States].[State].[All]" allUniqueName="[States].[State].[All]" dimensionUniqueName="[States]" displayFolder="" count="0" memberValueDatatype="130" unbalanced="0"/>
    <cacheHierarchy uniqueName="[Transactions].[Distributor ID]" caption="Distributor ID" attribute="1" defaultMemberUniqueName="[Transactions].[Distributor ID].[All]" allUniqueName="[Transactions].[Distributor ID].[All]" dimensionUniqueName="[Transactions]" displayFolder="" count="0" memberValueDatatype="20" unbalanced="0"/>
    <cacheHierarchy uniqueName="[Transactions].[Distributor Name]" caption="Distributor Name" attribute="1" defaultMemberUniqueName="[Transactions].[Distributor Name].[All]" allUniqueName="[Transactions].[Distributor Name].[All]" dimensionUniqueName="[Transactions]" displayFolder="" count="0" memberValueDatatype="130" unbalanced="0"/>
    <cacheHierarchy uniqueName="[Transactions].[State Code]" caption="State Code" attribute="1" defaultMemberUniqueName="[Transactions].[State Code].[All]" allUniqueName="[Transactions].[State Code].[All]" dimensionUniqueName="[Transactions]" displayFolder="" count="0" memberValueDatatype="130" unbalanced="0"/>
    <cacheHierarchy uniqueName="[Transactions].[Product Code]" caption="Product Code" attribute="1" defaultMemberUniqueName="[Transactions].[Product Code].[All]" allUniqueName="[Transactions].[Product Code].[All]" dimensionUniqueName="[Transactions]" displayFolder="" count="0" memberValueDatatype="130" unbalanced="0"/>
    <cacheHierarchy uniqueName="[Transactions].[Sales Channel]" caption="Sales Channel" attribute="1" defaultMemberUniqueName="[Transactions].[Sales Channel].[All]" allUniqueName="[Transactions].[Sales Channel].[All]" dimensionUniqueName="[Transactions]" displayFolder="" count="2" memberValueDatatype="130" unbalanced="0">
      <fieldsUsage count="2">
        <fieldUsage x="-1"/>
        <fieldUsage x="3"/>
      </fieldsUsage>
    </cacheHierarchy>
    <cacheHierarchy uniqueName="[Transactions].[Date Sold]" caption="Date Sold" attribute="1" time="1" defaultMemberUniqueName="[Transactions].[Date Sold].[All]" allUniqueName="[Transactions].[Date Sold].[All]" dimensionUniqueName="[Transactions]" displayFolder="" count="0" memberValueDatatype="7" unbalanced="0"/>
    <cacheHierarchy uniqueName="[Transactions].[Month Sold]" caption="Month Sold" attribute="1" defaultMemberUniqueName="[Transactions].[Month Sold].[All]" allUniqueName="[Transactions].[Month Sold].[All]" dimensionUniqueName="[Transactions]" displayFolder="" count="0" memberValueDatatype="20" unbalanced="0"/>
    <cacheHierarchy uniqueName="[Transactions].[Quantity]" caption="Quantity" attribute="1" defaultMemberUniqueName="[Transactions].[Quantity].[All]" allUniqueName="[Transactions].[Quantity].[All]" dimensionUniqueName="[Transactions]" displayFolder="" count="0" memberValueDatatype="20" unbalanced="0"/>
    <cacheHierarchy uniqueName="[Transactions].[Unit Price]" caption="Unit Price" attribute="1" defaultMemberUniqueName="[Transactions].[Unit Price].[All]" allUniqueName="[Transactions].[Unit Price].[All]" dimensionUniqueName="[Transactions]" displayFolder="" count="0" memberValueDatatype="5" unbalanced="0"/>
    <cacheHierarchy uniqueName="[Transactions].[Revenue]" caption="Revenue" attribute="1" defaultMemberUniqueName="[Transactions].[Revenue].[All]" allUniqueName="[Transactions].[Revenue].[All]" dimensionUniqueName="[Transactions]" displayFolder="" count="0" memberValueDatatype="5" unbalanced="0"/>
    <cacheHierarchy uniqueName="[Measures].[__XL_Count Transactions]" caption="__XL_Count Transactions" measure="1" displayFolder="" measureGroup="Transactions" count="0" hidden="1"/>
    <cacheHierarchy uniqueName="[Measures].[__XL_Count Products]" caption="__XL_Count Products" measure="1" displayFolder="" measureGroup="Products" count="0" hidden="1"/>
    <cacheHierarchy uniqueName="[Measures].[__XL_Count Categories]" caption="__XL_Count Categories" measure="1" displayFolder="" measureGroup="Categories" count="0" hidden="1"/>
    <cacheHierarchy uniqueName="[Measures].[__XL_Count States]" caption="__XL_Count States" measure="1" displayFolder="" measureGroup="States" count="0" hidden="1"/>
    <cacheHierarchy uniqueName="[Measures].[__No measures defined]" caption="__No measures defined" measure="1" displayFolder="" count="0" hidden="1"/>
    <cacheHierarchy uniqueName="[Measures].[Sum of Quantity]" caption="Sum of Quantity" measure="1" displayFolder="" measureGroup="Transactions" count="0" hidden="1">
      <extLst>
        <ext xmlns:x15="http://schemas.microsoft.com/office/spreadsheetml/2010/11/main" uri="{B97F6D7D-B522-45F9-BDA1-12C45D357490}">
          <x15:cacheHierarchy aggregatedColumn="15"/>
        </ext>
      </extLst>
    </cacheHierarchy>
    <cacheHierarchy uniqueName="[Measures].[Sum of Unit Price]" caption="Sum of Unit Price" measure="1" displayFolder="" measureGroup="Transactions" count="0" hidden="1">
      <extLst>
        <ext xmlns:x15="http://schemas.microsoft.com/office/spreadsheetml/2010/11/main" uri="{B97F6D7D-B522-45F9-BDA1-12C45D357490}">
          <x15:cacheHierarchy aggregatedColumn="16"/>
        </ext>
      </extLst>
    </cacheHierarchy>
    <cacheHierarchy uniqueName="[Measures].[Sum of Revenue]" caption="Sum of Revenue" measure="1" displayFolder="" measureGroup="Transactions" count="0" oneField="1" hidden="1">
      <fieldsUsage count="1">
        <fieldUsage x="1"/>
      </fieldsUsage>
      <extLst>
        <ext xmlns:x15="http://schemas.microsoft.com/office/spreadsheetml/2010/11/main" uri="{B97F6D7D-B522-45F9-BDA1-12C45D357490}">
          <x15:cacheHierarchy aggregatedColumn="17"/>
        </ext>
      </extLst>
    </cacheHierarchy>
    <cacheHierarchy uniqueName="[Measures].[Count of Category]" caption="Count of Category" measure="1" displayFolder="" measureGroup="Categories" count="0" hidden="1">
      <extLst>
        <ext xmlns:x15="http://schemas.microsoft.com/office/spreadsheetml/2010/11/main" uri="{B97F6D7D-B522-45F9-BDA1-12C45D357490}">
          <x15:cacheHierarchy aggregatedColumn="1"/>
        </ext>
      </extLst>
    </cacheHierarchy>
  </cacheHierarchies>
  <kpis count="0"/>
  <dimensions count="5">
    <dimension name="Categories" uniqueName="[Categories]" caption="Categories"/>
    <dimension measure="1" name="Measures" uniqueName="[Measures]" caption="Measures"/>
    <dimension name="Products" uniqueName="[Products]" caption="Products"/>
    <dimension name="States" uniqueName="[States]" caption="States"/>
    <dimension name="Transactions" uniqueName="[Transactions]" caption="Transactions"/>
  </dimensions>
  <measureGroups count="4">
    <measureGroup name="Categories" caption="Categories"/>
    <measureGroup name="Products" caption="Products"/>
    <measureGroup name="States" caption="States"/>
    <measureGroup name="Transactions" caption="Transactions"/>
  </measureGroups>
  <maps count="8">
    <map measureGroup="0" dimension="0"/>
    <map measureGroup="1" dimension="0"/>
    <map measureGroup="1" dimension="2"/>
    <map measureGroup="2" dimension="3"/>
    <map measureGroup="3" dimension="0"/>
    <map measureGroup="3" dimension="2"/>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4001.721093402775" createdVersion="5" refreshedVersion="6" minRefreshableVersion="3" recordCount="0" supportSubquery="1" supportAdvancedDrill="1" xr:uid="{300C1042-2570-4CFB-BCCB-F23201120856}">
  <cacheSource type="external" connectionId="1"/>
  <cacheFields count="4">
    <cacheField name="[Products].[Product].[Product]" caption="Product" numFmtId="0" hierarchy="3" level="1">
      <sharedItems count="4">
        <s v="High Dress Shirt"/>
        <s v="High Dress Slacks"/>
        <s v="High Dress Socks"/>
        <s v="High Dress Tie"/>
      </sharedItems>
    </cacheField>
    <cacheField name="[Measures].[Sum of Revenue]" caption="Sum of Revenue" numFmtId="0" hierarchy="25" level="32767"/>
    <cacheField name="[Categories].[Category].[Category]" caption="Category" numFmtId="0" hierarchy="1" level="1">
      <sharedItems count="3">
        <s v="Economy"/>
        <s v="Mid-tier"/>
        <s v="Premium"/>
      </sharedItems>
    </cacheField>
    <cacheField name="[Transactions].[Sales Channel].[Sales Channel]" caption="Sales Channel" numFmtId="0" hierarchy="12" level="1">
      <sharedItems count="3">
        <s v="Direct"/>
        <s v="Online"/>
        <s v="Retail"/>
      </sharedItems>
    </cacheField>
  </cacheFields>
  <cacheHierarchies count="27">
    <cacheHierarchy uniqueName="[Categories].[Category Code]" caption="Category Code" attribute="1" defaultMemberUniqueName="[Categories].[Category Code].[All]" allUniqueName="[Categories].[Category Code].[All]" dimensionUniqueName="[Categories]" displayFolder="" count="0" memberValueDatatype="130" unbalanced="0"/>
    <cacheHierarchy uniqueName="[Categories].[Category]" caption="Category" attribute="1" defaultMemberUniqueName="[Categories].[Category].[All]" allUniqueName="[Categories].[Category].[All]" dimensionUniqueName="[Categories]" displayFolder="" count="2" memberValueDatatype="130" unbalanced="0">
      <fieldsUsage count="2">
        <fieldUsage x="-1"/>
        <fieldUsage x="2"/>
      </fieldsUsage>
    </cacheHierarchy>
    <cacheHierarchy uniqueName="[Products].[Product Code]" caption="Product Code" attribute="1" defaultMemberUniqueName="[Products].[Product Code].[All]" allUniqueName="[Products].[Product Code].[All]" dimensionUniqueName="[Products]" displayFolder="" count="0" memberValueDatatype="130" unbalanced="0"/>
    <cacheHierarchy uniqueName="[Products].[Product]" caption="Product" attribute="1" defaultMemberUniqueName="[Products].[Product].[All]" allUniqueName="[Products].[Product].[All]" dimensionUniqueName="[Products]" displayFolder="" count="2" memberValueDatatype="130" unbalanced="0">
      <fieldsUsage count="2">
        <fieldUsage x="-1"/>
        <fieldUsage x="0"/>
      </fieldsUsage>
    </cacheHierarchy>
    <cacheHierarchy uniqueName="[Products].[Category Code]" caption="Category Code" attribute="1" defaultMemberUniqueName="[Products].[Category Code].[All]" allUniqueName="[Products].[Category Code].[All]" dimensionUniqueName="[Products]" displayFolder="" count="0" memberValueDatatype="130" unbalanced="0"/>
    <cacheHierarchy uniqueName="[Products].[Unit Cost]" caption="Unit Cost" attribute="1" defaultMemberUniqueName="[Products].[Unit Cost].[All]" allUniqueName="[Products].[Unit Cost].[All]" dimensionUniqueName="[Products]" displayFolder="" count="0" memberValueDatatype="5" unbalanced="0"/>
    <cacheHierarchy uniqueName="[States].[State Code]" caption="State Code" attribute="1" defaultMemberUniqueName="[States].[State Code].[All]" allUniqueName="[States].[State Code].[All]" dimensionUniqueName="[States]" displayFolder="" count="0" memberValueDatatype="130" unbalanced="0"/>
    <cacheHierarchy uniqueName="[States].[State]" caption="State" attribute="1" defaultMemberUniqueName="[States].[State].[All]" allUniqueName="[States].[State].[All]" dimensionUniqueName="[States]" displayFolder="" count="0" memberValueDatatype="130" unbalanced="0"/>
    <cacheHierarchy uniqueName="[Transactions].[Distributor ID]" caption="Distributor ID" attribute="1" defaultMemberUniqueName="[Transactions].[Distributor ID].[All]" allUniqueName="[Transactions].[Distributor ID].[All]" dimensionUniqueName="[Transactions]" displayFolder="" count="0" memberValueDatatype="20" unbalanced="0"/>
    <cacheHierarchy uniqueName="[Transactions].[Distributor Name]" caption="Distributor Name" attribute="1" defaultMemberUniqueName="[Transactions].[Distributor Name].[All]" allUniqueName="[Transactions].[Distributor Name].[All]" dimensionUniqueName="[Transactions]" displayFolder="" count="0" memberValueDatatype="130" unbalanced="0"/>
    <cacheHierarchy uniqueName="[Transactions].[State Code]" caption="State Code" attribute="1" defaultMemberUniqueName="[Transactions].[State Code].[All]" allUniqueName="[Transactions].[State Code].[All]" dimensionUniqueName="[Transactions]" displayFolder="" count="0" memberValueDatatype="130" unbalanced="0"/>
    <cacheHierarchy uniqueName="[Transactions].[Product Code]" caption="Product Code" attribute="1" defaultMemberUniqueName="[Transactions].[Product Code].[All]" allUniqueName="[Transactions].[Product Code].[All]" dimensionUniqueName="[Transactions]" displayFolder="" count="0" memberValueDatatype="130" unbalanced="0"/>
    <cacheHierarchy uniqueName="[Transactions].[Sales Channel]" caption="Sales Channel" attribute="1" defaultMemberUniqueName="[Transactions].[Sales Channel].[All]" allUniqueName="[Transactions].[Sales Channel].[All]" dimensionUniqueName="[Transactions]" displayFolder="" count="2" memberValueDatatype="130" unbalanced="0">
      <fieldsUsage count="2">
        <fieldUsage x="-1"/>
        <fieldUsage x="3"/>
      </fieldsUsage>
    </cacheHierarchy>
    <cacheHierarchy uniqueName="[Transactions].[Date Sold]" caption="Date Sold" attribute="1" time="1" defaultMemberUniqueName="[Transactions].[Date Sold].[All]" allUniqueName="[Transactions].[Date Sold].[All]" dimensionUniqueName="[Transactions]" displayFolder="" count="0" memberValueDatatype="7" unbalanced="0"/>
    <cacheHierarchy uniqueName="[Transactions].[Month Sold]" caption="Month Sold" attribute="1" defaultMemberUniqueName="[Transactions].[Month Sold].[All]" allUniqueName="[Transactions].[Month Sold].[All]" dimensionUniqueName="[Transactions]" displayFolder="" count="0" memberValueDatatype="20" unbalanced="0"/>
    <cacheHierarchy uniqueName="[Transactions].[Quantity]" caption="Quantity" attribute="1" defaultMemberUniqueName="[Transactions].[Quantity].[All]" allUniqueName="[Transactions].[Quantity].[All]" dimensionUniqueName="[Transactions]" displayFolder="" count="0" memberValueDatatype="20" unbalanced="0"/>
    <cacheHierarchy uniqueName="[Transactions].[Unit Price]" caption="Unit Price" attribute="1" defaultMemberUniqueName="[Transactions].[Unit Price].[All]" allUniqueName="[Transactions].[Unit Price].[All]" dimensionUniqueName="[Transactions]" displayFolder="" count="0" memberValueDatatype="5" unbalanced="0"/>
    <cacheHierarchy uniqueName="[Transactions].[Revenue]" caption="Revenue" attribute="1" defaultMemberUniqueName="[Transactions].[Revenue].[All]" allUniqueName="[Transactions].[Revenue].[All]" dimensionUniqueName="[Transactions]" displayFolder="" count="0" memberValueDatatype="5" unbalanced="0"/>
    <cacheHierarchy uniqueName="[Measures].[__XL_Count Transactions]" caption="__XL_Count Transactions" measure="1" displayFolder="" measureGroup="Transactions" count="0" hidden="1"/>
    <cacheHierarchy uniqueName="[Measures].[__XL_Count Products]" caption="__XL_Count Products" measure="1" displayFolder="" measureGroup="Products" count="0" hidden="1"/>
    <cacheHierarchy uniqueName="[Measures].[__XL_Count Categories]" caption="__XL_Count Categories" measure="1" displayFolder="" measureGroup="Categories" count="0" hidden="1"/>
    <cacheHierarchy uniqueName="[Measures].[__XL_Count States]" caption="__XL_Count States" measure="1" displayFolder="" measureGroup="States" count="0" hidden="1"/>
    <cacheHierarchy uniqueName="[Measures].[__No measures defined]" caption="__No measures defined" measure="1" displayFolder="" count="0" hidden="1"/>
    <cacheHierarchy uniqueName="[Measures].[Sum of Quantity]" caption="Sum of Quantity" measure="1" displayFolder="" measureGroup="Transactions" count="0" hidden="1">
      <extLst>
        <ext xmlns:x15="http://schemas.microsoft.com/office/spreadsheetml/2010/11/main" uri="{B97F6D7D-B522-45F9-BDA1-12C45D357490}">
          <x15:cacheHierarchy aggregatedColumn="15"/>
        </ext>
      </extLst>
    </cacheHierarchy>
    <cacheHierarchy uniqueName="[Measures].[Sum of Unit Price]" caption="Sum of Unit Price" measure="1" displayFolder="" measureGroup="Transactions" count="0" hidden="1">
      <extLst>
        <ext xmlns:x15="http://schemas.microsoft.com/office/spreadsheetml/2010/11/main" uri="{B97F6D7D-B522-45F9-BDA1-12C45D357490}">
          <x15:cacheHierarchy aggregatedColumn="16"/>
        </ext>
      </extLst>
    </cacheHierarchy>
    <cacheHierarchy uniqueName="[Measures].[Sum of Revenue]" caption="Sum of Revenue" measure="1" displayFolder="" measureGroup="Transactions" count="0" oneField="1" hidden="1">
      <fieldsUsage count="1">
        <fieldUsage x="1"/>
      </fieldsUsage>
      <extLst>
        <ext xmlns:x15="http://schemas.microsoft.com/office/spreadsheetml/2010/11/main" uri="{B97F6D7D-B522-45F9-BDA1-12C45D357490}">
          <x15:cacheHierarchy aggregatedColumn="17"/>
        </ext>
      </extLst>
    </cacheHierarchy>
    <cacheHierarchy uniqueName="[Measures].[Count of Category]" caption="Count of Category" measure="1" displayFolder="" measureGroup="Categories" count="0" hidden="1">
      <extLst>
        <ext xmlns:x15="http://schemas.microsoft.com/office/spreadsheetml/2010/11/main" uri="{B97F6D7D-B522-45F9-BDA1-12C45D357490}">
          <x15:cacheHierarchy aggregatedColumn="1"/>
        </ext>
      </extLst>
    </cacheHierarchy>
  </cacheHierarchies>
  <kpis count="0"/>
  <dimensions count="5">
    <dimension name="Categories" uniqueName="[Categories]" caption="Categories"/>
    <dimension measure="1" name="Measures" uniqueName="[Measures]" caption="Measures"/>
    <dimension name="Products" uniqueName="[Products]" caption="Products"/>
    <dimension name="States" uniqueName="[States]" caption="States"/>
    <dimension name="Transactions" uniqueName="[Transactions]" caption="Transactions"/>
  </dimensions>
  <measureGroups count="4">
    <measureGroup name="Categories" caption="Categories"/>
    <measureGroup name="Products" caption="Products"/>
    <measureGroup name="States" caption="States"/>
    <measureGroup name="Transactions" caption="Transactions"/>
  </measureGroups>
  <maps count="8">
    <map measureGroup="0" dimension="0"/>
    <map measureGroup="1" dimension="0"/>
    <map measureGroup="1" dimension="2"/>
    <map measureGroup="2" dimension="3"/>
    <map measureGroup="3" dimension="0"/>
    <map measureGroup="3" dimension="2"/>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4001.738999074078" createdVersion="5" refreshedVersion="6" minRefreshableVersion="3" recordCount="0" supportSubquery="1" supportAdvancedDrill="1" xr:uid="{F64C2062-4CAC-4F91-AA33-24ECF503A6E5}">
  <cacheSource type="external" connectionId="1"/>
  <cacheFields count="3">
    <cacheField name="[States].[State].[State]" caption="State" numFmtId="0" hierarchy="7" level="1">
      <sharedItems count="33">
        <s v="Alabama"/>
        <s v="Alaska"/>
        <s v="Arizona"/>
        <s v="Arkansas"/>
        <s v="California"/>
        <s v="Colorado"/>
        <s v="Connecticut"/>
        <s v="Delaware"/>
        <s v="District of Columbia"/>
        <s v="Hawaii"/>
        <s v="Idaho"/>
        <s v="Illinois"/>
        <s v="Indiana"/>
        <s v="Iowa"/>
        <s v="Kentucky"/>
        <s v="Louisiana"/>
        <s v="Maine"/>
        <s v="Michigan"/>
        <s v="Minnesota"/>
        <s v="Mississippi"/>
        <s v="Missouri"/>
        <s v="Montana"/>
        <s v="Nevada"/>
        <s v="New Hampshire"/>
        <s v="New York"/>
        <s v="North Carolina"/>
        <s v="North Dakota"/>
        <s v="South Dakota"/>
        <s v="Tennessee"/>
        <s v="Vermont"/>
        <s v="Washington"/>
        <s v="West Virginia"/>
        <s v="Wyoming"/>
      </sharedItems>
    </cacheField>
    <cacheField name="[Measures].[Sum of Revenue]" caption="Sum of Revenue" numFmtId="0" hierarchy="25" level="32767"/>
    <cacheField name="[Transactions].[Sales Channel].[Sales Channel]" caption="Sales Channel" numFmtId="0" hierarchy="12" level="1">
      <sharedItems containsSemiMixedTypes="0" containsNonDate="0" containsString="0"/>
    </cacheField>
  </cacheFields>
  <cacheHierarchies count="27">
    <cacheHierarchy uniqueName="[Categories].[Category Code]" caption="Category Code" attribute="1" defaultMemberUniqueName="[Categories].[Category Code].[All]" allUniqueName="[Categories].[Category Code].[All]" dimensionUniqueName="[Categories]" displayFolder="" count="0" memberValueDatatype="130" unbalanced="0"/>
    <cacheHierarchy uniqueName="[Categories].[Category]" caption="Category" attribute="1" defaultMemberUniqueName="[Categories].[Category].[All]" allUniqueName="[Categories].[Category].[All]" dimensionUniqueName="[Categories]" displayFolder="" count="0" memberValueDatatype="130" unbalanced="0"/>
    <cacheHierarchy uniqueName="[Products].[Product Code]" caption="Product Code" attribute="1" defaultMemberUniqueName="[Products].[Product Code].[All]" allUniqueName="[Products].[Product Code].[All]" dimensionUniqueName="[Products]" displayFolder="" count="0" memberValueDatatype="130" unbalanced="0"/>
    <cacheHierarchy uniqueName="[Products].[Product]" caption="Product" attribute="1" defaultMemberUniqueName="[Products].[Product].[All]" allUniqueName="[Products].[Product].[All]" dimensionUniqueName="[Products]" displayFolder="" count="0" memberValueDatatype="130" unbalanced="0"/>
    <cacheHierarchy uniqueName="[Products].[Category Code]" caption="Category Code" attribute="1" defaultMemberUniqueName="[Products].[Category Code].[All]" allUniqueName="[Products].[Category Code].[All]" dimensionUniqueName="[Products]" displayFolder="" count="0" memberValueDatatype="130" unbalanced="0"/>
    <cacheHierarchy uniqueName="[Products].[Unit Cost]" caption="Unit Cost" attribute="1" defaultMemberUniqueName="[Products].[Unit Cost].[All]" allUniqueName="[Products].[Unit Cost].[All]" dimensionUniqueName="[Products]" displayFolder="" count="0" memberValueDatatype="5" unbalanced="0"/>
    <cacheHierarchy uniqueName="[States].[State Code]" caption="State Code" attribute="1" defaultMemberUniqueName="[States].[State Code].[All]" allUniqueName="[States].[State Code].[All]" dimensionUniqueName="[States]" displayFolder="" count="0" memberValueDatatype="130" unbalanced="0"/>
    <cacheHierarchy uniqueName="[States].[State]" caption="State" attribute="1" defaultMemberUniqueName="[States].[State].[All]" allUniqueName="[States].[State].[All]" dimensionUniqueName="[States]" displayFolder="" count="2" memberValueDatatype="130" unbalanced="0">
      <fieldsUsage count="2">
        <fieldUsage x="-1"/>
        <fieldUsage x="0"/>
      </fieldsUsage>
    </cacheHierarchy>
    <cacheHierarchy uniqueName="[Transactions].[Distributor ID]" caption="Distributor ID" attribute="1" defaultMemberUniqueName="[Transactions].[Distributor ID].[All]" allUniqueName="[Transactions].[Distributor ID].[All]" dimensionUniqueName="[Transactions]" displayFolder="" count="0" memberValueDatatype="20" unbalanced="0"/>
    <cacheHierarchy uniqueName="[Transactions].[Distributor Name]" caption="Distributor Name" attribute="1" defaultMemberUniqueName="[Transactions].[Distributor Name].[All]" allUniqueName="[Transactions].[Distributor Name].[All]" dimensionUniqueName="[Transactions]" displayFolder="" count="0" memberValueDatatype="130" unbalanced="0"/>
    <cacheHierarchy uniqueName="[Transactions].[State Code]" caption="State Code" attribute="1" defaultMemberUniqueName="[Transactions].[State Code].[All]" allUniqueName="[Transactions].[State Code].[All]" dimensionUniqueName="[Transactions]" displayFolder="" count="0" memberValueDatatype="130" unbalanced="0"/>
    <cacheHierarchy uniqueName="[Transactions].[Product Code]" caption="Product Code" attribute="1" defaultMemberUniqueName="[Transactions].[Product Code].[All]" allUniqueName="[Transactions].[Product Code].[All]" dimensionUniqueName="[Transactions]" displayFolder="" count="0" memberValueDatatype="130" unbalanced="0"/>
    <cacheHierarchy uniqueName="[Transactions].[Sales Channel]" caption="Sales Channel" attribute="1" defaultMemberUniqueName="[Transactions].[Sales Channel].[All]" allUniqueName="[Transactions].[Sales Channel].[All]" dimensionUniqueName="[Transactions]" displayFolder="" count="2" memberValueDatatype="130" unbalanced="0">
      <fieldsUsage count="2">
        <fieldUsage x="-1"/>
        <fieldUsage x="2"/>
      </fieldsUsage>
    </cacheHierarchy>
    <cacheHierarchy uniqueName="[Transactions].[Date Sold]" caption="Date Sold" attribute="1" time="1" defaultMemberUniqueName="[Transactions].[Date Sold].[All]" allUniqueName="[Transactions].[Date Sold].[All]" dimensionUniqueName="[Transactions]" displayFolder="" count="0" memberValueDatatype="7" unbalanced="0"/>
    <cacheHierarchy uniqueName="[Transactions].[Month Sold]" caption="Month Sold" attribute="1" defaultMemberUniqueName="[Transactions].[Month Sold].[All]" allUniqueName="[Transactions].[Month Sold].[All]" dimensionUniqueName="[Transactions]" displayFolder="" count="0" memberValueDatatype="20" unbalanced="0"/>
    <cacheHierarchy uniqueName="[Transactions].[Quantity]" caption="Quantity" attribute="1" defaultMemberUniqueName="[Transactions].[Quantity].[All]" allUniqueName="[Transactions].[Quantity].[All]" dimensionUniqueName="[Transactions]" displayFolder="" count="0" memberValueDatatype="20" unbalanced="0"/>
    <cacheHierarchy uniqueName="[Transactions].[Unit Price]" caption="Unit Price" attribute="1" defaultMemberUniqueName="[Transactions].[Unit Price].[All]" allUniqueName="[Transactions].[Unit Price].[All]" dimensionUniqueName="[Transactions]" displayFolder="" count="0" memberValueDatatype="5" unbalanced="0"/>
    <cacheHierarchy uniqueName="[Transactions].[Revenue]" caption="Revenue" attribute="1" defaultMemberUniqueName="[Transactions].[Revenue].[All]" allUniqueName="[Transactions].[Revenue].[All]" dimensionUniqueName="[Transactions]" displayFolder="" count="0" memberValueDatatype="5" unbalanced="0"/>
    <cacheHierarchy uniqueName="[Measures].[__XL_Count Transactions]" caption="__XL_Count Transactions" measure="1" displayFolder="" measureGroup="Transactions" count="0" hidden="1"/>
    <cacheHierarchy uniqueName="[Measures].[__XL_Count Products]" caption="__XL_Count Products" measure="1" displayFolder="" measureGroup="Products" count="0" hidden="1"/>
    <cacheHierarchy uniqueName="[Measures].[__XL_Count Categories]" caption="__XL_Count Categories" measure="1" displayFolder="" measureGroup="Categories" count="0" hidden="1"/>
    <cacheHierarchy uniqueName="[Measures].[__XL_Count States]" caption="__XL_Count States" measure="1" displayFolder="" measureGroup="States" count="0" hidden="1"/>
    <cacheHierarchy uniqueName="[Measures].[__No measures defined]" caption="__No measures defined" measure="1" displayFolder="" count="0" hidden="1"/>
    <cacheHierarchy uniqueName="[Measures].[Sum of Quantity]" caption="Sum of Quantity" measure="1" displayFolder="" measureGroup="Transactions" count="0" hidden="1">
      <extLst>
        <ext xmlns:x15="http://schemas.microsoft.com/office/spreadsheetml/2010/11/main" uri="{B97F6D7D-B522-45F9-BDA1-12C45D357490}">
          <x15:cacheHierarchy aggregatedColumn="15"/>
        </ext>
      </extLst>
    </cacheHierarchy>
    <cacheHierarchy uniqueName="[Measures].[Sum of Unit Price]" caption="Sum of Unit Price" measure="1" displayFolder="" measureGroup="Transactions" count="0" hidden="1">
      <extLst>
        <ext xmlns:x15="http://schemas.microsoft.com/office/spreadsheetml/2010/11/main" uri="{B97F6D7D-B522-45F9-BDA1-12C45D357490}">
          <x15:cacheHierarchy aggregatedColumn="16"/>
        </ext>
      </extLst>
    </cacheHierarchy>
    <cacheHierarchy uniqueName="[Measures].[Sum of Revenue]" caption="Sum of Revenue" measure="1" displayFolder="" measureGroup="Transactions" count="0" oneField="1" hidden="1">
      <fieldsUsage count="1">
        <fieldUsage x="1"/>
      </fieldsUsage>
      <extLst>
        <ext xmlns:x15="http://schemas.microsoft.com/office/spreadsheetml/2010/11/main" uri="{B97F6D7D-B522-45F9-BDA1-12C45D357490}">
          <x15:cacheHierarchy aggregatedColumn="17"/>
        </ext>
      </extLst>
    </cacheHierarchy>
    <cacheHierarchy uniqueName="[Measures].[Count of Category]" caption="Count of Category" measure="1" displayFolder="" measureGroup="Categories" count="0" hidden="1">
      <extLst>
        <ext xmlns:x15="http://schemas.microsoft.com/office/spreadsheetml/2010/11/main" uri="{B97F6D7D-B522-45F9-BDA1-12C45D357490}">
          <x15:cacheHierarchy aggregatedColumn="1"/>
        </ext>
      </extLst>
    </cacheHierarchy>
  </cacheHierarchies>
  <kpis count="0"/>
  <dimensions count="5">
    <dimension name="Categories" uniqueName="[Categories]" caption="Categories"/>
    <dimension measure="1" name="Measures" uniqueName="[Measures]" caption="Measures"/>
    <dimension name="Products" uniqueName="[Products]" caption="Products"/>
    <dimension name="States" uniqueName="[States]" caption="States"/>
    <dimension name="Transactions" uniqueName="[Transactions]" caption="Transactions"/>
  </dimensions>
  <measureGroups count="4">
    <measureGroup name="Categories" caption="Categories"/>
    <measureGroup name="Products" caption="Products"/>
    <measureGroup name="States" caption="States"/>
    <measureGroup name="Transactions" caption="Transactions"/>
  </measureGroups>
  <maps count="8">
    <map measureGroup="0" dimension="0"/>
    <map measureGroup="1" dimension="0"/>
    <map measureGroup="1" dimension="2"/>
    <map measureGroup="2" dimension="3"/>
    <map measureGroup="3" dimension="0"/>
    <map measureGroup="3" dimension="2"/>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4001.74261296296" createdVersion="5" refreshedVersion="6" minRefreshableVersion="3" recordCount="0" supportSubquery="1" supportAdvancedDrill="1" xr:uid="{1E93518B-07EF-4F5B-89EB-B9A286AFF19C}">
  <cacheSource type="external" connectionId="1"/>
  <cacheFields count="4">
    <cacheField name="[States].[State].[State]" caption="State" numFmtId="0" hierarchy="7" level="1">
      <sharedItems count="5">
        <s v="Alaska"/>
        <s v="Arizona"/>
        <s v="Louisiana"/>
        <s v="Nevada"/>
        <s v="New York"/>
      </sharedItems>
    </cacheField>
    <cacheField name="[Measures].[Sum of Revenue]" caption="Sum of Revenue" numFmtId="0" hierarchy="25" level="32767"/>
    <cacheField name="[Transactions].[Sales Channel].[Sales Channel]" caption="Sales Channel" numFmtId="0" hierarchy="12" level="1">
      <sharedItems containsSemiMixedTypes="0" containsNonDate="0" containsString="0"/>
    </cacheField>
    <cacheField name="[Products].[Product].[Product]" caption="Product" numFmtId="0" hierarchy="3" level="1">
      <sharedItems count="4">
        <s v="High Dress Shirt"/>
        <s v="High Dress Socks"/>
        <s v="High Dress Tie"/>
        <s v="Mid Dress Tie"/>
      </sharedItems>
    </cacheField>
  </cacheFields>
  <cacheHierarchies count="27">
    <cacheHierarchy uniqueName="[Categories].[Category Code]" caption="Category Code" attribute="1" defaultMemberUniqueName="[Categories].[Category Code].[All]" allUniqueName="[Categories].[Category Code].[All]" dimensionUniqueName="[Categories]" displayFolder="" count="0" memberValueDatatype="130" unbalanced="0"/>
    <cacheHierarchy uniqueName="[Categories].[Category]" caption="Category" attribute="1" defaultMemberUniqueName="[Categories].[Category].[All]" allUniqueName="[Categories].[Category].[All]" dimensionUniqueName="[Categories]" displayFolder="" count="0" memberValueDatatype="130" unbalanced="0"/>
    <cacheHierarchy uniqueName="[Products].[Product Code]" caption="Product Code" attribute="1" defaultMemberUniqueName="[Products].[Product Code].[All]" allUniqueName="[Products].[Product Code].[All]" dimensionUniqueName="[Products]" displayFolder="" count="0" memberValueDatatype="130" unbalanced="0"/>
    <cacheHierarchy uniqueName="[Products].[Product]" caption="Product" attribute="1" defaultMemberUniqueName="[Products].[Product].[All]" allUniqueName="[Products].[Product].[All]" dimensionUniqueName="[Products]" displayFolder="" count="2" memberValueDatatype="130" unbalanced="0">
      <fieldsUsage count="2">
        <fieldUsage x="-1"/>
        <fieldUsage x="3"/>
      </fieldsUsage>
    </cacheHierarchy>
    <cacheHierarchy uniqueName="[Products].[Category Code]" caption="Category Code" attribute="1" defaultMemberUniqueName="[Products].[Category Code].[All]" allUniqueName="[Products].[Category Code].[All]" dimensionUniqueName="[Products]" displayFolder="" count="0" memberValueDatatype="130" unbalanced="0"/>
    <cacheHierarchy uniqueName="[Products].[Unit Cost]" caption="Unit Cost" attribute="1" defaultMemberUniqueName="[Products].[Unit Cost].[All]" allUniqueName="[Products].[Unit Cost].[All]" dimensionUniqueName="[Products]" displayFolder="" count="0" memberValueDatatype="5" unbalanced="0"/>
    <cacheHierarchy uniqueName="[States].[State Code]" caption="State Code" attribute="1" defaultMemberUniqueName="[States].[State Code].[All]" allUniqueName="[States].[State Code].[All]" dimensionUniqueName="[States]" displayFolder="" count="0" memberValueDatatype="130" unbalanced="0"/>
    <cacheHierarchy uniqueName="[States].[State]" caption="State" attribute="1" defaultMemberUniqueName="[States].[State].[All]" allUniqueName="[States].[State].[All]" dimensionUniqueName="[States]" displayFolder="" count="2" memberValueDatatype="130" unbalanced="0">
      <fieldsUsage count="2">
        <fieldUsage x="-1"/>
        <fieldUsage x="0"/>
      </fieldsUsage>
    </cacheHierarchy>
    <cacheHierarchy uniqueName="[Transactions].[Distributor ID]" caption="Distributor ID" attribute="1" defaultMemberUniqueName="[Transactions].[Distributor ID].[All]" allUniqueName="[Transactions].[Distributor ID].[All]" dimensionUniqueName="[Transactions]" displayFolder="" count="0" memberValueDatatype="20" unbalanced="0"/>
    <cacheHierarchy uniqueName="[Transactions].[Distributor Name]" caption="Distributor Name" attribute="1" defaultMemberUniqueName="[Transactions].[Distributor Name].[All]" allUniqueName="[Transactions].[Distributor Name].[All]" dimensionUniqueName="[Transactions]" displayFolder="" count="0" memberValueDatatype="130" unbalanced="0"/>
    <cacheHierarchy uniqueName="[Transactions].[State Code]" caption="State Code" attribute="1" defaultMemberUniqueName="[Transactions].[State Code].[All]" allUniqueName="[Transactions].[State Code].[All]" dimensionUniqueName="[Transactions]" displayFolder="" count="0" memberValueDatatype="130" unbalanced="0"/>
    <cacheHierarchy uniqueName="[Transactions].[Product Code]" caption="Product Code" attribute="1" defaultMemberUniqueName="[Transactions].[Product Code].[All]" allUniqueName="[Transactions].[Product Code].[All]" dimensionUniqueName="[Transactions]" displayFolder="" count="0" memberValueDatatype="130" unbalanced="0"/>
    <cacheHierarchy uniqueName="[Transactions].[Sales Channel]" caption="Sales Channel" attribute="1" defaultMemberUniqueName="[Transactions].[Sales Channel].[All]" allUniqueName="[Transactions].[Sales Channel].[All]" dimensionUniqueName="[Transactions]" displayFolder="" count="2" memberValueDatatype="130" unbalanced="0">
      <fieldsUsage count="2">
        <fieldUsage x="-1"/>
        <fieldUsage x="2"/>
      </fieldsUsage>
    </cacheHierarchy>
    <cacheHierarchy uniqueName="[Transactions].[Date Sold]" caption="Date Sold" attribute="1" time="1" defaultMemberUniqueName="[Transactions].[Date Sold].[All]" allUniqueName="[Transactions].[Date Sold].[All]" dimensionUniqueName="[Transactions]" displayFolder="" count="0" memberValueDatatype="7" unbalanced="0"/>
    <cacheHierarchy uniqueName="[Transactions].[Month Sold]" caption="Month Sold" attribute="1" defaultMemberUniqueName="[Transactions].[Month Sold].[All]" allUniqueName="[Transactions].[Month Sold].[All]" dimensionUniqueName="[Transactions]" displayFolder="" count="0" memberValueDatatype="20" unbalanced="0"/>
    <cacheHierarchy uniqueName="[Transactions].[Quantity]" caption="Quantity" attribute="1" defaultMemberUniqueName="[Transactions].[Quantity].[All]" allUniqueName="[Transactions].[Quantity].[All]" dimensionUniqueName="[Transactions]" displayFolder="" count="0" memberValueDatatype="20" unbalanced="0"/>
    <cacheHierarchy uniqueName="[Transactions].[Unit Price]" caption="Unit Price" attribute="1" defaultMemberUniqueName="[Transactions].[Unit Price].[All]" allUniqueName="[Transactions].[Unit Price].[All]" dimensionUniqueName="[Transactions]" displayFolder="" count="0" memberValueDatatype="5" unbalanced="0"/>
    <cacheHierarchy uniqueName="[Transactions].[Revenue]" caption="Revenue" attribute="1" defaultMemberUniqueName="[Transactions].[Revenue].[All]" allUniqueName="[Transactions].[Revenue].[All]" dimensionUniqueName="[Transactions]" displayFolder="" count="0" memberValueDatatype="5" unbalanced="0"/>
    <cacheHierarchy uniqueName="[Measures].[__XL_Count Transactions]" caption="__XL_Count Transactions" measure="1" displayFolder="" measureGroup="Transactions" count="0" hidden="1"/>
    <cacheHierarchy uniqueName="[Measures].[__XL_Count Products]" caption="__XL_Count Products" measure="1" displayFolder="" measureGroup="Products" count="0" hidden="1"/>
    <cacheHierarchy uniqueName="[Measures].[__XL_Count Categories]" caption="__XL_Count Categories" measure="1" displayFolder="" measureGroup="Categories" count="0" hidden="1"/>
    <cacheHierarchy uniqueName="[Measures].[__XL_Count States]" caption="__XL_Count States" measure="1" displayFolder="" measureGroup="States" count="0" hidden="1"/>
    <cacheHierarchy uniqueName="[Measures].[__No measures defined]" caption="__No measures defined" measure="1" displayFolder="" count="0" hidden="1"/>
    <cacheHierarchy uniqueName="[Measures].[Sum of Quantity]" caption="Sum of Quantity" measure="1" displayFolder="" measureGroup="Transactions" count="0" hidden="1">
      <extLst>
        <ext xmlns:x15="http://schemas.microsoft.com/office/spreadsheetml/2010/11/main" uri="{B97F6D7D-B522-45F9-BDA1-12C45D357490}">
          <x15:cacheHierarchy aggregatedColumn="15"/>
        </ext>
      </extLst>
    </cacheHierarchy>
    <cacheHierarchy uniqueName="[Measures].[Sum of Unit Price]" caption="Sum of Unit Price" measure="1" displayFolder="" measureGroup="Transactions" count="0" hidden="1">
      <extLst>
        <ext xmlns:x15="http://schemas.microsoft.com/office/spreadsheetml/2010/11/main" uri="{B97F6D7D-B522-45F9-BDA1-12C45D357490}">
          <x15:cacheHierarchy aggregatedColumn="16"/>
        </ext>
      </extLst>
    </cacheHierarchy>
    <cacheHierarchy uniqueName="[Measures].[Sum of Revenue]" caption="Sum of Revenue" measure="1" displayFolder="" measureGroup="Transactions" count="0" oneField="1" hidden="1">
      <fieldsUsage count="1">
        <fieldUsage x="1"/>
      </fieldsUsage>
      <extLst>
        <ext xmlns:x15="http://schemas.microsoft.com/office/spreadsheetml/2010/11/main" uri="{B97F6D7D-B522-45F9-BDA1-12C45D357490}">
          <x15:cacheHierarchy aggregatedColumn="17"/>
        </ext>
      </extLst>
    </cacheHierarchy>
    <cacheHierarchy uniqueName="[Measures].[Count of Category]" caption="Count of Category" measure="1" displayFolder="" measureGroup="Categories" count="0" hidden="1">
      <extLst>
        <ext xmlns:x15="http://schemas.microsoft.com/office/spreadsheetml/2010/11/main" uri="{B97F6D7D-B522-45F9-BDA1-12C45D357490}">
          <x15:cacheHierarchy aggregatedColumn="1"/>
        </ext>
      </extLst>
    </cacheHierarchy>
  </cacheHierarchies>
  <kpis count="0"/>
  <dimensions count="5">
    <dimension name="Categories" uniqueName="[Categories]" caption="Categories"/>
    <dimension measure="1" name="Measures" uniqueName="[Measures]" caption="Measures"/>
    <dimension name="Products" uniqueName="[Products]" caption="Products"/>
    <dimension name="States" uniqueName="[States]" caption="States"/>
    <dimension name="Transactions" uniqueName="[Transactions]" caption="Transactions"/>
  </dimensions>
  <measureGroups count="4">
    <measureGroup name="Categories" caption="Categories"/>
    <measureGroup name="Products" caption="Products"/>
    <measureGroup name="States" caption="States"/>
    <measureGroup name="Transactions" caption="Transactions"/>
  </measureGroups>
  <maps count="8">
    <map measureGroup="0" dimension="0"/>
    <map measureGroup="1" dimension="0"/>
    <map measureGroup="1" dimension="2"/>
    <map measureGroup="2" dimension="3"/>
    <map measureGroup="3" dimension="0"/>
    <map measureGroup="3" dimension="2"/>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4001.757327430554" createdVersion="5" refreshedVersion="6" minRefreshableVersion="3" recordCount="0" supportSubquery="1" supportAdvancedDrill="1" xr:uid="{B71A5A6D-D9FE-49B1-A030-382F5B39A10A}">
  <cacheSource type="external" connectionId="1"/>
  <cacheFields count="4">
    <cacheField name="[Products].[Product].[Product]" caption="Product" numFmtId="0" hierarchy="3" level="1">
      <sharedItems count="12">
        <s v="High Dress Shirt"/>
        <s v="High Dress Slacks"/>
        <s v="High Dress Socks"/>
        <s v="Mid Dress Shirt"/>
        <s v="Mid Dress Socks"/>
        <s v="Mid Dress Tie"/>
        <s v="Basic Dress Shirt"/>
        <s v="Basic Dress Slacks"/>
        <s v="Basic Dress Socks"/>
        <s v="Basic Dress Tie"/>
        <s v="High Dress Tie"/>
        <s v="Mid Dress Slacks"/>
      </sharedItems>
    </cacheField>
    <cacheField name="[Measures].[Sum of Revenue]" caption="Sum of Revenue" numFmtId="0" hierarchy="25" level="32767"/>
    <cacheField name="[Categories].[Category].[Category]" caption="Category" numFmtId="0" hierarchy="1" level="1">
      <sharedItems containsSemiMixedTypes="0" containsNonDate="0" containsString="0"/>
    </cacheField>
    <cacheField name="[Transactions].[Sales Channel].[Sales Channel]" caption="Sales Channel" numFmtId="0" hierarchy="12" level="1">
      <sharedItems count="3">
        <s v="Direct"/>
        <s v="Online"/>
        <s v="Retail"/>
      </sharedItems>
    </cacheField>
  </cacheFields>
  <cacheHierarchies count="27">
    <cacheHierarchy uniqueName="[Categories].[Category Code]" caption="Category Code" attribute="1" defaultMemberUniqueName="[Categories].[Category Code].[All]" allUniqueName="[Categories].[Category Code].[All]" dimensionUniqueName="[Categories]" displayFolder="" count="0" memberValueDatatype="130" unbalanced="0"/>
    <cacheHierarchy uniqueName="[Categories].[Category]" caption="Category" attribute="1" defaultMemberUniqueName="[Categories].[Category].[All]" allUniqueName="[Categories].[Category].[All]" dimensionUniqueName="[Categories]" displayFolder="" count="2" memberValueDatatype="130" unbalanced="0">
      <fieldsUsage count="2">
        <fieldUsage x="-1"/>
        <fieldUsage x="2"/>
      </fieldsUsage>
    </cacheHierarchy>
    <cacheHierarchy uniqueName="[Products].[Product Code]" caption="Product Code" attribute="1" defaultMemberUniqueName="[Products].[Product Code].[All]" allUniqueName="[Products].[Product Code].[All]" dimensionUniqueName="[Products]" displayFolder="" count="0" memberValueDatatype="130" unbalanced="0"/>
    <cacheHierarchy uniqueName="[Products].[Product]" caption="Product" attribute="1" defaultMemberUniqueName="[Products].[Product].[All]" allUniqueName="[Products].[Product].[All]" dimensionUniqueName="[Products]" displayFolder="" count="2" memberValueDatatype="130" unbalanced="0">
      <fieldsUsage count="2">
        <fieldUsage x="-1"/>
        <fieldUsage x="0"/>
      </fieldsUsage>
    </cacheHierarchy>
    <cacheHierarchy uniqueName="[Products].[Category Code]" caption="Category Code" attribute="1" defaultMemberUniqueName="[Products].[Category Code].[All]" allUniqueName="[Products].[Category Code].[All]" dimensionUniqueName="[Products]" displayFolder="" count="0" memberValueDatatype="130" unbalanced="0"/>
    <cacheHierarchy uniqueName="[Products].[Unit Cost]" caption="Unit Cost" attribute="1" defaultMemberUniqueName="[Products].[Unit Cost].[All]" allUniqueName="[Products].[Unit Cost].[All]" dimensionUniqueName="[Products]" displayFolder="" count="0" memberValueDatatype="5" unbalanced="0"/>
    <cacheHierarchy uniqueName="[States].[State Code]" caption="State Code" attribute="1" defaultMemberUniqueName="[States].[State Code].[All]" allUniqueName="[States].[State Code].[All]" dimensionUniqueName="[States]" displayFolder="" count="0" memberValueDatatype="130" unbalanced="0"/>
    <cacheHierarchy uniqueName="[States].[State]" caption="State" attribute="1" defaultMemberUniqueName="[States].[State].[All]" allUniqueName="[States].[State].[All]" dimensionUniqueName="[States]" displayFolder="" count="0" memberValueDatatype="130" unbalanced="0"/>
    <cacheHierarchy uniqueName="[Transactions].[Distributor ID]" caption="Distributor ID" attribute="1" defaultMemberUniqueName="[Transactions].[Distributor ID].[All]" allUniqueName="[Transactions].[Distributor ID].[All]" dimensionUniqueName="[Transactions]" displayFolder="" count="0" memberValueDatatype="20" unbalanced="0"/>
    <cacheHierarchy uniqueName="[Transactions].[Distributor Name]" caption="Distributor Name" attribute="1" defaultMemberUniqueName="[Transactions].[Distributor Name].[All]" allUniqueName="[Transactions].[Distributor Name].[All]" dimensionUniqueName="[Transactions]" displayFolder="" count="0" memberValueDatatype="130" unbalanced="0"/>
    <cacheHierarchy uniqueName="[Transactions].[State Code]" caption="State Code" attribute="1" defaultMemberUniqueName="[Transactions].[State Code].[All]" allUniqueName="[Transactions].[State Code].[All]" dimensionUniqueName="[Transactions]" displayFolder="" count="0" memberValueDatatype="130" unbalanced="0"/>
    <cacheHierarchy uniqueName="[Transactions].[Product Code]" caption="Product Code" attribute="1" defaultMemberUniqueName="[Transactions].[Product Code].[All]" allUniqueName="[Transactions].[Product Code].[All]" dimensionUniqueName="[Transactions]" displayFolder="" count="0" memberValueDatatype="130" unbalanced="0"/>
    <cacheHierarchy uniqueName="[Transactions].[Sales Channel]" caption="Sales Channel" attribute="1" defaultMemberUniqueName="[Transactions].[Sales Channel].[All]" allUniqueName="[Transactions].[Sales Channel].[All]" dimensionUniqueName="[Transactions]" displayFolder="" count="2" memberValueDatatype="130" unbalanced="0">
      <fieldsUsage count="2">
        <fieldUsage x="-1"/>
        <fieldUsage x="3"/>
      </fieldsUsage>
    </cacheHierarchy>
    <cacheHierarchy uniqueName="[Transactions].[Date Sold]" caption="Date Sold" attribute="1" time="1" defaultMemberUniqueName="[Transactions].[Date Sold].[All]" allUniqueName="[Transactions].[Date Sold].[All]" dimensionUniqueName="[Transactions]" displayFolder="" count="0" memberValueDatatype="7" unbalanced="0"/>
    <cacheHierarchy uniqueName="[Transactions].[Month Sold]" caption="Month Sold" attribute="1" defaultMemberUniqueName="[Transactions].[Month Sold].[All]" allUniqueName="[Transactions].[Month Sold].[All]" dimensionUniqueName="[Transactions]" displayFolder="" count="0" memberValueDatatype="20" unbalanced="0"/>
    <cacheHierarchy uniqueName="[Transactions].[Quantity]" caption="Quantity" attribute="1" defaultMemberUniqueName="[Transactions].[Quantity].[All]" allUniqueName="[Transactions].[Quantity].[All]" dimensionUniqueName="[Transactions]" displayFolder="" count="0" memberValueDatatype="20" unbalanced="0"/>
    <cacheHierarchy uniqueName="[Transactions].[Unit Price]" caption="Unit Price" attribute="1" defaultMemberUniqueName="[Transactions].[Unit Price].[All]" allUniqueName="[Transactions].[Unit Price].[All]" dimensionUniqueName="[Transactions]" displayFolder="" count="0" memberValueDatatype="5" unbalanced="0"/>
    <cacheHierarchy uniqueName="[Transactions].[Revenue]" caption="Revenue" attribute="1" defaultMemberUniqueName="[Transactions].[Revenue].[All]" allUniqueName="[Transactions].[Revenue].[All]" dimensionUniqueName="[Transactions]" displayFolder="" count="0" memberValueDatatype="5" unbalanced="0"/>
    <cacheHierarchy uniqueName="[Measures].[__XL_Count Transactions]" caption="__XL_Count Transactions" measure="1" displayFolder="" measureGroup="Transactions" count="0" hidden="1"/>
    <cacheHierarchy uniqueName="[Measures].[__XL_Count Products]" caption="__XL_Count Products" measure="1" displayFolder="" measureGroup="Products" count="0" hidden="1"/>
    <cacheHierarchy uniqueName="[Measures].[__XL_Count Categories]" caption="__XL_Count Categories" measure="1" displayFolder="" measureGroup="Categories" count="0" hidden="1"/>
    <cacheHierarchy uniqueName="[Measures].[__XL_Count States]" caption="__XL_Count States" measure="1" displayFolder="" measureGroup="States" count="0" hidden="1"/>
    <cacheHierarchy uniqueName="[Measures].[__No measures defined]" caption="__No measures defined" measure="1" displayFolder="" count="0" hidden="1"/>
    <cacheHierarchy uniqueName="[Measures].[Sum of Quantity]" caption="Sum of Quantity" measure="1" displayFolder="" measureGroup="Transactions" count="0" hidden="1">
      <extLst>
        <ext xmlns:x15="http://schemas.microsoft.com/office/spreadsheetml/2010/11/main" uri="{B97F6D7D-B522-45F9-BDA1-12C45D357490}">
          <x15:cacheHierarchy aggregatedColumn="15"/>
        </ext>
      </extLst>
    </cacheHierarchy>
    <cacheHierarchy uniqueName="[Measures].[Sum of Unit Price]" caption="Sum of Unit Price" measure="1" displayFolder="" measureGroup="Transactions" count="0" hidden="1">
      <extLst>
        <ext xmlns:x15="http://schemas.microsoft.com/office/spreadsheetml/2010/11/main" uri="{B97F6D7D-B522-45F9-BDA1-12C45D357490}">
          <x15:cacheHierarchy aggregatedColumn="16"/>
        </ext>
      </extLst>
    </cacheHierarchy>
    <cacheHierarchy uniqueName="[Measures].[Sum of Revenue]" caption="Sum of Revenue" measure="1" displayFolder="" measureGroup="Transactions" count="0" oneField="1" hidden="1">
      <fieldsUsage count="1">
        <fieldUsage x="1"/>
      </fieldsUsage>
      <extLst>
        <ext xmlns:x15="http://schemas.microsoft.com/office/spreadsheetml/2010/11/main" uri="{B97F6D7D-B522-45F9-BDA1-12C45D357490}">
          <x15:cacheHierarchy aggregatedColumn="17"/>
        </ext>
      </extLst>
    </cacheHierarchy>
    <cacheHierarchy uniqueName="[Measures].[Count of Category]" caption="Count of Category" measure="1" displayFolder="" measureGroup="Categories" count="0" hidden="1">
      <extLst>
        <ext xmlns:x15="http://schemas.microsoft.com/office/spreadsheetml/2010/11/main" uri="{B97F6D7D-B522-45F9-BDA1-12C45D357490}">
          <x15:cacheHierarchy aggregatedColumn="1"/>
        </ext>
      </extLst>
    </cacheHierarchy>
  </cacheHierarchies>
  <kpis count="0"/>
  <dimensions count="5">
    <dimension name="Categories" uniqueName="[Categories]" caption="Categories"/>
    <dimension measure="1" name="Measures" uniqueName="[Measures]" caption="Measures"/>
    <dimension name="Products" uniqueName="[Products]" caption="Products"/>
    <dimension name="States" uniqueName="[States]" caption="States"/>
    <dimension name="Transactions" uniqueName="[Transactions]" caption="Transactions"/>
  </dimensions>
  <measureGroups count="4">
    <measureGroup name="Categories" caption="Categories"/>
    <measureGroup name="Products" caption="Products"/>
    <measureGroup name="States" caption="States"/>
    <measureGroup name="Transactions" caption="Transactions"/>
  </measureGroups>
  <maps count="8">
    <map measureGroup="0" dimension="0"/>
    <map measureGroup="1" dimension="0"/>
    <map measureGroup="1" dimension="2"/>
    <map measureGroup="2" dimension="3"/>
    <map measureGroup="3" dimension="0"/>
    <map measureGroup="3" dimension="2"/>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4001.76981377315" createdVersion="5" refreshedVersion="6" minRefreshableVersion="3" recordCount="0" supportSubquery="1" supportAdvancedDrill="1" xr:uid="{EFEA2586-DA2D-4099-A21B-BD6E725D1B4B}">
  <cacheSource type="external" connectionId="1"/>
  <cacheFields count="4">
    <cacheField name="[Transactions].[Date Sold].[Date Sold]" caption="Date Sold" numFmtId="0" hierarchy="13" level="1">
      <sharedItems containsSemiMixedTypes="0" containsNonDate="0" containsDate="1" containsString="0" minDate="2012-01-04T00:00:00" maxDate="2012-12-28T00:00:00" count="11">
        <d v="2012-01-04T00:00:00"/>
        <d v="2012-02-27T00:00:00"/>
        <d v="2012-04-29T00:00:00"/>
        <d v="2012-07-02T00:00:00"/>
        <d v="2012-07-06T00:00:00"/>
        <d v="2012-07-09T00:00:00"/>
        <d v="2012-07-12T00:00:00"/>
        <d v="2012-07-24T00:00:00"/>
        <d v="2012-12-05T00:00:00"/>
        <d v="2012-12-12T00:00:00"/>
        <d v="2012-12-27T00:00:00"/>
      </sharedItems>
    </cacheField>
    <cacheField name="[Measures].[Sum of Quantity]" caption="Sum of Quantity" numFmtId="0" hierarchy="23" level="32767"/>
    <cacheField name="[Measures].[Sum of Unit Price]" caption="Sum of Unit Price" numFmtId="0" hierarchy="24" level="32767"/>
    <cacheField name="[Products].[Product].[Product]" caption="Product" numFmtId="0" hierarchy="3" level="1">
      <sharedItems containsSemiMixedTypes="0" containsNonDate="0" containsString="0"/>
    </cacheField>
  </cacheFields>
  <cacheHierarchies count="27">
    <cacheHierarchy uniqueName="[Categories].[Category Code]" caption="Category Code" attribute="1" defaultMemberUniqueName="[Categories].[Category Code].[All]" allUniqueName="[Categories].[Category Code].[All]" dimensionUniqueName="[Categories]" displayFolder="" count="0" memberValueDatatype="130" unbalanced="0"/>
    <cacheHierarchy uniqueName="[Categories].[Category]" caption="Category" attribute="1" defaultMemberUniqueName="[Categories].[Category].[All]" allUniqueName="[Categories].[Category].[All]" dimensionUniqueName="[Categories]" displayFolder="" count="0" memberValueDatatype="130" unbalanced="0"/>
    <cacheHierarchy uniqueName="[Products].[Product Code]" caption="Product Code" attribute="1" defaultMemberUniqueName="[Products].[Product Code].[All]" allUniqueName="[Products].[Product Code].[All]" dimensionUniqueName="[Products]" displayFolder="" count="0" memberValueDatatype="130" unbalanced="0"/>
    <cacheHierarchy uniqueName="[Products].[Product]" caption="Product" attribute="1" defaultMemberUniqueName="[Products].[Product].[All]" allUniqueName="[Products].[Product].[All]" dimensionUniqueName="[Products]" displayFolder="" count="2" memberValueDatatype="130" unbalanced="0">
      <fieldsUsage count="2">
        <fieldUsage x="-1"/>
        <fieldUsage x="3"/>
      </fieldsUsage>
    </cacheHierarchy>
    <cacheHierarchy uniqueName="[Products].[Category Code]" caption="Category Code" attribute="1" defaultMemberUniqueName="[Products].[Category Code].[All]" allUniqueName="[Products].[Category Code].[All]" dimensionUniqueName="[Products]" displayFolder="" count="0" memberValueDatatype="130" unbalanced="0"/>
    <cacheHierarchy uniqueName="[Products].[Unit Cost]" caption="Unit Cost" attribute="1" defaultMemberUniqueName="[Products].[Unit Cost].[All]" allUniqueName="[Products].[Unit Cost].[All]" dimensionUniqueName="[Products]" displayFolder="" count="0" memberValueDatatype="5" unbalanced="0"/>
    <cacheHierarchy uniqueName="[States].[State Code]" caption="State Code" attribute="1" defaultMemberUniqueName="[States].[State Code].[All]" allUniqueName="[States].[State Code].[All]" dimensionUniqueName="[States]" displayFolder="" count="0" memberValueDatatype="130" unbalanced="0"/>
    <cacheHierarchy uniqueName="[States].[State]" caption="State" attribute="1" defaultMemberUniqueName="[States].[State].[All]" allUniqueName="[States].[State].[All]" dimensionUniqueName="[States]" displayFolder="" count="0" memberValueDatatype="130" unbalanced="0"/>
    <cacheHierarchy uniqueName="[Transactions].[Distributor ID]" caption="Distributor ID" attribute="1" defaultMemberUniqueName="[Transactions].[Distributor ID].[All]" allUniqueName="[Transactions].[Distributor ID].[All]" dimensionUniqueName="[Transactions]" displayFolder="" count="0" memberValueDatatype="20" unbalanced="0"/>
    <cacheHierarchy uniqueName="[Transactions].[Distributor Name]" caption="Distributor Name" attribute="1" defaultMemberUniqueName="[Transactions].[Distributor Name].[All]" allUniqueName="[Transactions].[Distributor Name].[All]" dimensionUniqueName="[Transactions]" displayFolder="" count="0" memberValueDatatype="130" unbalanced="0"/>
    <cacheHierarchy uniqueName="[Transactions].[State Code]" caption="State Code" attribute="1" defaultMemberUniqueName="[Transactions].[State Code].[All]" allUniqueName="[Transactions].[State Code].[All]" dimensionUniqueName="[Transactions]" displayFolder="" count="0" memberValueDatatype="130" unbalanced="0"/>
    <cacheHierarchy uniqueName="[Transactions].[Product Code]" caption="Product Code" attribute="1" defaultMemberUniqueName="[Transactions].[Product Code].[All]" allUniqueName="[Transactions].[Product Code].[All]" dimensionUniqueName="[Transactions]" displayFolder="" count="0" memberValueDatatype="130" unbalanced="0"/>
    <cacheHierarchy uniqueName="[Transactions].[Sales Channel]" caption="Sales Channel" attribute="1" defaultMemberUniqueName="[Transactions].[Sales Channel].[All]" allUniqueName="[Transactions].[Sales Channel].[All]" dimensionUniqueName="[Transactions]" displayFolder="" count="0" memberValueDatatype="130" unbalanced="0"/>
    <cacheHierarchy uniqueName="[Transactions].[Date Sold]" caption="Date Sold" attribute="1" time="1" defaultMemberUniqueName="[Transactions].[Date Sold].[All]" allUniqueName="[Transactions].[Date Sold].[All]" dimensionUniqueName="[Transactions]" displayFolder="" count="2" memberValueDatatype="7" unbalanced="0">
      <fieldsUsage count="2">
        <fieldUsage x="-1"/>
        <fieldUsage x="0"/>
      </fieldsUsage>
    </cacheHierarchy>
    <cacheHierarchy uniqueName="[Transactions].[Month Sold]" caption="Month Sold" attribute="1" defaultMemberUniqueName="[Transactions].[Month Sold].[All]" allUniqueName="[Transactions].[Month Sold].[All]" dimensionUniqueName="[Transactions]" displayFolder="" count="0" memberValueDatatype="20" unbalanced="0"/>
    <cacheHierarchy uniqueName="[Transactions].[Quantity]" caption="Quantity" attribute="1" defaultMemberUniqueName="[Transactions].[Quantity].[All]" allUniqueName="[Transactions].[Quantity].[All]" dimensionUniqueName="[Transactions]" displayFolder="" count="0" memberValueDatatype="20" unbalanced="0"/>
    <cacheHierarchy uniqueName="[Transactions].[Unit Price]" caption="Unit Price" attribute="1" defaultMemberUniqueName="[Transactions].[Unit Price].[All]" allUniqueName="[Transactions].[Unit Price].[All]" dimensionUniqueName="[Transactions]" displayFolder="" count="0" memberValueDatatype="5" unbalanced="0"/>
    <cacheHierarchy uniqueName="[Transactions].[Revenue]" caption="Revenue" attribute="1" defaultMemberUniqueName="[Transactions].[Revenue].[All]" allUniqueName="[Transactions].[Revenue].[All]" dimensionUniqueName="[Transactions]" displayFolder="" count="0" memberValueDatatype="5" unbalanced="0"/>
    <cacheHierarchy uniqueName="[Measures].[__XL_Count Transactions]" caption="__XL_Count Transactions" measure="1" displayFolder="" measureGroup="Transactions" count="0" hidden="1"/>
    <cacheHierarchy uniqueName="[Measures].[__XL_Count Products]" caption="__XL_Count Products" measure="1" displayFolder="" measureGroup="Products" count="0" hidden="1"/>
    <cacheHierarchy uniqueName="[Measures].[__XL_Count Categories]" caption="__XL_Count Categories" measure="1" displayFolder="" measureGroup="Categories" count="0" hidden="1"/>
    <cacheHierarchy uniqueName="[Measures].[__XL_Count States]" caption="__XL_Count States" measure="1" displayFolder="" measureGroup="States" count="0" hidden="1"/>
    <cacheHierarchy uniqueName="[Measures].[__No measures defined]" caption="__No measures defined" measure="1" displayFolder="" count="0" hidden="1"/>
    <cacheHierarchy uniqueName="[Measures].[Sum of Quantity]" caption="Sum of Quantity" measure="1" displayFolder="" measureGroup="Transactions" count="0" oneField="1" hidden="1">
      <fieldsUsage count="1">
        <fieldUsage x="1"/>
      </fieldsUsage>
      <extLst>
        <ext xmlns:x15="http://schemas.microsoft.com/office/spreadsheetml/2010/11/main" uri="{B97F6D7D-B522-45F9-BDA1-12C45D357490}">
          <x15:cacheHierarchy aggregatedColumn="15"/>
        </ext>
      </extLst>
    </cacheHierarchy>
    <cacheHierarchy uniqueName="[Measures].[Sum of Unit Price]" caption="Sum of Unit Price" measure="1" displayFolder="" measureGroup="Transactions" count="0" oneField="1" hidden="1">
      <fieldsUsage count="1">
        <fieldUsage x="2"/>
      </fieldsUsage>
      <extLst>
        <ext xmlns:x15="http://schemas.microsoft.com/office/spreadsheetml/2010/11/main" uri="{B97F6D7D-B522-45F9-BDA1-12C45D357490}">
          <x15:cacheHierarchy aggregatedColumn="16"/>
        </ext>
      </extLst>
    </cacheHierarchy>
    <cacheHierarchy uniqueName="[Measures].[Sum of Revenue]" caption="Sum of Revenue" measure="1" displayFolder="" measureGroup="Transactions" count="0" hidden="1">
      <extLst>
        <ext xmlns:x15="http://schemas.microsoft.com/office/spreadsheetml/2010/11/main" uri="{B97F6D7D-B522-45F9-BDA1-12C45D357490}">
          <x15:cacheHierarchy aggregatedColumn="17"/>
        </ext>
      </extLst>
    </cacheHierarchy>
    <cacheHierarchy uniqueName="[Measures].[Count of Category]" caption="Count of Category" measure="1" displayFolder="" measureGroup="Categories" count="0" hidden="1">
      <extLst>
        <ext xmlns:x15="http://schemas.microsoft.com/office/spreadsheetml/2010/11/main" uri="{B97F6D7D-B522-45F9-BDA1-12C45D357490}">
          <x15:cacheHierarchy aggregatedColumn="1"/>
        </ext>
      </extLst>
    </cacheHierarchy>
  </cacheHierarchies>
  <kpis count="0"/>
  <dimensions count="5">
    <dimension name="Categories" uniqueName="[Categories]" caption="Categories"/>
    <dimension measure="1" name="Measures" uniqueName="[Measures]" caption="Measures"/>
    <dimension name="Products" uniqueName="[Products]" caption="Products"/>
    <dimension name="States" uniqueName="[States]" caption="States"/>
    <dimension name="Transactions" uniqueName="[Transactions]" caption="Transactions"/>
  </dimensions>
  <measureGroups count="4">
    <measureGroup name="Categories" caption="Categories"/>
    <measureGroup name="Products" caption="Products"/>
    <measureGroup name="States" caption="States"/>
    <measureGroup name="Transactions" caption="Transactions"/>
  </measureGroups>
  <maps count="8">
    <map measureGroup="0" dimension="0"/>
    <map measureGroup="1" dimension="0"/>
    <map measureGroup="1" dimension="2"/>
    <map measureGroup="2" dimension="3"/>
    <map measureGroup="3" dimension="0"/>
    <map measureGroup="3" dimension="2"/>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4001.703406597226" createdVersion="5" refreshedVersion="6" minRefreshableVersion="3" recordCount="0" supportSubquery="1" supportAdvancedDrill="1" xr:uid="{C0F0D601-6556-4ADD-99C0-90B240A97BF3}">
  <cacheSource type="external" connectionId="1">
    <extLst>
      <ext xmlns:x14="http://schemas.microsoft.com/office/spreadsheetml/2009/9/main" uri="{F057638F-6D5F-4e77-A914-E7F072B9BCA8}">
        <x14:sourceConnection name="ThisWorkbookDataModel"/>
      </ext>
    </extLst>
  </cacheSource>
  <cacheFields count="2">
    <cacheField name="[Products].[Product].[Product]" caption="Product" numFmtId="0" hierarchy="3" level="1">
      <sharedItems count="12">
        <s v="Basic Dress Shirt"/>
        <s v="Basic Dress Slacks"/>
        <s v="Basic Dress Socks"/>
        <s v="Basic Dress Tie"/>
        <s v="High Dress Shirt"/>
        <s v="High Dress Slacks"/>
        <s v="High Dress Socks"/>
        <s v="High Dress Tie"/>
        <s v="Mid Dress Shirt"/>
        <s v="Mid Dress Slacks"/>
        <s v="Mid Dress Socks"/>
        <s v="Mid Dress Tie"/>
      </sharedItems>
    </cacheField>
    <cacheField name="[Measures].[Sum of Revenue]" caption="Sum of Revenue" numFmtId="0" hierarchy="25" level="32767"/>
  </cacheFields>
  <cacheHierarchies count="27">
    <cacheHierarchy uniqueName="[Categories].[Category Code]" caption="Category Code" attribute="1" defaultMemberUniqueName="[Categories].[Category Code].[All]" allUniqueName="[Categories].[Category Code].[All]" dimensionUniqueName="[Categories]" displayFolder="" count="0" memberValueDatatype="130" unbalanced="0"/>
    <cacheHierarchy uniqueName="[Categories].[Category]" caption="Category" attribute="1" defaultMemberUniqueName="[Categories].[Category].[All]" allUniqueName="[Categories].[Category].[All]" dimensionUniqueName="[Categories]" displayFolder="" count="0" memberValueDatatype="130" unbalanced="0"/>
    <cacheHierarchy uniqueName="[Products].[Product Code]" caption="Product Code" attribute="1" defaultMemberUniqueName="[Products].[Product Code].[All]" allUniqueName="[Products].[Product Code].[All]" dimensionUniqueName="[Products]" displayFolder="" count="0" memberValueDatatype="130" unbalanced="0"/>
    <cacheHierarchy uniqueName="[Products].[Product]" caption="Product" attribute="1" defaultMemberUniqueName="[Products].[Product].[All]" allUniqueName="[Products].[Product].[All]" dimensionUniqueName="[Products]" displayFolder="" count="2" memberValueDatatype="130" unbalanced="0">
      <fieldsUsage count="2">
        <fieldUsage x="-1"/>
        <fieldUsage x="0"/>
      </fieldsUsage>
    </cacheHierarchy>
    <cacheHierarchy uniqueName="[Products].[Category Code]" caption="Category Code" attribute="1" defaultMemberUniqueName="[Products].[Category Code].[All]" allUniqueName="[Products].[Category Code].[All]" dimensionUniqueName="[Products]" displayFolder="" count="0" memberValueDatatype="130" unbalanced="0"/>
    <cacheHierarchy uniqueName="[Products].[Unit Cost]" caption="Unit Cost" attribute="1" defaultMemberUniqueName="[Products].[Unit Cost].[All]" allUniqueName="[Products].[Unit Cost].[All]" dimensionUniqueName="[Products]" displayFolder="" count="0" memberValueDatatype="5" unbalanced="0"/>
    <cacheHierarchy uniqueName="[States].[State Code]" caption="State Code" attribute="1" defaultMemberUniqueName="[States].[State Code].[All]" allUniqueName="[States].[State Code].[All]" dimensionUniqueName="[States]" displayFolder="" count="0" memberValueDatatype="130" unbalanced="0"/>
    <cacheHierarchy uniqueName="[States].[State]" caption="State" attribute="1" defaultMemberUniqueName="[States].[State].[All]" allUniqueName="[States].[State].[All]" dimensionUniqueName="[States]" displayFolder="" count="0" memberValueDatatype="130" unbalanced="0"/>
    <cacheHierarchy uniqueName="[Transactions].[Distributor ID]" caption="Distributor ID" attribute="1" defaultMemberUniqueName="[Transactions].[Distributor ID].[All]" allUniqueName="[Transactions].[Distributor ID].[All]" dimensionUniqueName="[Transactions]" displayFolder="" count="0" memberValueDatatype="20" unbalanced="0"/>
    <cacheHierarchy uniqueName="[Transactions].[Distributor Name]" caption="Distributor Name" attribute="1" defaultMemberUniqueName="[Transactions].[Distributor Name].[All]" allUniqueName="[Transactions].[Distributor Name].[All]" dimensionUniqueName="[Transactions]" displayFolder="" count="0" memberValueDatatype="130" unbalanced="0"/>
    <cacheHierarchy uniqueName="[Transactions].[State Code]" caption="State Code" attribute="1" defaultMemberUniqueName="[Transactions].[State Code].[All]" allUniqueName="[Transactions].[State Code].[All]" dimensionUniqueName="[Transactions]" displayFolder="" count="0" memberValueDatatype="130" unbalanced="0"/>
    <cacheHierarchy uniqueName="[Transactions].[Product Code]" caption="Product Code" attribute="1" defaultMemberUniqueName="[Transactions].[Product Code].[All]" allUniqueName="[Transactions].[Product Code].[All]" dimensionUniqueName="[Transactions]" displayFolder="" count="0" memberValueDatatype="130" unbalanced="0"/>
    <cacheHierarchy uniqueName="[Transactions].[Sales Channel]" caption="Sales Channel" attribute="1" defaultMemberUniqueName="[Transactions].[Sales Channel].[All]" allUniqueName="[Transactions].[Sales Channel].[All]" dimensionUniqueName="[Transactions]" displayFolder="" count="0" memberValueDatatype="130" unbalanced="0"/>
    <cacheHierarchy uniqueName="[Transactions].[Date Sold]" caption="Date Sold" attribute="1" time="1" defaultMemberUniqueName="[Transactions].[Date Sold].[All]" allUniqueName="[Transactions].[Date Sold].[All]" dimensionUniqueName="[Transactions]" displayFolder="" count="0" memberValueDatatype="7" unbalanced="0"/>
    <cacheHierarchy uniqueName="[Transactions].[Month Sold]" caption="Month Sold" attribute="1" defaultMemberUniqueName="[Transactions].[Month Sold].[All]" allUniqueName="[Transactions].[Month Sold].[All]" dimensionUniqueName="[Transactions]" displayFolder="" count="0" memberValueDatatype="20" unbalanced="0"/>
    <cacheHierarchy uniqueName="[Transactions].[Quantity]" caption="Quantity" attribute="1" defaultMemberUniqueName="[Transactions].[Quantity].[All]" allUniqueName="[Transactions].[Quantity].[All]" dimensionUniqueName="[Transactions]" displayFolder="" count="0" memberValueDatatype="20" unbalanced="0"/>
    <cacheHierarchy uniqueName="[Transactions].[Unit Price]" caption="Unit Price" attribute="1" defaultMemberUniqueName="[Transactions].[Unit Price].[All]" allUniqueName="[Transactions].[Unit Price].[All]" dimensionUniqueName="[Transactions]" displayFolder="" count="0" memberValueDatatype="5" unbalanced="0"/>
    <cacheHierarchy uniqueName="[Transactions].[Revenue]" caption="Revenue" attribute="1" defaultMemberUniqueName="[Transactions].[Revenue].[All]" allUniqueName="[Transactions].[Revenue].[All]" dimensionUniqueName="[Transactions]" displayFolder="" count="0" memberValueDatatype="5" unbalanced="0"/>
    <cacheHierarchy uniqueName="[Measures].[__XL_Count Transactions]" caption="__XL_Count Transactions" measure="1" displayFolder="" measureGroup="Transactions" count="0" hidden="1"/>
    <cacheHierarchy uniqueName="[Measures].[__XL_Count Products]" caption="__XL_Count Products" measure="1" displayFolder="" measureGroup="Products" count="0" hidden="1"/>
    <cacheHierarchy uniqueName="[Measures].[__XL_Count Categories]" caption="__XL_Count Categories" measure="1" displayFolder="" measureGroup="Categories" count="0" hidden="1"/>
    <cacheHierarchy uniqueName="[Measures].[__XL_Count States]" caption="__XL_Count States" measure="1" displayFolder="" measureGroup="States" count="0" hidden="1"/>
    <cacheHierarchy uniqueName="[Measures].[__No measures defined]" caption="__No measures defined" measure="1" displayFolder="" count="0" hidden="1"/>
    <cacheHierarchy uniqueName="[Measures].[Sum of Quantity]" caption="Sum of Quantity" measure="1" displayFolder="" measureGroup="Transactions" count="0" hidden="1">
      <extLst>
        <ext xmlns:x15="http://schemas.microsoft.com/office/spreadsheetml/2010/11/main" uri="{B97F6D7D-B522-45F9-BDA1-12C45D357490}">
          <x15:cacheHierarchy aggregatedColumn="15"/>
        </ext>
      </extLst>
    </cacheHierarchy>
    <cacheHierarchy uniqueName="[Measures].[Sum of Unit Price]" caption="Sum of Unit Price" measure="1" displayFolder="" measureGroup="Transactions" count="0" hidden="1">
      <extLst>
        <ext xmlns:x15="http://schemas.microsoft.com/office/spreadsheetml/2010/11/main" uri="{B97F6D7D-B522-45F9-BDA1-12C45D357490}">
          <x15:cacheHierarchy aggregatedColumn="16"/>
        </ext>
      </extLst>
    </cacheHierarchy>
    <cacheHierarchy uniqueName="[Measures].[Sum of Revenue]" caption="Sum of Revenue" measure="1" displayFolder="" measureGroup="Transactions" count="0" oneField="1" hidden="1">
      <fieldsUsage count="1">
        <fieldUsage x="1"/>
      </fieldsUsage>
      <extLst>
        <ext xmlns:x15="http://schemas.microsoft.com/office/spreadsheetml/2010/11/main" uri="{B97F6D7D-B522-45F9-BDA1-12C45D357490}">
          <x15:cacheHierarchy aggregatedColumn="17"/>
        </ext>
      </extLst>
    </cacheHierarchy>
    <cacheHierarchy uniqueName="[Measures].[Count of Category]" caption="Count of Category" measure="1" displayFolder="" measureGroup="Categories" count="0" hidden="1">
      <extLst>
        <ext xmlns:x15="http://schemas.microsoft.com/office/spreadsheetml/2010/11/main" uri="{B97F6D7D-B522-45F9-BDA1-12C45D357490}">
          <x15:cacheHierarchy aggregatedColumn="1"/>
        </ext>
      </extLst>
    </cacheHierarchy>
  </cacheHierarchies>
  <kpis count="0"/>
  <dimensions count="5">
    <dimension name="Categories" uniqueName="[Categories]" caption="Categories"/>
    <dimension measure="1" name="Measures" uniqueName="[Measures]" caption="Measures"/>
    <dimension name="Products" uniqueName="[Products]" caption="Products"/>
    <dimension name="States" uniqueName="[States]" caption="States"/>
    <dimension name="Transactions" uniqueName="[Transactions]" caption="Transactions"/>
  </dimensions>
  <measureGroups count="4">
    <measureGroup name="Categories" caption="Categories"/>
    <measureGroup name="Products" caption="Products"/>
    <measureGroup name="States" caption="States"/>
    <measureGroup name="Transactions" caption="Transactions"/>
  </measureGroups>
  <maps count="8">
    <map measureGroup="0" dimension="0"/>
    <map measureGroup="1" dimension="0"/>
    <map measureGroup="1" dimension="2"/>
    <map measureGroup="2" dimension="3"/>
    <map measureGroup="3" dimension="0"/>
    <map measureGroup="3" dimension="2"/>
    <map measureGroup="3" dimension="3"/>
    <map measureGroup="3" dimension="4"/>
  </maps>
  <extLst>
    <ext xmlns:x14="http://schemas.microsoft.com/office/spreadsheetml/2009/9/main" uri="{725AE2AE-9491-48be-B2B4-4EB974FC3084}">
      <x14:pivotCacheDefinition pivotCacheId="837811234"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55144CC-6976-4A7E-908A-B991211C4D25}" name="PivotChartTable3" cacheId="261"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1">
  <location ref="A4:C27" firstHeaderRow="0" firstDataRow="1" firstDataCol="1" rowPageCount="2" colPageCount="1"/>
  <pivotFields count="5">
    <pivotField dataField="1" subtotalTop="0" showAll="0" defaultSubtotal="0"/>
    <pivotField dataField="1" subtotalTop="0" showAll="0" defaultSubtotal="0"/>
    <pivotField axis="axisRow" allDrilled="1" subtotalTop="0" showAll="0" sortType="ascending" defaultSubtotal="0" defaultAttributeDrillState="1">
      <items count="81">
        <item x="43"/>
        <item x="0"/>
        <item x="44"/>
        <item x="1"/>
        <item x="45"/>
        <item x="46"/>
        <item x="2"/>
        <item x="22"/>
        <item x="3"/>
        <item x="23"/>
        <item x="47"/>
        <item x="24"/>
        <item x="25"/>
        <item x="48"/>
        <item x="26"/>
        <item x="49"/>
        <item x="4"/>
        <item x="50"/>
        <item x="5"/>
        <item x="6"/>
        <item x="7"/>
        <item x="27"/>
        <item x="28"/>
        <item x="29"/>
        <item x="51"/>
        <item x="8"/>
        <item x="30"/>
        <item x="52"/>
        <item x="53"/>
        <item x="54"/>
        <item x="9"/>
        <item x="55"/>
        <item x="10"/>
        <item x="31"/>
        <item x="11"/>
        <item x="56"/>
        <item x="57"/>
        <item x="58"/>
        <item x="12"/>
        <item x="32"/>
        <item x="59"/>
        <item x="33"/>
        <item x="60"/>
        <item x="61"/>
        <item x="62"/>
        <item x="13"/>
        <item x="14"/>
        <item x="63"/>
        <item x="64"/>
        <item x="15"/>
        <item x="65"/>
        <item x="34"/>
        <item x="16"/>
        <item x="35"/>
        <item x="66"/>
        <item x="67"/>
        <item x="36"/>
        <item x="17"/>
        <item x="18"/>
        <item x="68"/>
        <item x="19"/>
        <item x="20"/>
        <item x="69"/>
        <item x="70"/>
        <item x="37"/>
        <item x="38"/>
        <item x="71"/>
        <item x="72"/>
        <item x="73"/>
        <item x="74"/>
        <item x="75"/>
        <item x="21"/>
        <item x="76"/>
        <item x="77"/>
        <item x="39"/>
        <item x="40"/>
        <item x="41"/>
        <item x="78"/>
        <item x="42"/>
        <item x="79"/>
        <item x="80"/>
      </items>
    </pivotField>
    <pivotField axis="axisPage" allDrilled="1" subtotalTop="0" showAll="0" dataSourceSort="1" defaultSubtotal="0" defaultAttributeDrillState="1"/>
    <pivotField axis="axisPage" allDrilled="1" subtotalTop="0" showAll="0" dataSourceSort="1" defaultSubtotal="0" defaultAttributeDrillState="1"/>
  </pivotFields>
  <rowFields count="1">
    <field x="2"/>
  </rowFields>
  <rowItems count="23">
    <i>
      <x v="1"/>
    </i>
    <i>
      <x v="3"/>
    </i>
    <i>
      <x v="6"/>
    </i>
    <i>
      <x v="8"/>
    </i>
    <i>
      <x v="16"/>
    </i>
    <i>
      <x v="18"/>
    </i>
    <i>
      <x v="19"/>
    </i>
    <i>
      <x v="20"/>
    </i>
    <i>
      <x v="25"/>
    </i>
    <i>
      <x v="30"/>
    </i>
    <i>
      <x v="32"/>
    </i>
    <i>
      <x v="34"/>
    </i>
    <i>
      <x v="38"/>
    </i>
    <i>
      <x v="45"/>
    </i>
    <i>
      <x v="46"/>
    </i>
    <i>
      <x v="49"/>
    </i>
    <i>
      <x v="52"/>
    </i>
    <i>
      <x v="57"/>
    </i>
    <i>
      <x v="58"/>
    </i>
    <i>
      <x v="60"/>
    </i>
    <i>
      <x v="61"/>
    </i>
    <i>
      <x v="71"/>
    </i>
    <i t="grand">
      <x/>
    </i>
  </rowItems>
  <colFields count="1">
    <field x="-2"/>
  </colFields>
  <colItems count="2">
    <i>
      <x/>
    </i>
    <i i="1">
      <x v="1"/>
    </i>
  </colItems>
  <pageFields count="2">
    <pageField fld="3" hier="12" name="[Transactions].[Sales Channel].&amp;[Retail]" cap="Retail"/>
    <pageField fld="4" hier="3" name="[Products].[Product].&amp;[Mid Dress Shirt]" cap="Mid Dress Shirt"/>
  </pageFields>
  <dataFields count="2">
    <dataField name="Sum of Revenue" fld="0" baseField="0" baseItem="0"/>
    <dataField name="Sum of Quantity" fld="1" baseField="0" baseItem="0"/>
  </dataFields>
  <chartFormats count="16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2">
          <reference field="4294967294" count="1" selected="0">
            <x v="0"/>
          </reference>
          <reference field="2" count="1" selected="0">
            <x v="0"/>
          </reference>
        </references>
      </pivotArea>
    </chartFormat>
    <chartFormat chart="0" format="3" series="1">
      <pivotArea type="data" outline="0" fieldPosition="0">
        <references count="2">
          <reference field="4294967294" count="1" selected="0">
            <x v="1"/>
          </reference>
          <reference field="2" count="1" selected="0">
            <x v="0"/>
          </reference>
        </references>
      </pivotArea>
    </chartFormat>
    <chartFormat chart="0" format="4" series="1">
      <pivotArea type="data" outline="0" fieldPosition="0">
        <references count="2">
          <reference field="4294967294" count="1" selected="0">
            <x v="0"/>
          </reference>
          <reference field="2" count="1" selected="0">
            <x v="1"/>
          </reference>
        </references>
      </pivotArea>
    </chartFormat>
    <chartFormat chart="0" format="5" series="1">
      <pivotArea type="data" outline="0" fieldPosition="0">
        <references count="2">
          <reference field="4294967294" count="1" selected="0">
            <x v="1"/>
          </reference>
          <reference field="2" count="1" selected="0">
            <x v="1"/>
          </reference>
        </references>
      </pivotArea>
    </chartFormat>
    <chartFormat chart="0" format="6" series="1">
      <pivotArea type="data" outline="0" fieldPosition="0">
        <references count="2">
          <reference field="4294967294" count="1" selected="0">
            <x v="0"/>
          </reference>
          <reference field="2" count="1" selected="0">
            <x v="2"/>
          </reference>
        </references>
      </pivotArea>
    </chartFormat>
    <chartFormat chart="0" format="7" series="1">
      <pivotArea type="data" outline="0" fieldPosition="0">
        <references count="2">
          <reference field="4294967294" count="1" selected="0">
            <x v="1"/>
          </reference>
          <reference field="2" count="1" selected="0">
            <x v="2"/>
          </reference>
        </references>
      </pivotArea>
    </chartFormat>
    <chartFormat chart="0" format="8" series="1">
      <pivotArea type="data" outline="0" fieldPosition="0">
        <references count="2">
          <reference field="4294967294" count="1" selected="0">
            <x v="0"/>
          </reference>
          <reference field="2" count="1" selected="0">
            <x v="3"/>
          </reference>
        </references>
      </pivotArea>
    </chartFormat>
    <chartFormat chart="0" format="9" series="1">
      <pivotArea type="data" outline="0" fieldPosition="0">
        <references count="2">
          <reference field="4294967294" count="1" selected="0">
            <x v="1"/>
          </reference>
          <reference field="2" count="1" selected="0">
            <x v="3"/>
          </reference>
        </references>
      </pivotArea>
    </chartFormat>
    <chartFormat chart="0" format="10" series="1">
      <pivotArea type="data" outline="0" fieldPosition="0">
        <references count="2">
          <reference field="4294967294" count="1" selected="0">
            <x v="0"/>
          </reference>
          <reference field="2" count="1" selected="0">
            <x v="4"/>
          </reference>
        </references>
      </pivotArea>
    </chartFormat>
    <chartFormat chart="0" format="11" series="1">
      <pivotArea type="data" outline="0" fieldPosition="0">
        <references count="2">
          <reference field="4294967294" count="1" selected="0">
            <x v="1"/>
          </reference>
          <reference field="2" count="1" selected="0">
            <x v="4"/>
          </reference>
        </references>
      </pivotArea>
    </chartFormat>
    <chartFormat chart="0" format="12" series="1">
      <pivotArea type="data" outline="0" fieldPosition="0">
        <references count="2">
          <reference field="4294967294" count="1" selected="0">
            <x v="0"/>
          </reference>
          <reference field="2" count="1" selected="0">
            <x v="5"/>
          </reference>
        </references>
      </pivotArea>
    </chartFormat>
    <chartFormat chart="0" format="13" series="1">
      <pivotArea type="data" outline="0" fieldPosition="0">
        <references count="2">
          <reference field="4294967294" count="1" selected="0">
            <x v="1"/>
          </reference>
          <reference field="2" count="1" selected="0">
            <x v="5"/>
          </reference>
        </references>
      </pivotArea>
    </chartFormat>
    <chartFormat chart="0" format="14" series="1">
      <pivotArea type="data" outline="0" fieldPosition="0">
        <references count="2">
          <reference field="4294967294" count="1" selected="0">
            <x v="0"/>
          </reference>
          <reference field="2" count="1" selected="0">
            <x v="6"/>
          </reference>
        </references>
      </pivotArea>
    </chartFormat>
    <chartFormat chart="0" format="15" series="1">
      <pivotArea type="data" outline="0" fieldPosition="0">
        <references count="2">
          <reference field="4294967294" count="1" selected="0">
            <x v="1"/>
          </reference>
          <reference field="2" count="1" selected="0">
            <x v="6"/>
          </reference>
        </references>
      </pivotArea>
    </chartFormat>
    <chartFormat chart="0" format="16" series="1">
      <pivotArea type="data" outline="0" fieldPosition="0">
        <references count="2">
          <reference field="4294967294" count="1" selected="0">
            <x v="0"/>
          </reference>
          <reference field="2" count="1" selected="0">
            <x v="7"/>
          </reference>
        </references>
      </pivotArea>
    </chartFormat>
    <chartFormat chart="0" format="17" series="1">
      <pivotArea type="data" outline="0" fieldPosition="0">
        <references count="2">
          <reference field="4294967294" count="1" selected="0">
            <x v="1"/>
          </reference>
          <reference field="2" count="1" selected="0">
            <x v="7"/>
          </reference>
        </references>
      </pivotArea>
    </chartFormat>
    <chartFormat chart="0" format="18" series="1">
      <pivotArea type="data" outline="0" fieldPosition="0">
        <references count="2">
          <reference field="4294967294" count="1" selected="0">
            <x v="0"/>
          </reference>
          <reference field="2" count="1" selected="0">
            <x v="8"/>
          </reference>
        </references>
      </pivotArea>
    </chartFormat>
    <chartFormat chart="0" format="19" series="1">
      <pivotArea type="data" outline="0" fieldPosition="0">
        <references count="2">
          <reference field="4294967294" count="1" selected="0">
            <x v="1"/>
          </reference>
          <reference field="2" count="1" selected="0">
            <x v="8"/>
          </reference>
        </references>
      </pivotArea>
    </chartFormat>
    <chartFormat chart="0" format="20" series="1">
      <pivotArea type="data" outline="0" fieldPosition="0">
        <references count="2">
          <reference field="4294967294" count="1" selected="0">
            <x v="0"/>
          </reference>
          <reference field="2" count="1" selected="0">
            <x v="9"/>
          </reference>
        </references>
      </pivotArea>
    </chartFormat>
    <chartFormat chart="0" format="21" series="1">
      <pivotArea type="data" outline="0" fieldPosition="0">
        <references count="2">
          <reference field="4294967294" count="1" selected="0">
            <x v="1"/>
          </reference>
          <reference field="2" count="1" selected="0">
            <x v="9"/>
          </reference>
        </references>
      </pivotArea>
    </chartFormat>
    <chartFormat chart="0" format="22" series="1">
      <pivotArea type="data" outline="0" fieldPosition="0">
        <references count="2">
          <reference field="4294967294" count="1" selected="0">
            <x v="0"/>
          </reference>
          <reference field="2" count="1" selected="0">
            <x v="10"/>
          </reference>
        </references>
      </pivotArea>
    </chartFormat>
    <chartFormat chart="0" format="23" series="1">
      <pivotArea type="data" outline="0" fieldPosition="0">
        <references count="2">
          <reference field="4294967294" count="1" selected="0">
            <x v="1"/>
          </reference>
          <reference field="2" count="1" selected="0">
            <x v="10"/>
          </reference>
        </references>
      </pivotArea>
    </chartFormat>
    <chartFormat chart="0" format="24" series="1">
      <pivotArea type="data" outline="0" fieldPosition="0">
        <references count="2">
          <reference field="4294967294" count="1" selected="0">
            <x v="0"/>
          </reference>
          <reference field="2" count="1" selected="0">
            <x v="11"/>
          </reference>
        </references>
      </pivotArea>
    </chartFormat>
    <chartFormat chart="0" format="25" series="1">
      <pivotArea type="data" outline="0" fieldPosition="0">
        <references count="2">
          <reference field="4294967294" count="1" selected="0">
            <x v="1"/>
          </reference>
          <reference field="2" count="1" selected="0">
            <x v="11"/>
          </reference>
        </references>
      </pivotArea>
    </chartFormat>
    <chartFormat chart="0" format="26" series="1">
      <pivotArea type="data" outline="0" fieldPosition="0">
        <references count="2">
          <reference field="4294967294" count="1" selected="0">
            <x v="0"/>
          </reference>
          <reference field="2" count="1" selected="0">
            <x v="12"/>
          </reference>
        </references>
      </pivotArea>
    </chartFormat>
    <chartFormat chart="0" format="27" series="1">
      <pivotArea type="data" outline="0" fieldPosition="0">
        <references count="2">
          <reference field="4294967294" count="1" selected="0">
            <x v="1"/>
          </reference>
          <reference field="2" count="1" selected="0">
            <x v="12"/>
          </reference>
        </references>
      </pivotArea>
    </chartFormat>
    <chartFormat chart="0" format="28" series="1">
      <pivotArea type="data" outline="0" fieldPosition="0">
        <references count="2">
          <reference field="4294967294" count="1" selected="0">
            <x v="0"/>
          </reference>
          <reference field="2" count="1" selected="0">
            <x v="13"/>
          </reference>
        </references>
      </pivotArea>
    </chartFormat>
    <chartFormat chart="0" format="29" series="1">
      <pivotArea type="data" outline="0" fieldPosition="0">
        <references count="2">
          <reference field="4294967294" count="1" selected="0">
            <x v="1"/>
          </reference>
          <reference field="2" count="1" selected="0">
            <x v="13"/>
          </reference>
        </references>
      </pivotArea>
    </chartFormat>
    <chartFormat chart="0" format="30" series="1">
      <pivotArea type="data" outline="0" fieldPosition="0">
        <references count="2">
          <reference field="4294967294" count="1" selected="0">
            <x v="0"/>
          </reference>
          <reference field="2" count="1" selected="0">
            <x v="14"/>
          </reference>
        </references>
      </pivotArea>
    </chartFormat>
    <chartFormat chart="0" format="31" series="1">
      <pivotArea type="data" outline="0" fieldPosition="0">
        <references count="2">
          <reference field="4294967294" count="1" selected="0">
            <x v="1"/>
          </reference>
          <reference field="2" count="1" selected="0">
            <x v="14"/>
          </reference>
        </references>
      </pivotArea>
    </chartFormat>
    <chartFormat chart="0" format="32" series="1">
      <pivotArea type="data" outline="0" fieldPosition="0">
        <references count="2">
          <reference field="4294967294" count="1" selected="0">
            <x v="0"/>
          </reference>
          <reference field="2" count="1" selected="0">
            <x v="15"/>
          </reference>
        </references>
      </pivotArea>
    </chartFormat>
    <chartFormat chart="0" format="33" series="1">
      <pivotArea type="data" outline="0" fieldPosition="0">
        <references count="2">
          <reference field="4294967294" count="1" selected="0">
            <x v="1"/>
          </reference>
          <reference field="2" count="1" selected="0">
            <x v="15"/>
          </reference>
        </references>
      </pivotArea>
    </chartFormat>
    <chartFormat chart="0" format="34" series="1">
      <pivotArea type="data" outline="0" fieldPosition="0">
        <references count="2">
          <reference field="4294967294" count="1" selected="0">
            <x v="0"/>
          </reference>
          <reference field="2" count="1" selected="0">
            <x v="16"/>
          </reference>
        </references>
      </pivotArea>
    </chartFormat>
    <chartFormat chart="0" format="35" series="1">
      <pivotArea type="data" outline="0" fieldPosition="0">
        <references count="2">
          <reference field="4294967294" count="1" selected="0">
            <x v="1"/>
          </reference>
          <reference field="2" count="1" selected="0">
            <x v="16"/>
          </reference>
        </references>
      </pivotArea>
    </chartFormat>
    <chartFormat chart="0" format="36" series="1">
      <pivotArea type="data" outline="0" fieldPosition="0">
        <references count="2">
          <reference field="4294967294" count="1" selected="0">
            <x v="0"/>
          </reference>
          <reference field="2" count="1" selected="0">
            <x v="17"/>
          </reference>
        </references>
      </pivotArea>
    </chartFormat>
    <chartFormat chart="0" format="37" series="1">
      <pivotArea type="data" outline="0" fieldPosition="0">
        <references count="2">
          <reference field="4294967294" count="1" selected="0">
            <x v="1"/>
          </reference>
          <reference field="2" count="1" selected="0">
            <x v="17"/>
          </reference>
        </references>
      </pivotArea>
    </chartFormat>
    <chartFormat chart="0" format="38" series="1">
      <pivotArea type="data" outline="0" fieldPosition="0">
        <references count="2">
          <reference field="4294967294" count="1" selected="0">
            <x v="0"/>
          </reference>
          <reference field="2" count="1" selected="0">
            <x v="18"/>
          </reference>
        </references>
      </pivotArea>
    </chartFormat>
    <chartFormat chart="0" format="39" series="1">
      <pivotArea type="data" outline="0" fieldPosition="0">
        <references count="2">
          <reference field="4294967294" count="1" selected="0">
            <x v="1"/>
          </reference>
          <reference field="2" count="1" selected="0">
            <x v="18"/>
          </reference>
        </references>
      </pivotArea>
    </chartFormat>
    <chartFormat chart="0" format="40" series="1">
      <pivotArea type="data" outline="0" fieldPosition="0">
        <references count="2">
          <reference field="4294967294" count="1" selected="0">
            <x v="0"/>
          </reference>
          <reference field="2" count="1" selected="0">
            <x v="19"/>
          </reference>
        </references>
      </pivotArea>
    </chartFormat>
    <chartFormat chart="0" format="41" series="1">
      <pivotArea type="data" outline="0" fieldPosition="0">
        <references count="2">
          <reference field="4294967294" count="1" selected="0">
            <x v="1"/>
          </reference>
          <reference field="2" count="1" selected="0">
            <x v="19"/>
          </reference>
        </references>
      </pivotArea>
    </chartFormat>
    <chartFormat chart="0" format="42" series="1">
      <pivotArea type="data" outline="0" fieldPosition="0">
        <references count="2">
          <reference field="4294967294" count="1" selected="0">
            <x v="0"/>
          </reference>
          <reference field="2" count="1" selected="0">
            <x v="20"/>
          </reference>
        </references>
      </pivotArea>
    </chartFormat>
    <chartFormat chart="0" format="43" series="1">
      <pivotArea type="data" outline="0" fieldPosition="0">
        <references count="2">
          <reference field="4294967294" count="1" selected="0">
            <x v="1"/>
          </reference>
          <reference field="2" count="1" selected="0">
            <x v="20"/>
          </reference>
        </references>
      </pivotArea>
    </chartFormat>
    <chartFormat chart="0" format="44" series="1">
      <pivotArea type="data" outline="0" fieldPosition="0">
        <references count="2">
          <reference field="4294967294" count="1" selected="0">
            <x v="0"/>
          </reference>
          <reference field="2" count="1" selected="0">
            <x v="21"/>
          </reference>
        </references>
      </pivotArea>
    </chartFormat>
    <chartFormat chart="0" format="45" series="1">
      <pivotArea type="data" outline="0" fieldPosition="0">
        <references count="2">
          <reference field="4294967294" count="1" selected="0">
            <x v="1"/>
          </reference>
          <reference field="2" count="1" selected="0">
            <x v="21"/>
          </reference>
        </references>
      </pivotArea>
    </chartFormat>
    <chartFormat chart="0" format="46" series="1">
      <pivotArea type="data" outline="0" fieldPosition="0">
        <references count="2">
          <reference field="4294967294" count="1" selected="0">
            <x v="0"/>
          </reference>
          <reference field="2" count="1" selected="0">
            <x v="22"/>
          </reference>
        </references>
      </pivotArea>
    </chartFormat>
    <chartFormat chart="0" format="47" series="1">
      <pivotArea type="data" outline="0" fieldPosition="0">
        <references count="2">
          <reference field="4294967294" count="1" selected="0">
            <x v="1"/>
          </reference>
          <reference field="2" count="1" selected="0">
            <x v="22"/>
          </reference>
        </references>
      </pivotArea>
    </chartFormat>
    <chartFormat chart="0" format="48" series="1">
      <pivotArea type="data" outline="0" fieldPosition="0">
        <references count="2">
          <reference field="4294967294" count="1" selected="0">
            <x v="0"/>
          </reference>
          <reference field="2" count="1" selected="0">
            <x v="23"/>
          </reference>
        </references>
      </pivotArea>
    </chartFormat>
    <chartFormat chart="0" format="49" series="1">
      <pivotArea type="data" outline="0" fieldPosition="0">
        <references count="2">
          <reference field="4294967294" count="1" selected="0">
            <x v="1"/>
          </reference>
          <reference field="2" count="1" selected="0">
            <x v="23"/>
          </reference>
        </references>
      </pivotArea>
    </chartFormat>
    <chartFormat chart="0" format="50" series="1">
      <pivotArea type="data" outline="0" fieldPosition="0">
        <references count="2">
          <reference field="4294967294" count="1" selected="0">
            <x v="0"/>
          </reference>
          <reference field="2" count="1" selected="0">
            <x v="24"/>
          </reference>
        </references>
      </pivotArea>
    </chartFormat>
    <chartFormat chart="0" format="51" series="1">
      <pivotArea type="data" outline="0" fieldPosition="0">
        <references count="2">
          <reference field="4294967294" count="1" selected="0">
            <x v="1"/>
          </reference>
          <reference field="2" count="1" selected="0">
            <x v="24"/>
          </reference>
        </references>
      </pivotArea>
    </chartFormat>
    <chartFormat chart="0" format="52" series="1">
      <pivotArea type="data" outline="0" fieldPosition="0">
        <references count="2">
          <reference field="4294967294" count="1" selected="0">
            <x v="0"/>
          </reference>
          <reference field="2" count="1" selected="0">
            <x v="25"/>
          </reference>
        </references>
      </pivotArea>
    </chartFormat>
    <chartFormat chart="0" format="53" series="1">
      <pivotArea type="data" outline="0" fieldPosition="0">
        <references count="2">
          <reference field="4294967294" count="1" selected="0">
            <x v="1"/>
          </reference>
          <reference field="2" count="1" selected="0">
            <x v="25"/>
          </reference>
        </references>
      </pivotArea>
    </chartFormat>
    <chartFormat chart="0" format="54" series="1">
      <pivotArea type="data" outline="0" fieldPosition="0">
        <references count="2">
          <reference field="4294967294" count="1" selected="0">
            <x v="0"/>
          </reference>
          <reference field="2" count="1" selected="0">
            <x v="26"/>
          </reference>
        </references>
      </pivotArea>
    </chartFormat>
    <chartFormat chart="0" format="55" series="1">
      <pivotArea type="data" outline="0" fieldPosition="0">
        <references count="2">
          <reference field="4294967294" count="1" selected="0">
            <x v="1"/>
          </reference>
          <reference field="2" count="1" selected="0">
            <x v="26"/>
          </reference>
        </references>
      </pivotArea>
    </chartFormat>
    <chartFormat chart="0" format="56" series="1">
      <pivotArea type="data" outline="0" fieldPosition="0">
        <references count="2">
          <reference field="4294967294" count="1" selected="0">
            <x v="0"/>
          </reference>
          <reference field="2" count="1" selected="0">
            <x v="27"/>
          </reference>
        </references>
      </pivotArea>
    </chartFormat>
    <chartFormat chart="0" format="57" series="1">
      <pivotArea type="data" outline="0" fieldPosition="0">
        <references count="2">
          <reference field="4294967294" count="1" selected="0">
            <x v="1"/>
          </reference>
          <reference field="2" count="1" selected="0">
            <x v="27"/>
          </reference>
        </references>
      </pivotArea>
    </chartFormat>
    <chartFormat chart="0" format="58" series="1">
      <pivotArea type="data" outline="0" fieldPosition="0">
        <references count="2">
          <reference field="4294967294" count="1" selected="0">
            <x v="0"/>
          </reference>
          <reference field="2" count="1" selected="0">
            <x v="28"/>
          </reference>
        </references>
      </pivotArea>
    </chartFormat>
    <chartFormat chart="0" format="59" series="1">
      <pivotArea type="data" outline="0" fieldPosition="0">
        <references count="2">
          <reference field="4294967294" count="1" selected="0">
            <x v="1"/>
          </reference>
          <reference field="2" count="1" selected="0">
            <x v="28"/>
          </reference>
        </references>
      </pivotArea>
    </chartFormat>
    <chartFormat chart="0" format="60" series="1">
      <pivotArea type="data" outline="0" fieldPosition="0">
        <references count="2">
          <reference field="4294967294" count="1" selected="0">
            <x v="0"/>
          </reference>
          <reference field="2" count="1" selected="0">
            <x v="29"/>
          </reference>
        </references>
      </pivotArea>
    </chartFormat>
    <chartFormat chart="0" format="61" series="1">
      <pivotArea type="data" outline="0" fieldPosition="0">
        <references count="2">
          <reference field="4294967294" count="1" selected="0">
            <x v="1"/>
          </reference>
          <reference field="2" count="1" selected="0">
            <x v="29"/>
          </reference>
        </references>
      </pivotArea>
    </chartFormat>
    <chartFormat chart="0" format="62" series="1">
      <pivotArea type="data" outline="0" fieldPosition="0">
        <references count="2">
          <reference field="4294967294" count="1" selected="0">
            <x v="0"/>
          </reference>
          <reference field="2" count="1" selected="0">
            <x v="30"/>
          </reference>
        </references>
      </pivotArea>
    </chartFormat>
    <chartFormat chart="0" format="63" series="1">
      <pivotArea type="data" outline="0" fieldPosition="0">
        <references count="2">
          <reference field="4294967294" count="1" selected="0">
            <x v="1"/>
          </reference>
          <reference field="2" count="1" selected="0">
            <x v="30"/>
          </reference>
        </references>
      </pivotArea>
    </chartFormat>
    <chartFormat chart="0" format="64" series="1">
      <pivotArea type="data" outline="0" fieldPosition="0">
        <references count="2">
          <reference field="4294967294" count="1" selected="0">
            <x v="0"/>
          </reference>
          <reference field="2" count="1" selected="0">
            <x v="31"/>
          </reference>
        </references>
      </pivotArea>
    </chartFormat>
    <chartFormat chart="0" format="65" series="1">
      <pivotArea type="data" outline="0" fieldPosition="0">
        <references count="2">
          <reference field="4294967294" count="1" selected="0">
            <x v="1"/>
          </reference>
          <reference field="2" count="1" selected="0">
            <x v="31"/>
          </reference>
        </references>
      </pivotArea>
    </chartFormat>
    <chartFormat chart="0" format="66" series="1">
      <pivotArea type="data" outline="0" fieldPosition="0">
        <references count="2">
          <reference field="4294967294" count="1" selected="0">
            <x v="0"/>
          </reference>
          <reference field="2" count="1" selected="0">
            <x v="32"/>
          </reference>
        </references>
      </pivotArea>
    </chartFormat>
    <chartFormat chart="0" format="67" series="1">
      <pivotArea type="data" outline="0" fieldPosition="0">
        <references count="2">
          <reference field="4294967294" count="1" selected="0">
            <x v="1"/>
          </reference>
          <reference field="2" count="1" selected="0">
            <x v="32"/>
          </reference>
        </references>
      </pivotArea>
    </chartFormat>
    <chartFormat chart="0" format="68" series="1">
      <pivotArea type="data" outline="0" fieldPosition="0">
        <references count="2">
          <reference field="4294967294" count="1" selected="0">
            <x v="0"/>
          </reference>
          <reference field="2" count="1" selected="0">
            <x v="33"/>
          </reference>
        </references>
      </pivotArea>
    </chartFormat>
    <chartFormat chart="0" format="69" series="1">
      <pivotArea type="data" outline="0" fieldPosition="0">
        <references count="2">
          <reference field="4294967294" count="1" selected="0">
            <x v="1"/>
          </reference>
          <reference field="2" count="1" selected="0">
            <x v="33"/>
          </reference>
        </references>
      </pivotArea>
    </chartFormat>
    <chartFormat chart="0" format="70" series="1">
      <pivotArea type="data" outline="0" fieldPosition="0">
        <references count="2">
          <reference field="4294967294" count="1" selected="0">
            <x v="0"/>
          </reference>
          <reference field="2" count="1" selected="0">
            <x v="34"/>
          </reference>
        </references>
      </pivotArea>
    </chartFormat>
    <chartFormat chart="0" format="71" series="1">
      <pivotArea type="data" outline="0" fieldPosition="0">
        <references count="2">
          <reference field="4294967294" count="1" selected="0">
            <x v="1"/>
          </reference>
          <reference field="2" count="1" selected="0">
            <x v="34"/>
          </reference>
        </references>
      </pivotArea>
    </chartFormat>
    <chartFormat chart="0" format="72" series="1">
      <pivotArea type="data" outline="0" fieldPosition="0">
        <references count="2">
          <reference field="4294967294" count="1" selected="0">
            <x v="0"/>
          </reference>
          <reference field="2" count="1" selected="0">
            <x v="35"/>
          </reference>
        </references>
      </pivotArea>
    </chartFormat>
    <chartFormat chart="0" format="73" series="1">
      <pivotArea type="data" outline="0" fieldPosition="0">
        <references count="2">
          <reference field="4294967294" count="1" selected="0">
            <x v="1"/>
          </reference>
          <reference field="2" count="1" selected="0">
            <x v="35"/>
          </reference>
        </references>
      </pivotArea>
    </chartFormat>
    <chartFormat chart="0" format="74" series="1">
      <pivotArea type="data" outline="0" fieldPosition="0">
        <references count="2">
          <reference field="4294967294" count="1" selected="0">
            <x v="0"/>
          </reference>
          <reference field="2" count="1" selected="0">
            <x v="36"/>
          </reference>
        </references>
      </pivotArea>
    </chartFormat>
    <chartFormat chart="0" format="75" series="1">
      <pivotArea type="data" outline="0" fieldPosition="0">
        <references count="2">
          <reference field="4294967294" count="1" selected="0">
            <x v="1"/>
          </reference>
          <reference field="2" count="1" selected="0">
            <x v="36"/>
          </reference>
        </references>
      </pivotArea>
    </chartFormat>
    <chartFormat chart="0" format="76" series="1">
      <pivotArea type="data" outline="0" fieldPosition="0">
        <references count="2">
          <reference field="4294967294" count="1" selected="0">
            <x v="0"/>
          </reference>
          <reference field="2" count="1" selected="0">
            <x v="37"/>
          </reference>
        </references>
      </pivotArea>
    </chartFormat>
    <chartFormat chart="0" format="77" series="1">
      <pivotArea type="data" outline="0" fieldPosition="0">
        <references count="2">
          <reference field="4294967294" count="1" selected="0">
            <x v="1"/>
          </reference>
          <reference field="2" count="1" selected="0">
            <x v="37"/>
          </reference>
        </references>
      </pivotArea>
    </chartFormat>
    <chartFormat chart="0" format="78" series="1">
      <pivotArea type="data" outline="0" fieldPosition="0">
        <references count="2">
          <reference field="4294967294" count="1" selected="0">
            <x v="0"/>
          </reference>
          <reference field="2" count="1" selected="0">
            <x v="38"/>
          </reference>
        </references>
      </pivotArea>
    </chartFormat>
    <chartFormat chart="0" format="79" series="1">
      <pivotArea type="data" outline="0" fieldPosition="0">
        <references count="2">
          <reference field="4294967294" count="1" selected="0">
            <x v="1"/>
          </reference>
          <reference field="2" count="1" selected="0">
            <x v="38"/>
          </reference>
        </references>
      </pivotArea>
    </chartFormat>
    <chartFormat chart="0" format="80" series="1">
      <pivotArea type="data" outline="0" fieldPosition="0">
        <references count="2">
          <reference field="4294967294" count="1" selected="0">
            <x v="0"/>
          </reference>
          <reference field="2" count="1" selected="0">
            <x v="39"/>
          </reference>
        </references>
      </pivotArea>
    </chartFormat>
    <chartFormat chart="0" format="81" series="1">
      <pivotArea type="data" outline="0" fieldPosition="0">
        <references count="2">
          <reference field="4294967294" count="1" selected="0">
            <x v="1"/>
          </reference>
          <reference field="2" count="1" selected="0">
            <x v="39"/>
          </reference>
        </references>
      </pivotArea>
    </chartFormat>
    <chartFormat chart="0" format="82" series="1">
      <pivotArea type="data" outline="0" fieldPosition="0">
        <references count="2">
          <reference field="4294967294" count="1" selected="0">
            <x v="0"/>
          </reference>
          <reference field="2" count="1" selected="0">
            <x v="40"/>
          </reference>
        </references>
      </pivotArea>
    </chartFormat>
    <chartFormat chart="0" format="83" series="1">
      <pivotArea type="data" outline="0" fieldPosition="0">
        <references count="2">
          <reference field="4294967294" count="1" selected="0">
            <x v="1"/>
          </reference>
          <reference field="2" count="1" selected="0">
            <x v="40"/>
          </reference>
        </references>
      </pivotArea>
    </chartFormat>
    <chartFormat chart="0" format="84" series="1">
      <pivotArea type="data" outline="0" fieldPosition="0">
        <references count="2">
          <reference field="4294967294" count="1" selected="0">
            <x v="0"/>
          </reference>
          <reference field="2" count="1" selected="0">
            <x v="41"/>
          </reference>
        </references>
      </pivotArea>
    </chartFormat>
    <chartFormat chart="0" format="85" series="1">
      <pivotArea type="data" outline="0" fieldPosition="0">
        <references count="2">
          <reference field="4294967294" count="1" selected="0">
            <x v="1"/>
          </reference>
          <reference field="2" count="1" selected="0">
            <x v="41"/>
          </reference>
        </references>
      </pivotArea>
    </chartFormat>
    <chartFormat chart="0" format="86" series="1">
      <pivotArea type="data" outline="0" fieldPosition="0">
        <references count="2">
          <reference field="4294967294" count="1" selected="0">
            <x v="0"/>
          </reference>
          <reference field="2" count="1" selected="0">
            <x v="42"/>
          </reference>
        </references>
      </pivotArea>
    </chartFormat>
    <chartFormat chart="0" format="87" series="1">
      <pivotArea type="data" outline="0" fieldPosition="0">
        <references count="2">
          <reference field="4294967294" count="1" selected="0">
            <x v="1"/>
          </reference>
          <reference field="2" count="1" selected="0">
            <x v="42"/>
          </reference>
        </references>
      </pivotArea>
    </chartFormat>
    <chartFormat chart="0" format="88" series="1">
      <pivotArea type="data" outline="0" fieldPosition="0">
        <references count="2">
          <reference field="4294967294" count="1" selected="0">
            <x v="0"/>
          </reference>
          <reference field="2" count="1" selected="0">
            <x v="43"/>
          </reference>
        </references>
      </pivotArea>
    </chartFormat>
    <chartFormat chart="0" format="89" series="1">
      <pivotArea type="data" outline="0" fieldPosition="0">
        <references count="2">
          <reference field="4294967294" count="1" selected="0">
            <x v="1"/>
          </reference>
          <reference field="2" count="1" selected="0">
            <x v="43"/>
          </reference>
        </references>
      </pivotArea>
    </chartFormat>
    <chartFormat chart="0" format="90" series="1">
      <pivotArea type="data" outline="0" fieldPosition="0">
        <references count="2">
          <reference field="4294967294" count="1" selected="0">
            <x v="0"/>
          </reference>
          <reference field="2" count="1" selected="0">
            <x v="44"/>
          </reference>
        </references>
      </pivotArea>
    </chartFormat>
    <chartFormat chart="0" format="91" series="1">
      <pivotArea type="data" outline="0" fieldPosition="0">
        <references count="2">
          <reference field="4294967294" count="1" selected="0">
            <x v="1"/>
          </reference>
          <reference field="2" count="1" selected="0">
            <x v="44"/>
          </reference>
        </references>
      </pivotArea>
    </chartFormat>
    <chartFormat chart="0" format="92" series="1">
      <pivotArea type="data" outline="0" fieldPosition="0">
        <references count="2">
          <reference field="4294967294" count="1" selected="0">
            <x v="0"/>
          </reference>
          <reference field="2" count="1" selected="0">
            <x v="45"/>
          </reference>
        </references>
      </pivotArea>
    </chartFormat>
    <chartFormat chart="0" format="93" series="1">
      <pivotArea type="data" outline="0" fieldPosition="0">
        <references count="2">
          <reference field="4294967294" count="1" selected="0">
            <x v="1"/>
          </reference>
          <reference field="2" count="1" selected="0">
            <x v="45"/>
          </reference>
        </references>
      </pivotArea>
    </chartFormat>
    <chartFormat chart="0" format="94" series="1">
      <pivotArea type="data" outline="0" fieldPosition="0">
        <references count="2">
          <reference field="4294967294" count="1" selected="0">
            <x v="0"/>
          </reference>
          <reference field="2" count="1" selected="0">
            <x v="46"/>
          </reference>
        </references>
      </pivotArea>
    </chartFormat>
    <chartFormat chart="0" format="95" series="1">
      <pivotArea type="data" outline="0" fieldPosition="0">
        <references count="2">
          <reference field="4294967294" count="1" selected="0">
            <x v="1"/>
          </reference>
          <reference field="2" count="1" selected="0">
            <x v="46"/>
          </reference>
        </references>
      </pivotArea>
    </chartFormat>
    <chartFormat chart="0" format="96" series="1">
      <pivotArea type="data" outline="0" fieldPosition="0">
        <references count="2">
          <reference field="4294967294" count="1" selected="0">
            <x v="0"/>
          </reference>
          <reference field="2" count="1" selected="0">
            <x v="47"/>
          </reference>
        </references>
      </pivotArea>
    </chartFormat>
    <chartFormat chart="0" format="97" series="1">
      <pivotArea type="data" outline="0" fieldPosition="0">
        <references count="2">
          <reference field="4294967294" count="1" selected="0">
            <x v="1"/>
          </reference>
          <reference field="2" count="1" selected="0">
            <x v="47"/>
          </reference>
        </references>
      </pivotArea>
    </chartFormat>
    <chartFormat chart="0" format="98" series="1">
      <pivotArea type="data" outline="0" fieldPosition="0">
        <references count="2">
          <reference field="4294967294" count="1" selected="0">
            <x v="0"/>
          </reference>
          <reference field="2" count="1" selected="0">
            <x v="48"/>
          </reference>
        </references>
      </pivotArea>
    </chartFormat>
    <chartFormat chart="0" format="99" series="1">
      <pivotArea type="data" outline="0" fieldPosition="0">
        <references count="2">
          <reference field="4294967294" count="1" selected="0">
            <x v="1"/>
          </reference>
          <reference field="2" count="1" selected="0">
            <x v="48"/>
          </reference>
        </references>
      </pivotArea>
    </chartFormat>
    <chartFormat chart="0" format="100" series="1">
      <pivotArea type="data" outline="0" fieldPosition="0">
        <references count="2">
          <reference field="4294967294" count="1" selected="0">
            <x v="0"/>
          </reference>
          <reference field="2" count="1" selected="0">
            <x v="49"/>
          </reference>
        </references>
      </pivotArea>
    </chartFormat>
    <chartFormat chart="0" format="101" series="1">
      <pivotArea type="data" outline="0" fieldPosition="0">
        <references count="2">
          <reference field="4294967294" count="1" selected="0">
            <x v="1"/>
          </reference>
          <reference field="2" count="1" selected="0">
            <x v="49"/>
          </reference>
        </references>
      </pivotArea>
    </chartFormat>
    <chartFormat chart="0" format="102" series="1">
      <pivotArea type="data" outline="0" fieldPosition="0">
        <references count="2">
          <reference field="4294967294" count="1" selected="0">
            <x v="0"/>
          </reference>
          <reference field="2" count="1" selected="0">
            <x v="50"/>
          </reference>
        </references>
      </pivotArea>
    </chartFormat>
    <chartFormat chart="0" format="103" series="1">
      <pivotArea type="data" outline="0" fieldPosition="0">
        <references count="2">
          <reference field="4294967294" count="1" selected="0">
            <x v="1"/>
          </reference>
          <reference field="2" count="1" selected="0">
            <x v="50"/>
          </reference>
        </references>
      </pivotArea>
    </chartFormat>
    <chartFormat chart="0" format="104" series="1">
      <pivotArea type="data" outline="0" fieldPosition="0">
        <references count="2">
          <reference field="4294967294" count="1" selected="0">
            <x v="0"/>
          </reference>
          <reference field="2" count="1" selected="0">
            <x v="51"/>
          </reference>
        </references>
      </pivotArea>
    </chartFormat>
    <chartFormat chart="0" format="105" series="1">
      <pivotArea type="data" outline="0" fieldPosition="0">
        <references count="2">
          <reference field="4294967294" count="1" selected="0">
            <x v="1"/>
          </reference>
          <reference field="2" count="1" selected="0">
            <x v="51"/>
          </reference>
        </references>
      </pivotArea>
    </chartFormat>
    <chartFormat chart="0" format="106" series="1">
      <pivotArea type="data" outline="0" fieldPosition="0">
        <references count="2">
          <reference field="4294967294" count="1" selected="0">
            <x v="0"/>
          </reference>
          <reference field="2" count="1" selected="0">
            <x v="52"/>
          </reference>
        </references>
      </pivotArea>
    </chartFormat>
    <chartFormat chart="0" format="107" series="1">
      <pivotArea type="data" outline="0" fieldPosition="0">
        <references count="2">
          <reference field="4294967294" count="1" selected="0">
            <x v="1"/>
          </reference>
          <reference field="2" count="1" selected="0">
            <x v="52"/>
          </reference>
        </references>
      </pivotArea>
    </chartFormat>
    <chartFormat chart="0" format="108" series="1">
      <pivotArea type="data" outline="0" fieldPosition="0">
        <references count="2">
          <reference field="4294967294" count="1" selected="0">
            <x v="0"/>
          </reference>
          <reference field="2" count="1" selected="0">
            <x v="53"/>
          </reference>
        </references>
      </pivotArea>
    </chartFormat>
    <chartFormat chart="0" format="109" series="1">
      <pivotArea type="data" outline="0" fieldPosition="0">
        <references count="2">
          <reference field="4294967294" count="1" selected="0">
            <x v="1"/>
          </reference>
          <reference field="2" count="1" selected="0">
            <x v="53"/>
          </reference>
        </references>
      </pivotArea>
    </chartFormat>
    <chartFormat chart="0" format="110" series="1">
      <pivotArea type="data" outline="0" fieldPosition="0">
        <references count="2">
          <reference field="4294967294" count="1" selected="0">
            <x v="0"/>
          </reference>
          <reference field="2" count="1" selected="0">
            <x v="54"/>
          </reference>
        </references>
      </pivotArea>
    </chartFormat>
    <chartFormat chart="0" format="111" series="1">
      <pivotArea type="data" outline="0" fieldPosition="0">
        <references count="2">
          <reference field="4294967294" count="1" selected="0">
            <x v="1"/>
          </reference>
          <reference field="2" count="1" selected="0">
            <x v="54"/>
          </reference>
        </references>
      </pivotArea>
    </chartFormat>
    <chartFormat chart="0" format="112" series="1">
      <pivotArea type="data" outline="0" fieldPosition="0">
        <references count="2">
          <reference field="4294967294" count="1" selected="0">
            <x v="0"/>
          </reference>
          <reference field="2" count="1" selected="0">
            <x v="55"/>
          </reference>
        </references>
      </pivotArea>
    </chartFormat>
    <chartFormat chart="0" format="113" series="1">
      <pivotArea type="data" outline="0" fieldPosition="0">
        <references count="2">
          <reference field="4294967294" count="1" selected="0">
            <x v="1"/>
          </reference>
          <reference field="2" count="1" selected="0">
            <x v="55"/>
          </reference>
        </references>
      </pivotArea>
    </chartFormat>
    <chartFormat chart="0" format="114" series="1">
      <pivotArea type="data" outline="0" fieldPosition="0">
        <references count="2">
          <reference field="4294967294" count="1" selected="0">
            <x v="0"/>
          </reference>
          <reference field="2" count="1" selected="0">
            <x v="56"/>
          </reference>
        </references>
      </pivotArea>
    </chartFormat>
    <chartFormat chart="0" format="115" series="1">
      <pivotArea type="data" outline="0" fieldPosition="0">
        <references count="2">
          <reference field="4294967294" count="1" selected="0">
            <x v="1"/>
          </reference>
          <reference field="2" count="1" selected="0">
            <x v="56"/>
          </reference>
        </references>
      </pivotArea>
    </chartFormat>
    <chartFormat chart="0" format="116" series="1">
      <pivotArea type="data" outline="0" fieldPosition="0">
        <references count="2">
          <reference field="4294967294" count="1" selected="0">
            <x v="0"/>
          </reference>
          <reference field="2" count="1" selected="0">
            <x v="57"/>
          </reference>
        </references>
      </pivotArea>
    </chartFormat>
    <chartFormat chart="0" format="117" series="1">
      <pivotArea type="data" outline="0" fieldPosition="0">
        <references count="2">
          <reference field="4294967294" count="1" selected="0">
            <x v="1"/>
          </reference>
          <reference field="2" count="1" selected="0">
            <x v="57"/>
          </reference>
        </references>
      </pivotArea>
    </chartFormat>
    <chartFormat chart="0" format="118" series="1">
      <pivotArea type="data" outline="0" fieldPosition="0">
        <references count="2">
          <reference field="4294967294" count="1" selected="0">
            <x v="0"/>
          </reference>
          <reference field="2" count="1" selected="0">
            <x v="58"/>
          </reference>
        </references>
      </pivotArea>
    </chartFormat>
    <chartFormat chart="0" format="119" series="1">
      <pivotArea type="data" outline="0" fieldPosition="0">
        <references count="2">
          <reference field="4294967294" count="1" selected="0">
            <x v="1"/>
          </reference>
          <reference field="2" count="1" selected="0">
            <x v="58"/>
          </reference>
        </references>
      </pivotArea>
    </chartFormat>
    <chartFormat chart="0" format="120" series="1">
      <pivotArea type="data" outline="0" fieldPosition="0">
        <references count="2">
          <reference field="4294967294" count="1" selected="0">
            <x v="0"/>
          </reference>
          <reference field="2" count="1" selected="0">
            <x v="59"/>
          </reference>
        </references>
      </pivotArea>
    </chartFormat>
    <chartFormat chart="0" format="121" series="1">
      <pivotArea type="data" outline="0" fieldPosition="0">
        <references count="2">
          <reference field="4294967294" count="1" selected="0">
            <x v="1"/>
          </reference>
          <reference field="2" count="1" selected="0">
            <x v="59"/>
          </reference>
        </references>
      </pivotArea>
    </chartFormat>
    <chartFormat chart="0" format="122" series="1">
      <pivotArea type="data" outline="0" fieldPosition="0">
        <references count="2">
          <reference field="4294967294" count="1" selected="0">
            <x v="0"/>
          </reference>
          <reference field="2" count="1" selected="0">
            <x v="60"/>
          </reference>
        </references>
      </pivotArea>
    </chartFormat>
    <chartFormat chart="0" format="123" series="1">
      <pivotArea type="data" outline="0" fieldPosition="0">
        <references count="2">
          <reference field="4294967294" count="1" selected="0">
            <x v="1"/>
          </reference>
          <reference field="2" count="1" selected="0">
            <x v="60"/>
          </reference>
        </references>
      </pivotArea>
    </chartFormat>
    <chartFormat chart="0" format="124" series="1">
      <pivotArea type="data" outline="0" fieldPosition="0">
        <references count="2">
          <reference field="4294967294" count="1" selected="0">
            <x v="0"/>
          </reference>
          <reference field="2" count="1" selected="0">
            <x v="61"/>
          </reference>
        </references>
      </pivotArea>
    </chartFormat>
    <chartFormat chart="0" format="125" series="1">
      <pivotArea type="data" outline="0" fieldPosition="0">
        <references count="2">
          <reference field="4294967294" count="1" selected="0">
            <x v="1"/>
          </reference>
          <reference field="2" count="1" selected="0">
            <x v="61"/>
          </reference>
        </references>
      </pivotArea>
    </chartFormat>
    <chartFormat chart="0" format="126" series="1">
      <pivotArea type="data" outline="0" fieldPosition="0">
        <references count="2">
          <reference field="4294967294" count="1" selected="0">
            <x v="0"/>
          </reference>
          <reference field="2" count="1" selected="0">
            <x v="62"/>
          </reference>
        </references>
      </pivotArea>
    </chartFormat>
    <chartFormat chart="0" format="127" series="1">
      <pivotArea type="data" outline="0" fieldPosition="0">
        <references count="2">
          <reference field="4294967294" count="1" selected="0">
            <x v="1"/>
          </reference>
          <reference field="2" count="1" selected="0">
            <x v="62"/>
          </reference>
        </references>
      </pivotArea>
    </chartFormat>
    <chartFormat chart="0" format="128" series="1">
      <pivotArea type="data" outline="0" fieldPosition="0">
        <references count="2">
          <reference field="4294967294" count="1" selected="0">
            <x v="0"/>
          </reference>
          <reference field="2" count="1" selected="0">
            <x v="63"/>
          </reference>
        </references>
      </pivotArea>
    </chartFormat>
    <chartFormat chart="0" format="129" series="1">
      <pivotArea type="data" outline="0" fieldPosition="0">
        <references count="2">
          <reference field="4294967294" count="1" selected="0">
            <x v="1"/>
          </reference>
          <reference field="2" count="1" selected="0">
            <x v="63"/>
          </reference>
        </references>
      </pivotArea>
    </chartFormat>
    <chartFormat chart="0" format="130" series="1">
      <pivotArea type="data" outline="0" fieldPosition="0">
        <references count="2">
          <reference field="4294967294" count="1" selected="0">
            <x v="0"/>
          </reference>
          <reference field="2" count="1" selected="0">
            <x v="64"/>
          </reference>
        </references>
      </pivotArea>
    </chartFormat>
    <chartFormat chart="0" format="131" series="1">
      <pivotArea type="data" outline="0" fieldPosition="0">
        <references count="2">
          <reference field="4294967294" count="1" selected="0">
            <x v="1"/>
          </reference>
          <reference field="2" count="1" selected="0">
            <x v="64"/>
          </reference>
        </references>
      </pivotArea>
    </chartFormat>
    <chartFormat chart="0" format="132" series="1">
      <pivotArea type="data" outline="0" fieldPosition="0">
        <references count="2">
          <reference field="4294967294" count="1" selected="0">
            <x v="0"/>
          </reference>
          <reference field="2" count="1" selected="0">
            <x v="65"/>
          </reference>
        </references>
      </pivotArea>
    </chartFormat>
    <chartFormat chart="0" format="133" series="1">
      <pivotArea type="data" outline="0" fieldPosition="0">
        <references count="2">
          <reference field="4294967294" count="1" selected="0">
            <x v="1"/>
          </reference>
          <reference field="2" count="1" selected="0">
            <x v="65"/>
          </reference>
        </references>
      </pivotArea>
    </chartFormat>
    <chartFormat chart="0" format="134" series="1">
      <pivotArea type="data" outline="0" fieldPosition="0">
        <references count="2">
          <reference field="4294967294" count="1" selected="0">
            <x v="0"/>
          </reference>
          <reference field="2" count="1" selected="0">
            <x v="66"/>
          </reference>
        </references>
      </pivotArea>
    </chartFormat>
    <chartFormat chart="0" format="135" series="1">
      <pivotArea type="data" outline="0" fieldPosition="0">
        <references count="2">
          <reference field="4294967294" count="1" selected="0">
            <x v="1"/>
          </reference>
          <reference field="2" count="1" selected="0">
            <x v="66"/>
          </reference>
        </references>
      </pivotArea>
    </chartFormat>
    <chartFormat chart="0" format="136" series="1">
      <pivotArea type="data" outline="0" fieldPosition="0">
        <references count="2">
          <reference field="4294967294" count="1" selected="0">
            <x v="0"/>
          </reference>
          <reference field="2" count="1" selected="0">
            <x v="67"/>
          </reference>
        </references>
      </pivotArea>
    </chartFormat>
    <chartFormat chart="0" format="137" series="1">
      <pivotArea type="data" outline="0" fieldPosition="0">
        <references count="2">
          <reference field="4294967294" count="1" selected="0">
            <x v="1"/>
          </reference>
          <reference field="2" count="1" selected="0">
            <x v="67"/>
          </reference>
        </references>
      </pivotArea>
    </chartFormat>
    <chartFormat chart="0" format="138" series="1">
      <pivotArea type="data" outline="0" fieldPosition="0">
        <references count="2">
          <reference field="4294967294" count="1" selected="0">
            <x v="0"/>
          </reference>
          <reference field="2" count="1" selected="0">
            <x v="68"/>
          </reference>
        </references>
      </pivotArea>
    </chartFormat>
    <chartFormat chart="0" format="139" series="1">
      <pivotArea type="data" outline="0" fieldPosition="0">
        <references count="2">
          <reference field="4294967294" count="1" selected="0">
            <x v="1"/>
          </reference>
          <reference field="2" count="1" selected="0">
            <x v="68"/>
          </reference>
        </references>
      </pivotArea>
    </chartFormat>
    <chartFormat chart="0" format="140" series="1">
      <pivotArea type="data" outline="0" fieldPosition="0">
        <references count="2">
          <reference field="4294967294" count="1" selected="0">
            <x v="0"/>
          </reference>
          <reference field="2" count="1" selected="0">
            <x v="69"/>
          </reference>
        </references>
      </pivotArea>
    </chartFormat>
    <chartFormat chart="0" format="141" series="1">
      <pivotArea type="data" outline="0" fieldPosition="0">
        <references count="2">
          <reference field="4294967294" count="1" selected="0">
            <x v="1"/>
          </reference>
          <reference field="2" count="1" selected="0">
            <x v="69"/>
          </reference>
        </references>
      </pivotArea>
    </chartFormat>
    <chartFormat chart="0" format="142" series="1">
      <pivotArea type="data" outline="0" fieldPosition="0">
        <references count="2">
          <reference field="4294967294" count="1" selected="0">
            <x v="0"/>
          </reference>
          <reference field="2" count="1" selected="0">
            <x v="70"/>
          </reference>
        </references>
      </pivotArea>
    </chartFormat>
    <chartFormat chart="0" format="143" series="1">
      <pivotArea type="data" outline="0" fieldPosition="0">
        <references count="2">
          <reference field="4294967294" count="1" selected="0">
            <x v="1"/>
          </reference>
          <reference field="2" count="1" selected="0">
            <x v="70"/>
          </reference>
        </references>
      </pivotArea>
    </chartFormat>
    <chartFormat chart="0" format="144" series="1">
      <pivotArea type="data" outline="0" fieldPosition="0">
        <references count="2">
          <reference field="4294967294" count="1" selected="0">
            <x v="0"/>
          </reference>
          <reference field="2" count="1" selected="0">
            <x v="71"/>
          </reference>
        </references>
      </pivotArea>
    </chartFormat>
    <chartFormat chart="0" format="145" series="1">
      <pivotArea type="data" outline="0" fieldPosition="0">
        <references count="2">
          <reference field="4294967294" count="1" selected="0">
            <x v="1"/>
          </reference>
          <reference field="2" count="1" selected="0">
            <x v="71"/>
          </reference>
        </references>
      </pivotArea>
    </chartFormat>
    <chartFormat chart="0" format="146" series="1">
      <pivotArea type="data" outline="0" fieldPosition="0">
        <references count="2">
          <reference field="4294967294" count="1" selected="0">
            <x v="0"/>
          </reference>
          <reference field="2" count="1" selected="0">
            <x v="72"/>
          </reference>
        </references>
      </pivotArea>
    </chartFormat>
    <chartFormat chart="0" format="147" series="1">
      <pivotArea type="data" outline="0" fieldPosition="0">
        <references count="2">
          <reference field="4294967294" count="1" selected="0">
            <x v="1"/>
          </reference>
          <reference field="2" count="1" selected="0">
            <x v="72"/>
          </reference>
        </references>
      </pivotArea>
    </chartFormat>
    <chartFormat chart="0" format="148" series="1">
      <pivotArea type="data" outline="0" fieldPosition="0">
        <references count="2">
          <reference field="4294967294" count="1" selected="0">
            <x v="0"/>
          </reference>
          <reference field="2" count="1" selected="0">
            <x v="73"/>
          </reference>
        </references>
      </pivotArea>
    </chartFormat>
    <chartFormat chart="0" format="149" series="1">
      <pivotArea type="data" outline="0" fieldPosition="0">
        <references count="2">
          <reference field="4294967294" count="1" selected="0">
            <x v="1"/>
          </reference>
          <reference field="2" count="1" selected="0">
            <x v="73"/>
          </reference>
        </references>
      </pivotArea>
    </chartFormat>
    <chartFormat chart="0" format="150" series="1">
      <pivotArea type="data" outline="0" fieldPosition="0">
        <references count="2">
          <reference field="4294967294" count="1" selected="0">
            <x v="0"/>
          </reference>
          <reference field="2" count="1" selected="0">
            <x v="74"/>
          </reference>
        </references>
      </pivotArea>
    </chartFormat>
    <chartFormat chart="0" format="151" series="1">
      <pivotArea type="data" outline="0" fieldPosition="0">
        <references count="2">
          <reference field="4294967294" count="1" selected="0">
            <x v="1"/>
          </reference>
          <reference field="2" count="1" selected="0">
            <x v="74"/>
          </reference>
        </references>
      </pivotArea>
    </chartFormat>
    <chartFormat chart="0" format="152" series="1">
      <pivotArea type="data" outline="0" fieldPosition="0">
        <references count="2">
          <reference field="4294967294" count="1" selected="0">
            <x v="0"/>
          </reference>
          <reference field="2" count="1" selected="0">
            <x v="75"/>
          </reference>
        </references>
      </pivotArea>
    </chartFormat>
    <chartFormat chart="0" format="153" series="1">
      <pivotArea type="data" outline="0" fieldPosition="0">
        <references count="2">
          <reference field="4294967294" count="1" selected="0">
            <x v="1"/>
          </reference>
          <reference field="2" count="1" selected="0">
            <x v="75"/>
          </reference>
        </references>
      </pivotArea>
    </chartFormat>
    <chartFormat chart="0" format="154" series="1">
      <pivotArea type="data" outline="0" fieldPosition="0">
        <references count="2">
          <reference field="4294967294" count="1" selected="0">
            <x v="0"/>
          </reference>
          <reference field="2" count="1" selected="0">
            <x v="76"/>
          </reference>
        </references>
      </pivotArea>
    </chartFormat>
    <chartFormat chart="0" format="155" series="1">
      <pivotArea type="data" outline="0" fieldPosition="0">
        <references count="2">
          <reference field="4294967294" count="1" selected="0">
            <x v="1"/>
          </reference>
          <reference field="2" count="1" selected="0">
            <x v="76"/>
          </reference>
        </references>
      </pivotArea>
    </chartFormat>
    <chartFormat chart="0" format="156" series="1">
      <pivotArea type="data" outline="0" fieldPosition="0">
        <references count="2">
          <reference field="4294967294" count="1" selected="0">
            <x v="0"/>
          </reference>
          <reference field="2" count="1" selected="0">
            <x v="77"/>
          </reference>
        </references>
      </pivotArea>
    </chartFormat>
    <chartFormat chart="0" format="157" series="1">
      <pivotArea type="data" outline="0" fieldPosition="0">
        <references count="2">
          <reference field="4294967294" count="1" selected="0">
            <x v="1"/>
          </reference>
          <reference field="2" count="1" selected="0">
            <x v="77"/>
          </reference>
        </references>
      </pivotArea>
    </chartFormat>
    <chartFormat chart="0" format="158" series="1">
      <pivotArea type="data" outline="0" fieldPosition="0">
        <references count="2">
          <reference field="4294967294" count="1" selected="0">
            <x v="0"/>
          </reference>
          <reference field="2" count="1" selected="0">
            <x v="78"/>
          </reference>
        </references>
      </pivotArea>
    </chartFormat>
    <chartFormat chart="0" format="159" series="1">
      <pivotArea type="data" outline="0" fieldPosition="0">
        <references count="2">
          <reference field="4294967294" count="1" selected="0">
            <x v="1"/>
          </reference>
          <reference field="2" count="1" selected="0">
            <x v="78"/>
          </reference>
        </references>
      </pivotArea>
    </chartFormat>
    <chartFormat chart="0" format="160" series="1">
      <pivotArea type="data" outline="0" fieldPosition="0">
        <references count="2">
          <reference field="4294967294" count="1" selected="0">
            <x v="0"/>
          </reference>
          <reference field="2" count="1" selected="0">
            <x v="79"/>
          </reference>
        </references>
      </pivotArea>
    </chartFormat>
    <chartFormat chart="0" format="161" series="1">
      <pivotArea type="data" outline="0" fieldPosition="0">
        <references count="2">
          <reference field="4294967294" count="1" selected="0">
            <x v="1"/>
          </reference>
          <reference field="2" count="1" selected="0">
            <x v="79"/>
          </reference>
        </references>
      </pivotArea>
    </chartFormat>
    <chartFormat chart="0" format="162" series="1">
      <pivotArea type="data" outline="0" fieldPosition="0">
        <references count="2">
          <reference field="4294967294" count="1" selected="0">
            <x v="0"/>
          </reference>
          <reference field="2" count="1" selected="0">
            <x v="80"/>
          </reference>
        </references>
      </pivotArea>
    </chartFormat>
    <chartFormat chart="0" format="163" series="1">
      <pivotArea type="data" outline="0" fieldPosition="0">
        <references count="2">
          <reference field="4294967294" count="1" selected="0">
            <x v="1"/>
          </reference>
          <reference field="2" count="1" selected="0">
            <x v="80"/>
          </reference>
        </references>
      </pivotArea>
    </chartFormat>
  </chartFormats>
  <pivotHierarchies count="27">
    <pivotHierarchy dragToData="1"/>
    <pivotHierarchy dragToData="1"/>
    <pivotHierarchy dragToData="1"/>
    <pivotHierarchy multipleItemSelectionAllowed="1" dragToData="1">
      <members count="6" level="1">
        <member name="[Products].[Product].&amp;[Mid Dress Shirt]"/>
        <member name="[Products].[Product].&amp;[High Dress Shirt]"/>
        <member name="[Products].[Product].&amp;[Mid Dress Slacks]"/>
        <member name="[Products].[Product].&amp;[Basic Dress Shirt]"/>
        <member name="[Products].[Product].&amp;[High Dress Slacks]"/>
        <member name="[Products].[Product].&amp;[Basic Dress Slacks]"/>
      </members>
    </pivotHierarchy>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Transactions].[Sales Channel].&amp;[Retail]"/>
      </members>
    </pivotHierarchy>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rowHierarchiesUsage count="1">
    <rowHierarchyUsage hierarchyUsage="1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1">
        <x15:serverFormat format="0.00"/>
      </x15:pivotTableServerFormats>
    </ext>
    <ext xmlns:x15="http://schemas.microsoft.com/office/spreadsheetml/2010/11/main" uri="{44433962-1CF7-4059-B4EE-95C3D5FFCF73}">
      <x15:pivotTableData rowCount="23" columnCount="2" cacheId="1706768115">
        <x15:pivotRow count="2">
          <x15:c>
            <x15:v>546.63</x15:v>
            <x15:x in="0"/>
          </x15:c>
          <x15:c>
            <x15:v>137</x15:v>
          </x15:c>
        </x15:pivotRow>
        <x15:pivotRow count="2">
          <x15:c>
            <x15:v>2407</x15:v>
            <x15:x in="0"/>
          </x15:c>
          <x15:c>
            <x15:v>166</x15:v>
          </x15:c>
        </x15:pivotRow>
        <x15:pivotRow count="2">
          <x15:c>
            <x15:v>40.5</x15:v>
            <x15:x in="0"/>
          </x15:c>
          <x15:c>
            <x15:v>9</x15:v>
          </x15:c>
        </x15:pivotRow>
        <x15:pivotRow count="2">
          <x15:c>
            <x15:v>1144</x15:v>
            <x15:x in="0"/>
          </x15:c>
          <x15:c>
            <x15:v>176</x15:v>
          </x15:c>
        </x15:pivotRow>
        <x15:pivotRow count="2">
          <x15:c>
            <x15:v>603</x15:v>
            <x15:x in="0"/>
          </x15:c>
          <x15:c>
            <x15:v>134</x15:v>
          </x15:c>
        </x15:pivotRow>
        <x15:pivotRow count="2">
          <x15:c>
            <x15:v>1479</x15:v>
            <x15:x in="0"/>
          </x15:c>
          <x15:c>
            <x15:v>102</x15:v>
          </x15:c>
        </x15:pivotRow>
        <x15:pivotRow count="2">
          <x15:c>
            <x15:v>873.75</x15:v>
            <x15:x in="0"/>
          </x15:c>
          <x15:c>
            <x15:v>125</x15:v>
          </x15:c>
        </x15:pivotRow>
        <x15:pivotRow count="2">
          <x15:c>
            <x15:v>522.69000000000005</x15:v>
            <x15:x in="0"/>
          </x15:c>
          <x15:c>
            <x15:v>131</x15:v>
          </x15:c>
        </x15:pivotRow>
        <x15:pivotRow count="2">
          <x15:c>
            <x15:v>468.33000000000004</x15:v>
            <x15:x in="0"/>
          </x15:c>
          <x15:c>
            <x15:v>67</x15:v>
          </x15:c>
        </x15:pivotRow>
        <x15:pivotRow count="2">
          <x15:c>
            <x15:v>2552</x15:v>
            <x15:x in="0"/>
          </x15:c>
          <x15:c>
            <x15:v>176</x15:v>
          </x15:c>
        </x15:pivotRow>
        <x15:pivotRow count="2">
          <x15:c>
            <x15:v>819</x15:v>
            <x15:x in="0"/>
          </x15:c>
          <x15:c>
            <x15:v>126</x15:v>
          </x15:c>
        </x15:pivotRow>
        <x15:pivotRow count="2">
          <x15:c>
            <x15:v>261</x15:v>
            <x15:x in="0"/>
          </x15:c>
          <x15:c>
            <x15:v>18</x15:v>
          </x15:c>
        </x15:pivotRow>
        <x15:pivotRow count="2">
          <x15:c>
            <x15:v>675</x15:v>
            <x15:x in="0"/>
          </x15:c>
          <x15:c>
            <x15:v>150</x15:v>
          </x15:c>
        </x15:pivotRow>
        <x15:pivotRow count="2">
          <x15:c>
            <x15:v>567</x15:v>
            <x15:x in="0"/>
          </x15:c>
          <x15:c>
            <x15:v>126</x15:v>
          </x15:c>
        </x15:pivotRow>
        <x15:pivotRow count="2">
          <x15:c>
            <x15:v>573.18000000000006</x15:v>
            <x15:x in="0"/>
          </x15:c>
          <x15:c>
            <x15:v>82</x15:v>
          </x15:c>
        </x15:pivotRow>
        <x15:pivotRow count="2">
          <x15:c>
            <x15:v>742.5</x15:v>
            <x15:x in="0"/>
          </x15:c>
          <x15:c>
            <x15:v>165</x15:v>
          </x15:c>
        </x15:pivotRow>
        <x15:pivotRow count="2">
          <x15:c>
            <x15:v>34.950000000000003</x15:v>
            <x15:x in="0"/>
          </x15:c>
          <x15:c>
            <x15:v>5</x15:v>
          </x15:c>
        </x15:pivotRow>
        <x15:pivotRow count="2">
          <x15:c>
            <x15:v>31.5</x15:v>
            <x15:x in="0"/>
          </x15:c>
          <x15:c>
            <x15:v>7</x15:v>
          </x15:c>
        </x15:pivotRow>
        <x15:pivotRow count="2">
          <x15:c>
            <x15:v>536.5</x15:v>
            <x15:x in="0"/>
          </x15:c>
          <x15:c>
            <x15:v>37</x15:v>
          </x15:c>
        </x15:pivotRow>
        <x15:pivotRow count="2">
          <x15:c>
            <x15:v>754.92000000000007</x15:v>
            <x15:x in="0"/>
          </x15:c>
          <x15:c>
            <x15:v>108</x15:v>
          </x15:c>
        </x15:pivotRow>
        <x15:pivotRow count="2">
          <x15:c>
            <x15:v>414.96000000000004</x15:v>
            <x15:x in="0"/>
          </x15:c>
          <x15:c>
            <x15:v>104</x15:v>
          </x15:c>
        </x15:pivotRow>
        <x15:pivotRow count="2">
          <x15:c>
            <x15:v>1288</x15:v>
            <x15:x in="0"/>
          </x15:c>
          <x15:c>
            <x15:v>184</x15:v>
          </x15:c>
        </x15:pivotRow>
        <x15:pivotRow count="2">
          <x15:c>
            <x15:v>17335.41</x15:v>
            <x15:x in="0"/>
          </x15:c>
          <x15:c>
            <x15:v>2335</x15:v>
          </x15:c>
        </x15:pivotRow>
      </x15:pivotTableData>
    </ext>
    <ext xmlns:x15="http://schemas.microsoft.com/office/spreadsheetml/2010/11/main" uri="{E67621CE-5B39-4880-91FE-76760E9C1902}">
      <x15:pivotTableUISettings>
        <x15:activeTabTopLevelEntity name="[Transaction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6B2B84AA-4CE2-404D-8909-1D2C33A9B406}" name="PivotTable5" cacheId="229" applyNumberFormats="0" applyBorderFormats="0" applyFontFormats="0" applyPatternFormats="0" applyAlignmentFormats="0" applyWidthHeightFormats="1" dataCaption="Values" tag="1241ba2e-eb59-46b9-848a-b38fe1ae07ff" updatedVersion="6" minRefreshableVersion="3" useAutoFormatting="1" itemPrintTitles="1" createdVersion="5" indent="0" outline="1" outlineData="1" multipleFieldFilters="0">
  <location ref="A3:B16" firstHeaderRow="1" firstDataRow="1" firstDataCol="1" rowPageCount="1" colPageCount="1"/>
  <pivotFields count="4">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axis="axisPage" allDrilled="1" subtotalTop="0" showAll="0" dataSourceSort="1" defaultSubtotal="0" defaultAttributeDrillState="1"/>
    <pivotField axis="axisRow" allDrilled="1" subtotalTop="0" showAll="0" measureFilter="1" dataSourceSort="1" defaultSubtotal="0" defaultAttributeDrillState="1">
      <items count="4">
        <item x="0"/>
        <item x="1"/>
        <item x="2"/>
        <item x="3"/>
      </items>
    </pivotField>
  </pivotFields>
  <rowFields count="2">
    <field x="0"/>
    <field x="3"/>
  </rowFields>
  <rowItems count="13">
    <i>
      <x v="2"/>
    </i>
    <i r="1">
      <x v="2"/>
    </i>
    <i>
      <x v="4"/>
    </i>
    <i r="1">
      <x v="2"/>
    </i>
    <i>
      <x v="3"/>
    </i>
    <i r="1">
      <x v="2"/>
    </i>
    <i r="1">
      <x v="3"/>
    </i>
    <i>
      <x v="1"/>
    </i>
    <i r="1">
      <x/>
    </i>
    <i r="1">
      <x v="1"/>
    </i>
    <i>
      <x/>
    </i>
    <i r="1">
      <x/>
    </i>
    <i t="grand">
      <x/>
    </i>
  </rowItems>
  <colItems count="1">
    <i/>
  </colItems>
  <pageFields count="1">
    <pageField fld="2" hier="12" name="[Transactions].[Sales Channel].&amp;[Retail]" cap="Retail"/>
  </pageFields>
  <dataFields count="1">
    <dataField name="Sum of Revenue" fld="1" baseField="0" baseItem="0"/>
  </dataFields>
  <pivotHierarchies count="2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Transactions].[Sales Channel].&amp;[Retail]"/>
      </members>
    </pivotHierarchy>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3" type="count" id="2" iMeasureHier="25">
      <autoFilter ref="A1">
        <filterColumn colId="0">
          <top10 val="5" filterVal="5"/>
        </filterColumn>
      </autoFilter>
    </filter>
    <filter fld="0" type="count" evalOrder="1" id="3" iMeasureHier="25">
      <autoFilter ref="A1">
        <filterColumn colId="0">
          <top10 val="5" filterVal="5"/>
        </filterColumn>
      </autoFilter>
    </filter>
  </filters>
  <rowHierarchiesUsage count="2">
    <rowHierarchyUsage hierarchyUsage="7"/>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tates]"/>
        <x15:activeTabTopLevelEntity name="[Transaction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1968D23F-C371-4CC5-A19D-E52F644024D7}" name="PivotTable6" cacheId="326" applyNumberFormats="0" applyBorderFormats="0" applyFontFormats="0" applyPatternFormats="0" applyAlignmentFormats="0" applyWidthHeightFormats="1" dataCaption="Values" tag="f808d380-8c46-42db-a403-28960589908a" updatedVersion="6" minRefreshableVersion="3" useAutoFormatting="1" itemPrintTitles="1" createdVersion="5" indent="0" outline="1" outlineData="1" multipleFieldFilters="0">
  <location ref="A3:C15" firstHeaderRow="0" firstDataRow="1" firstDataCol="1" rowPageCount="1" colPageCount="1"/>
  <pivotFields count="4">
    <pivotField axis="axisRow" allDrilled="1" subtotalTop="0" showAll="0" dataSourceSort="1" defaultSubtotal="0" defaultAttributeDrillState="1">
      <items count="11">
        <item x="0"/>
        <item x="1"/>
        <item x="2"/>
        <item x="3"/>
        <item x="4"/>
        <item x="5"/>
        <item x="6"/>
        <item x="7"/>
        <item x="8"/>
        <item x="9"/>
        <item x="10"/>
      </items>
    </pivotField>
    <pivotField dataField="1" subtotalTop="0" showAll="0" defaultSubtotal="0"/>
    <pivotField dataField="1" subtotalTop="0" showAll="0" defaultSubtotal="0"/>
    <pivotField axis="axisPage" allDrilled="1" subtotalTop="0" showAll="0" dataSourceSort="1" defaultSubtotal="0" defaultAttributeDrillState="1"/>
  </pivotFields>
  <rowFields count="1">
    <field x="0"/>
  </rowFields>
  <rowItems count="12">
    <i>
      <x/>
    </i>
    <i>
      <x v="1"/>
    </i>
    <i>
      <x v="2"/>
    </i>
    <i>
      <x v="3"/>
    </i>
    <i>
      <x v="4"/>
    </i>
    <i>
      <x v="5"/>
    </i>
    <i>
      <x v="6"/>
    </i>
    <i>
      <x v="7"/>
    </i>
    <i>
      <x v="8"/>
    </i>
    <i>
      <x v="9"/>
    </i>
    <i>
      <x v="10"/>
    </i>
    <i t="grand">
      <x/>
    </i>
  </rowItems>
  <colFields count="1">
    <field x="-2"/>
  </colFields>
  <colItems count="2">
    <i>
      <x/>
    </i>
    <i i="1">
      <x v="1"/>
    </i>
  </colItems>
  <pageFields count="1">
    <pageField fld="3" hier="3" name="[Products].[Product].&amp;[High Dress Tie]" cap="High Dress Tie"/>
  </pageFields>
  <dataFields count="2">
    <dataField name="Sum of Quantity" fld="1" baseField="0" baseItem="0"/>
    <dataField name="Sum of Unit Price" fld="2" baseField="0" baseItem="0"/>
  </dataFields>
  <pivotHierarchies count="27">
    <pivotHierarchy dragToData="1"/>
    <pivotHierarchy dragToData="1"/>
    <pivotHierarchy dragToData="1"/>
    <pivotHierarchy multipleItemSelectionAllowed="1" dragToData="1">
      <members count="1" level="1">
        <member name="[Products].[Product].&amp;[High Dress Tie]"/>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ction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60F49B1-48C8-4CE1-B508-6E798F21419D}" name="PivotChartTable2" cacheId="171"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1">
  <location ref="A1:E6" firstHeaderRow="1" firstDataRow="2" firstDataCol="1"/>
  <pivotFields count="3">
    <pivotField dataField="1" subtotalTop="0" showAll="0" defaultSubtotal="0"/>
    <pivotField axis="axisRow" allDrilled="1" subtotalTop="0" showAll="0" dataSourceSort="1" defaultSubtotal="0" defaultAttributeDrillState="1">
      <items count="3">
        <item x="0"/>
        <item x="1"/>
        <item x="2"/>
      </items>
    </pivotField>
    <pivotField axis="axisCol" allDrilled="1" subtotalTop="0" showAll="0" dataSourceSort="1" defaultSubtotal="0" defaultAttributeDrillState="1">
      <items count="3">
        <item x="0"/>
        <item x="1"/>
        <item x="2"/>
      </items>
    </pivotField>
  </pivotFields>
  <rowFields count="1">
    <field x="1"/>
  </rowFields>
  <rowItems count="4">
    <i>
      <x/>
    </i>
    <i>
      <x v="1"/>
    </i>
    <i>
      <x v="2"/>
    </i>
    <i t="grand">
      <x/>
    </i>
  </rowItems>
  <colFields count="1">
    <field x="2"/>
  </colFields>
  <colItems count="4">
    <i>
      <x/>
    </i>
    <i>
      <x v="1"/>
    </i>
    <i>
      <x v="2"/>
    </i>
    <i t="grand">
      <x/>
    </i>
  </colItems>
  <dataFields count="1">
    <dataField name="Sum of Revenue" fld="0" showDataAs="percentOfTotal" baseField="0" baseItem="13361328" numFmtId="10"/>
  </dataFields>
  <chartFormats count="3">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s>
  <pivotHierarchies count="2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rowHierarchiesUsage count="1">
    <rowHierarchyUsage hierarchyUsage="12"/>
  </rowHierarchiesUsage>
  <colHierarchiesUsage count="1">
    <colHierarchyUsage hierarchyUsage="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1">
        <x15:serverFormat format="0.00"/>
      </x15:pivotTableServerFormats>
    </ext>
    <ext xmlns:x15="http://schemas.microsoft.com/office/spreadsheetml/2010/11/main" uri="{44433962-1CF7-4059-B4EE-95C3D5FFCF73}">
      <x15:pivotTableData rowCount="4" columnCount="4" cacheId="1389310393">
        <x15:pivotRow count="4">
          <x15:c>
            <x15:v>0</x15:v>
            <x15:x in="0"/>
          </x15:c>
          <x15:c>
            <x15:v>2.6060021823671977E-2</x15:v>
            <x15:x in="0"/>
          </x15:c>
          <x15:c>
            <x15:v>6.2108498402131576E-2</x15:v>
            <x15:x in="0"/>
          </x15:c>
          <x15:c>
            <x15:v>8.8168520225803557E-2</x15:v>
            <x15:x in="0"/>
          </x15:c>
        </x15:pivotRow>
        <x15:pivotRow count="4">
          <x15:c>
            <x15:v>4.3993846054826834E-2</x15:v>
            <x15:x in="0"/>
          </x15:c>
          <x15:c>
            <x15:v>6.1793666776179465E-2</x15:v>
            <x15:x in="0"/>
          </x15:c>
          <x15:c>
            <x15:v>0.42788120954939313</x15:v>
            <x15:x in="0"/>
          </x15:c>
          <x15:c>
            <x15:v>0.53366872238039942</x15:v>
            <x15:x in="0"/>
          </x15:c>
        </x15:pivotRow>
        <x15:pivotRow count="4">
          <x15:c>
            <x15:v>5.3980257554064742E-2</x15:v>
            <x15:x in="0"/>
          </x15:c>
          <x15:c>
            <x15:v>7.4351345113439396E-2</x15:v>
            <x15:x in="0"/>
          </x15:c>
          <x15:c>
            <x15:v>0.24983115472629269</x15:v>
            <x15:x in="0"/>
          </x15:c>
          <x15:c>
            <x15:v>0.37816275739379684</x15:v>
            <x15:x in="0"/>
          </x15:c>
        </x15:pivotRow>
        <x15:pivotRow count="4">
          <x15:c>
            <x15:v>9.7974103608891583E-2</x15:v>
            <x15:x in="0"/>
          </x15:c>
          <x15:c>
            <x15:v>0.16220503371329087</x15:v>
            <x15:x in="0"/>
          </x15:c>
          <x15:c>
            <x15:v>0.73982086267781733</x15:v>
            <x15:x in="0"/>
          </x15:c>
          <x15:c>
            <x15:v>1</x15:v>
            <x15:x in="0"/>
          </x15:c>
        </x15:pivotRow>
      </x15:pivotTableData>
    </ext>
    <ext xmlns:x15="http://schemas.microsoft.com/office/spreadsheetml/2010/11/main" uri="{E67621CE-5B39-4880-91FE-76760E9C1902}">
      <x15:pivotTableUISettings>
        <x15:activeTabTopLevelEntity name="[Transactions]"/>
        <x15:activeTabTopLevelEntity name="[Products]"/>
        <x15:activeTabTopLevelEntity name="[Categori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5A79E45-A6BB-4ED5-B060-FACD117825BD}" name="PivotChartTable1" cacheId="80" applyNumberFormats="0" applyBorderFormats="0" applyFontFormats="0" applyPatternFormats="0" applyAlignmentFormats="0" applyWidthHeightFormats="1" dataCaption="Values" updatedVersion="6" minRefreshableVersion="3" useAutoFormatting="1" subtotalHiddenItems="1" itemPrintTitles="1" createdVersion="5" indent="0" outline="1" outlineData="1" multipleFieldFilters="0" chartFormat="1">
  <location ref="A1:B14" firstHeaderRow="1" firstDataRow="1" firstDataCol="1"/>
  <pivotFields count="2">
    <pivotField axis="axisRow" allDrilled="1" subtotalTop="0" showAll="0" sortType="descending" defaultSubtotal="0" defaultAttributeDrillState="1">
      <items count="12">
        <item x="0"/>
        <item x="1"/>
        <item x="2"/>
        <item x="3"/>
        <item x="4"/>
        <item x="5"/>
        <item x="6"/>
        <item x="7"/>
        <item x="8"/>
        <item x="9"/>
        <item x="10"/>
        <item x="11"/>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13">
    <i>
      <x v="7"/>
    </i>
    <i>
      <x v="4"/>
    </i>
    <i>
      <x v="6"/>
    </i>
    <i>
      <x v="5"/>
    </i>
    <i>
      <x v="11"/>
    </i>
    <i>
      <x v="9"/>
    </i>
    <i>
      <x v="8"/>
    </i>
    <i>
      <x v="10"/>
    </i>
    <i>
      <x v="1"/>
    </i>
    <i>
      <x/>
    </i>
    <i>
      <x v="3"/>
    </i>
    <i>
      <x v="2"/>
    </i>
    <i t="grand">
      <x/>
    </i>
  </rowItems>
  <colItems count="1">
    <i/>
  </colItems>
  <dataFields count="1">
    <dataField name="Sum of Revenue" fld="1" baseField="0" baseItem="0"/>
  </dataFields>
  <chartFormats count="1">
    <chartFormat chart="0" format="0" series="1">
      <pivotArea type="data" outline="0" fieldPosition="0">
        <references count="1">
          <reference field="4294967294" count="1" selected="0">
            <x v="0"/>
          </reference>
        </references>
      </pivotArea>
    </chartFormat>
  </chartFormats>
  <pivotHierarchies count="2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1">
        <x15:serverFormat format="0.00"/>
      </x15:pivotTableServerFormats>
    </ext>
    <ext xmlns:x15="http://schemas.microsoft.com/office/spreadsheetml/2010/11/main" uri="{44433962-1CF7-4059-B4EE-95C3D5FFCF73}">
      <x15:pivotTableData rowCount="13" columnCount="1" cacheId="837811234">
        <x15:pivotRow count="1">
          <x15:c>
            <x15:v>49583.5</x15:v>
            <x15:x in="0"/>
          </x15:c>
        </x15:pivotRow>
        <x15:pivotRow count="1">
          <x15:c>
            <x15:v>20938</x15:v>
            <x15:x in="0"/>
          </x15:c>
        </x15:pivotRow>
        <x15:pivotRow count="1">
          <x15:c>
            <x15:v>9310.68</x15:v>
            <x15:x in="0"/>
          </x15:c>
        </x15:pivotRow>
        <x15:pivotRow count="1">
          <x15:c>
            <x15:v>7066.8899999999994</x15:v>
            <x15:x in="0"/>
          </x15:c>
        </x15:pivotRow>
        <x15:pivotRow count="1">
          <x15:c>
            <x15:v>6106.5</x15:v>
            <x15:x in="0"/>
          </x15:c>
        </x15:pivotRow>
        <x15:pivotRow count="1">
          <x15:c>
            <x15:v>4971.54</x15:v>
            <x15:x in="0"/>
          </x15:c>
        </x15:pivotRow>
        <x15:pivotRow count="1">
          <x15:c>
            <x15:v>4374.5</x15:v>
            <x15:x in="0"/>
          </x15:c>
        </x15:pivotRow>
        <x15:pivotRow count="1">
          <x15:c>
            <x15:v>3600</x15:v>
            <x15:x in="0"/>
          </x15:c>
        </x15:pivotRow>
        <x15:pivotRow count="1">
          <x15:c>
            <x15:v>3479</x15:v>
            <x15:x in="0"/>
          </x15:c>
        </x15:pivotRow>
        <x15:pivotRow count="1">
          <x15:c>
            <x15:v>3042</x15:v>
            <x15:x in="0"/>
          </x15:c>
        </x15:pivotRow>
        <x15:pivotRow count="1">
          <x15:c>
            <x15:v>3024</x15:v>
            <x15:x in="0"/>
          </x15:c>
        </x15:pivotRow>
        <x15:pivotRow count="1">
          <x15:c>
            <x15:v>1963</x15:v>
            <x15:x in="0"/>
          </x15:c>
        </x15:pivotRow>
        <x15:pivotRow count="1">
          <x15:c>
            <x15:v>117459.61000000003</x15:v>
            <x15:x in="0"/>
          </x15:c>
        </x15:pivotRow>
      </x15:pivotTableData>
    </ext>
    <ext xmlns:x15="http://schemas.microsoft.com/office/spreadsheetml/2010/11/main" uri="{E67621CE-5B39-4880-91FE-76760E9C1902}">
      <x15:pivotTableUISettings>
        <x15:activeTabTopLevelEntity name="[Products]"/>
        <x15:activeTabTopLevelEntity name="[Transact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4D52E73-2CE4-4335-929C-A53CE05311C3}" name="PivotTable1" cacheId="77" applyNumberFormats="0" applyBorderFormats="0" applyFontFormats="0" applyPatternFormats="0" applyAlignmentFormats="0" applyWidthHeightFormats="1" dataCaption="Values" tag="74f6b38d-ad6a-42c8-8826-2fe6b07e4fda" updatedVersion="6" minRefreshableVersion="3" useAutoFormatting="1" itemPrintTitles="1" createdVersion="5" indent="0" outline="1" outlineData="1" multipleFieldFilters="0">
  <location ref="A1:B14" firstHeaderRow="1" firstDataRow="1" firstDataCol="1"/>
  <pivotFields count="2">
    <pivotField axis="axisRow" allDrilled="1" subtotalTop="0" showAll="0" sortType="descending" defaultSubtotal="0" defaultAttributeDrillState="1">
      <items count="12">
        <item x="0"/>
        <item x="1"/>
        <item x="2"/>
        <item x="3"/>
        <item x="4"/>
        <item x="5"/>
        <item x="6"/>
        <item x="7"/>
        <item x="8"/>
        <item x="9"/>
        <item x="10"/>
        <item x="11"/>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13">
    <i>
      <x v="7"/>
    </i>
    <i>
      <x v="4"/>
    </i>
    <i>
      <x v="6"/>
    </i>
    <i>
      <x v="5"/>
    </i>
    <i>
      <x v="11"/>
    </i>
    <i>
      <x v="9"/>
    </i>
    <i>
      <x v="8"/>
    </i>
    <i>
      <x v="10"/>
    </i>
    <i>
      <x v="1"/>
    </i>
    <i>
      <x/>
    </i>
    <i>
      <x v="3"/>
    </i>
    <i>
      <x v="2"/>
    </i>
    <i t="grand">
      <x/>
    </i>
  </rowItems>
  <colItems count="1">
    <i/>
  </colItems>
  <dataFields count="1">
    <dataField name="Sum of Revenue" fld="1" baseField="0" baseItem="0"/>
  </dataFields>
  <pivotHierarchies count="2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Transact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4CB8827-4EC9-4468-86DA-7B5D1893E788}" name="PivotTable1" cacheId="125" applyNumberFormats="0" applyBorderFormats="0" applyFontFormats="0" applyPatternFormats="0" applyAlignmentFormats="0" applyWidthHeightFormats="1" dataCaption="Values" tag="c5312834-621e-499a-aaa0-d7eb1926511d" updatedVersion="6" minRefreshableVersion="3" useAutoFormatting="1" subtotalHiddenItems="1" itemPrintTitles="1" createdVersion="5" indent="0" outline="1" outlineData="1" multipleFieldFilters="0">
  <location ref="A3:B7" firstHeaderRow="1" firstDataRow="1" firstDataCol="1" rowPageCount="1" colPageCount="1"/>
  <pivotFields count="4">
    <pivotField allDrilled="1" subtotalTop="0" showAll="0" sortType="de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dataField="1" subtotalTop="0" showAll="0" defaultSubtotal="0"/>
    <pivotField axis="axisPage" allDrilled="1" subtotalTop="0" showAll="0" dataSourceSort="1" defaultSubtotal="0" defaultAttributeDrillState="1"/>
    <pivotField axis="axisRow" allDrilled="1" subtotalTop="0" showAll="0" sortType="de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s>
  <rowFields count="1">
    <field x="3"/>
  </rowFields>
  <rowItems count="4">
    <i>
      <x v="1"/>
    </i>
    <i>
      <x v="2"/>
    </i>
    <i>
      <x/>
    </i>
    <i t="grand">
      <x/>
    </i>
  </rowItems>
  <colItems count="1">
    <i/>
  </colItems>
  <pageFields count="1">
    <pageField fld="2" hier="1" name="[Categories].[Category].&amp;[Premium]" cap="Premium"/>
  </pageFields>
  <dataFields count="1">
    <dataField name="Sum of Revenue" fld="1" baseField="0" baseItem="0"/>
  </dataFields>
  <pivotHierarchies count="27">
    <pivotHierarchy dragToData="1"/>
    <pivotHierarchy multipleItemSelectionAllowed="1" dragToData="1">
      <members count="1" level="1">
        <member name="[Categories].[Category].&amp;[Premium]"/>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tegories]"/>
        <x15:activeTabTopLevelEntity name="[Products]"/>
        <x15:activeTabTopLevelEntity name="[Transact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74406CA-2486-46C4-A317-677E9CD09222}" name="PivotTable2" cacheId="138" applyNumberFormats="0" applyBorderFormats="0" applyFontFormats="0" applyPatternFormats="0" applyAlignmentFormats="0" applyWidthHeightFormats="1" dataCaption="Values" tag="d3f21163-14f8-4951-b252-bc39a18ff4b3" updatedVersion="6" minRefreshableVersion="3" useAutoFormatting="1" subtotalHiddenItems="1" itemPrintTitles="1" createdVersion="5" indent="0" outline="1" outlineData="1" multipleFieldFilters="0">
  <location ref="A3:E8" firstHeaderRow="1" firstDataRow="2" firstDataCol="1"/>
  <pivotFields count="4">
    <pivotField allDrilled="1" subtotalTop="0" showAll="0" sortType="de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dataField="1" subtotalTop="0" showAll="0" defaultSubtotal="0"/>
    <pivotField axis="axisCol" allDrilled="1" subtotalTop="0" showAll="0" dataSourceSort="1" defaultSubtotal="0" defaultAttributeDrillState="1">
      <items count="3">
        <item x="0"/>
        <item x="1"/>
        <item x="2"/>
      </items>
    </pivotField>
    <pivotField axis="axisRow" allDrilled="1" subtotalTop="0" showAll="0" sortType="de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s>
  <rowFields count="1">
    <field x="3"/>
  </rowFields>
  <rowItems count="4">
    <i>
      <x v="1"/>
    </i>
    <i>
      <x v="2"/>
    </i>
    <i>
      <x/>
    </i>
    <i t="grand">
      <x/>
    </i>
  </rowItems>
  <colFields count="1">
    <field x="2"/>
  </colFields>
  <colItems count="4">
    <i>
      <x/>
    </i>
    <i>
      <x v="1"/>
    </i>
    <i>
      <x v="2"/>
    </i>
    <i t="grand">
      <x/>
    </i>
  </colItems>
  <dataFields count="1">
    <dataField name="Sum of Revenue" fld="1" showDataAs="percentOfTotal" baseField="3" baseItem="0" numFmtId="10"/>
  </dataFields>
  <pivotHierarchies count="27">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colHierarchiesUsage count="1">
    <colHierarchyUsage hierarchyUsage="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tegories]"/>
        <x15:activeTabTopLevelEntity name="[Products]"/>
        <x15:activeTabTopLevelEntity name="[Transact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4C5F837-B5C4-490A-B969-F9B0E53D0192}" name="PivotTable3" cacheId="264" applyNumberFormats="0" applyBorderFormats="0" applyFontFormats="0" applyPatternFormats="0" applyAlignmentFormats="0" applyWidthHeightFormats="1" dataCaption="Values" tag="ce7cfadd-f569-4cda-9973-863432a5e3dc" updatedVersion="6" minRefreshableVersion="3" useAutoFormatting="1" subtotalHiddenItems="1" itemPrintTitles="1" createdVersion="5" indent="0" outline="1" outlineData="1" multipleFieldFilters="0">
  <location ref="A3:B37" firstHeaderRow="1" firstDataRow="1" firstDataCol="1" rowPageCount="1" colPageCount="1"/>
  <pivotFields count="4">
    <pivotField axis="axisRow" allDrilled="1" subtotalTop="0" showAll="0" sortType="descending" defaultSubtotal="0" defaultAttributeDrillState="1">
      <items count="12">
        <item x="0"/>
        <item x="1"/>
        <item x="2"/>
        <item x="3"/>
        <item x="4"/>
        <item x="5"/>
        <item x="6"/>
        <item x="7"/>
        <item x="8"/>
        <item x="9"/>
        <item x="10"/>
        <item x="11"/>
      </items>
      <autoSortScope>
        <pivotArea dataOnly="0" outline="0" fieldPosition="0">
          <references count="1">
            <reference field="4294967294" count="1" selected="0">
              <x v="0"/>
            </reference>
          </references>
        </pivotArea>
      </autoSortScope>
    </pivotField>
    <pivotField dataField="1" subtotalTop="0" showAll="0" defaultSubtotal="0"/>
    <pivotField axis="axisPage" allDrilled="1" subtotalTop="0" showAll="0" dataSourceSort="1" defaultSubtotal="0" defaultAttributeDrillState="1"/>
    <pivotField axis="axisRow" allDrilled="1" subtotalTop="0" showAll="0" sortType="de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s>
  <rowFields count="2">
    <field x="3"/>
    <field x="0"/>
  </rowFields>
  <rowItems count="34">
    <i>
      <x v="1"/>
    </i>
    <i r="1">
      <x v="10"/>
    </i>
    <i r="1">
      <x/>
    </i>
    <i r="1">
      <x v="1"/>
    </i>
    <i r="1">
      <x v="11"/>
    </i>
    <i r="1">
      <x v="2"/>
    </i>
    <i r="1">
      <x v="7"/>
    </i>
    <i r="1">
      <x v="3"/>
    </i>
    <i r="1">
      <x v="9"/>
    </i>
    <i r="1">
      <x v="4"/>
    </i>
    <i r="1">
      <x v="8"/>
    </i>
    <i r="1">
      <x v="5"/>
    </i>
    <i r="1">
      <x v="6"/>
    </i>
    <i>
      <x v="2"/>
    </i>
    <i r="1">
      <x v="10"/>
    </i>
    <i r="1">
      <x/>
    </i>
    <i r="1">
      <x v="2"/>
    </i>
    <i r="1">
      <x v="5"/>
    </i>
    <i r="1">
      <x v="1"/>
    </i>
    <i r="1">
      <x v="6"/>
    </i>
    <i r="1">
      <x v="3"/>
    </i>
    <i r="1">
      <x v="4"/>
    </i>
    <i r="1">
      <x v="11"/>
    </i>
    <i r="1">
      <x v="7"/>
    </i>
    <i r="1">
      <x v="9"/>
    </i>
    <i r="1">
      <x v="8"/>
    </i>
    <i>
      <x/>
    </i>
    <i r="1">
      <x/>
    </i>
    <i r="1">
      <x v="5"/>
    </i>
    <i r="1">
      <x v="2"/>
    </i>
    <i r="1">
      <x v="4"/>
    </i>
    <i r="1">
      <x v="1"/>
    </i>
    <i r="1">
      <x v="3"/>
    </i>
    <i t="grand">
      <x/>
    </i>
  </rowItems>
  <colItems count="1">
    <i/>
  </colItems>
  <pageFields count="1">
    <pageField fld="2" hier="1" name="[Categories].[Category].[All]" cap="All"/>
  </pageFields>
  <dataFields count="1">
    <dataField name="Sum of Revenue" fld="1" baseField="0" baseItem="0"/>
  </dataFields>
  <pivotHierarchies count="27">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12"/>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tegories]"/>
        <x15:activeTabTopLevelEntity name="[Products]"/>
        <x15:activeTabTopLevelEntity name="[Transact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0000000-0007-0000-1000-000000000000}" name="PivotTable16" cacheId="79" applyNumberFormats="0" applyBorderFormats="0" applyFontFormats="0" applyPatternFormats="0" applyAlignmentFormats="0" applyWidthHeightFormats="1" dataCaption="Values" tag="b5bed759-74c8-47d0-bbde-6eae6c4828be" updatedVersion="6" minRefreshableVersion="3" useAutoFormatting="1" subtotalHiddenItems="1" rowGrandTotals="0" colGrandTotals="0" itemPrintTitles="1" createdVersion="5" indent="0" outline="1" outlineData="1" multipleFieldFilters="0" chartFormat="9">
  <location ref="A5:C22" firstHeaderRow="1" firstDataRow="1" firstDataCol="0"/>
  <formats count="5">
    <format dxfId="4">
      <pivotArea dataOnly="0" labelOnly="1" grandCol="1" outline="0" fieldPosition="0"/>
    </format>
    <format dxfId="3">
      <pivotArea dataOnly="0" labelOnly="1" grandCol="1" outline="0" fieldPosition="0"/>
    </format>
    <format dxfId="2">
      <pivotArea outline="0" collapsedLevelsAreSubtotals="1" fieldPosition="0"/>
    </format>
    <format dxfId="1">
      <pivotArea outline="0" collapsedLevelsAreSubtotals="1" fieldPosition="0"/>
    </format>
    <format dxfId="0">
      <pivotArea outline="0" collapsedLevelsAreSubtotals="1" fieldPosition="0"/>
    </format>
  </formats>
  <pivotHierarchies count="2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ctions]"/>
        <x15:activeTabTopLevelEntity name="[Categories]"/>
        <x15:activeTabTopLevelEntity name="[States]"/>
        <x15:activeTabTopLevelEntity name="[Products]"/>
      </x15:pivotTableUISettings>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B5637AED-304C-42E3-8247-63E71B9BC75E}" name="PivotTable4" cacheId="191" applyNumberFormats="0" applyBorderFormats="0" applyFontFormats="0" applyPatternFormats="0" applyAlignmentFormats="0" applyWidthHeightFormats="1" dataCaption="Values" tag="6fb2c814-f21a-4499-8b8f-1b55027bd643" updatedVersion="6" minRefreshableVersion="3" useAutoFormatting="1" subtotalHiddenItems="1" itemPrintTitles="1" createdVersion="5" indent="0" outline="1" outlineData="1" multipleFieldFilters="0">
  <location ref="A3:B37" firstHeaderRow="1" firstDataRow="1" firstDataCol="1" rowPageCount="1" colPageCount="1"/>
  <pivotFields count="3">
    <pivotField axis="axisRow" allDrilled="1" subtotalTop="0" showAll="0" sortType="descending" defaultSubtotal="0" defaultAttributeDrillState="1">
      <items count="3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s>
      <autoSortScope>
        <pivotArea dataOnly="0" outline="0" fieldPosition="0">
          <references count="1">
            <reference field="4294967294" count="1" selected="0">
              <x v="0"/>
            </reference>
          </references>
        </pivotArea>
      </autoSortScope>
    </pivotField>
    <pivotField dataField="1" subtotalTop="0" showAll="0" defaultSubtotal="0"/>
    <pivotField axis="axisPage" allDrilled="1" subtotalTop="0" showAll="0" dataSourceSort="1" defaultSubtotal="0" defaultAttributeDrillState="1"/>
  </pivotFields>
  <rowFields count="1">
    <field x="0"/>
  </rowFields>
  <rowItems count="34">
    <i>
      <x v="15"/>
    </i>
    <i>
      <x v="24"/>
    </i>
    <i>
      <x v="22"/>
    </i>
    <i>
      <x v="2"/>
    </i>
    <i>
      <x v="1"/>
    </i>
    <i>
      <x v="8"/>
    </i>
    <i>
      <x v="5"/>
    </i>
    <i>
      <x v="9"/>
    </i>
    <i>
      <x v="16"/>
    </i>
    <i>
      <x v="20"/>
    </i>
    <i>
      <x v="17"/>
    </i>
    <i>
      <x v="13"/>
    </i>
    <i>
      <x v="12"/>
    </i>
    <i>
      <x v="11"/>
    </i>
    <i>
      <x v="25"/>
    </i>
    <i>
      <x v="14"/>
    </i>
    <i>
      <x v="29"/>
    </i>
    <i>
      <x v="27"/>
    </i>
    <i>
      <x/>
    </i>
    <i>
      <x v="28"/>
    </i>
    <i>
      <x v="26"/>
    </i>
    <i>
      <x v="30"/>
    </i>
    <i>
      <x v="21"/>
    </i>
    <i>
      <x v="18"/>
    </i>
    <i>
      <x v="6"/>
    </i>
    <i>
      <x v="32"/>
    </i>
    <i>
      <x v="7"/>
    </i>
    <i>
      <x v="4"/>
    </i>
    <i>
      <x v="31"/>
    </i>
    <i>
      <x v="10"/>
    </i>
    <i>
      <x v="3"/>
    </i>
    <i>
      <x v="23"/>
    </i>
    <i>
      <x v="19"/>
    </i>
    <i t="grand">
      <x/>
    </i>
  </rowItems>
  <colItems count="1">
    <i/>
  </colItems>
  <pageFields count="1">
    <pageField fld="2" hier="12" name="[Transactions].[Sales Channel].&amp;[Retail]" cap="Retail"/>
  </pageFields>
  <dataFields count="1">
    <dataField name="Sum of Revenue" fld="1" baseField="0" baseItem="0"/>
  </dataFields>
  <pivotHierarchies count="2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Transactions].[Sales Channel].&amp;[Retail]"/>
      </members>
    </pivotHierarchy>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tates]"/>
        <x15:activeTabTopLevelEntity name="[Transactions]"/>
      </x15:pivotTableUISettings>
    </ext>
    <ext xmlns:xpdl="http://schemas.microsoft.com/office/spreadsheetml/2016/pivotdefaultlayout" uri="{747A6164-185A-40DC-8AA5-F01512510D54}">
      <xpdl:pivotTableDefinition16 EnabledSubtotalsDefault="0" SubtotalsOnTopDefault="0"/>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0000000}" name="Transactions" displayName="Transactions" ref="A1:I108" totalsRowShown="0" headerRowDxfId="40" headerRowBorderDxfId="39" tableBorderDxfId="38" totalsRowBorderDxfId="37">
  <autoFilter ref="A1:I108" xr:uid="{00000000-0009-0000-0100-000005000000}"/>
  <sortState xmlns:xlrd2="http://schemas.microsoft.com/office/spreadsheetml/2017/richdata2" ref="A7:H113">
    <sortCondition ref="A1:A108"/>
  </sortState>
  <tableColumns count="9">
    <tableColumn id="1" xr3:uid="{00000000-0010-0000-0000-000001000000}" name="Distributor ID" dataDxfId="36"/>
    <tableColumn id="2" xr3:uid="{00000000-0010-0000-0000-000002000000}" name="Distributor Name" dataDxfId="35"/>
    <tableColumn id="11" xr3:uid="{00000000-0010-0000-0000-00000B000000}" name="State Code" dataDxfId="34"/>
    <tableColumn id="4" xr3:uid="{00000000-0010-0000-0000-000004000000}" name="Product Code" dataDxfId="33"/>
    <tableColumn id="5" xr3:uid="{00000000-0010-0000-0000-000005000000}" name="Sales Channel" dataDxfId="32"/>
    <tableColumn id="6" xr3:uid="{00000000-0010-0000-0000-000006000000}" name="Date Sold" dataDxfId="31"/>
    <tableColumn id="7" xr3:uid="{00000000-0010-0000-0000-000007000000}" name="Month Sold" dataDxfId="30"/>
    <tableColumn id="8" xr3:uid="{00000000-0010-0000-0000-000008000000}" name="Quantity" dataDxfId="29"/>
    <tableColumn id="3" xr3:uid="{00000000-0010-0000-0000-000003000000}" name="Unit Price" dataDxfId="28"/>
  </tableColumns>
  <tableStyleInfo name="TableStyleMedium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1000000}" name="Products" displayName="Products" ref="A1:D13" totalsRowShown="0" headerRowDxfId="27" dataDxfId="25" headerRowBorderDxfId="26" tableBorderDxfId="24" totalsRowBorderDxfId="23" headerRowCellStyle="Normal 2">
  <autoFilter ref="A1:D13" xr:uid="{00000000-0009-0000-0100-000006000000}"/>
  <tableColumns count="4">
    <tableColumn id="1" xr3:uid="{00000000-0010-0000-0100-000001000000}" name="Product Code" dataDxfId="22" dataCellStyle="Normal 2"/>
    <tableColumn id="2" xr3:uid="{00000000-0010-0000-0100-000002000000}" name="Product " dataDxfId="21" dataCellStyle="Normal 2"/>
    <tableColumn id="3" xr3:uid="{00000000-0010-0000-0100-000003000000}" name="Category Code" dataDxfId="20" dataCellStyle="Normal 2"/>
    <tableColumn id="5" xr3:uid="{00000000-0010-0000-0100-000005000000}" name="Unit Cost" dataDxfId="19" dataCellStyle="Normal 2"/>
  </tableColumns>
  <tableStyleInfo name="TableStyleMedium4"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2000000}" name="Categories" displayName="Categories" ref="A1:B4" totalsRowShown="0" headerRowDxfId="18" dataDxfId="16" headerRowBorderDxfId="17" tableBorderDxfId="15" totalsRowBorderDxfId="14" headerRowCellStyle="Normal 2">
  <autoFilter ref="A1:B4" xr:uid="{00000000-0009-0000-0100-000008000000}"/>
  <tableColumns count="2">
    <tableColumn id="1" xr3:uid="{00000000-0010-0000-0200-000001000000}" name="Category Code" dataDxfId="13" dataCellStyle="Normal 2"/>
    <tableColumn id="2" xr3:uid="{00000000-0010-0000-0200-000002000000}" name="Category" dataDxfId="12" dataCellStyle="Normal 2"/>
  </tableColumns>
  <tableStyleInfo name="TableStyleMedium4"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3000000}" name="States" displayName="States" ref="A1:B52" totalsRowShown="0" headerRowDxfId="11" dataDxfId="9" headerRowBorderDxfId="10" tableBorderDxfId="8" totalsRowBorderDxfId="7" headerRowCellStyle="Normal 2">
  <autoFilter ref="A1:B52" xr:uid="{00000000-0009-0000-0100-000009000000}"/>
  <tableColumns count="2">
    <tableColumn id="3" xr3:uid="{00000000-0010-0000-0300-000003000000}" name="State Code" dataDxfId="6" dataCellStyle="Normal 2"/>
    <tableColumn id="2" xr3:uid="{00000000-0010-0000-0300-000002000000}" name="State" dataDxfId="5" dataCellStyle="Normal 2"/>
  </tableColumns>
  <tableStyleInfo name="TableStyleMedium4" showFirstColumn="0" showLastColumn="0" showRowStripes="1" showColumnStripes="0"/>
</table>
</file>

<file path=xl/theme/theme1.xml><?xml version="1.0" encoding="utf-8"?>
<a:theme xmlns:a="http://schemas.openxmlformats.org/drawingml/2006/main" name="PwC">
  <a:themeElements>
    <a:clrScheme name="PwC Orange">
      <a:dk1>
        <a:srgbClr val="000000"/>
      </a:dk1>
      <a:lt1>
        <a:srgbClr val="FFFFFF"/>
      </a:lt1>
      <a:dk2>
        <a:srgbClr val="DC6900"/>
      </a:dk2>
      <a:lt2>
        <a:srgbClr val="FFFFFF"/>
      </a:lt2>
      <a:accent1>
        <a:srgbClr val="DC6900"/>
      </a:accent1>
      <a:accent2>
        <a:srgbClr val="FFB600"/>
      </a:accent2>
      <a:accent3>
        <a:srgbClr val="602320"/>
      </a:accent3>
      <a:accent4>
        <a:srgbClr val="E27588"/>
      </a:accent4>
      <a:accent5>
        <a:srgbClr val="A32020"/>
      </a:accent5>
      <a:accent6>
        <a:srgbClr val="E0301E"/>
      </a:accent6>
      <a:hlink>
        <a:srgbClr val="0000FF"/>
      </a:hlink>
      <a:folHlink>
        <a:srgbClr val="0000FF"/>
      </a:folHlink>
    </a:clrScheme>
    <a:fontScheme name="PwC">
      <a:majorFont>
        <a:latin typeface="Georgia"/>
        <a:ea typeface=""/>
        <a:cs typeface=""/>
      </a:majorFont>
      <a:minorFont>
        <a:latin typeface="Arial"/>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ltGray">
        <a:solidFill>
          <a:schemeClr val="tx2"/>
        </a:solidFill>
        <a:ln w="3175"/>
      </a:spPr>
      <a:bodyPr rtlCol="0" anchor="ctr"/>
      <a:lstStyle>
        <a:defPPr algn="ctr">
          <a:defRPr dirty="0" err="1" smtClean="0">
            <a:solidFill>
              <a:schemeClr val="bg1"/>
            </a:solidFill>
            <a:latin typeface="Georgia" pitchFamily="18" charset="0"/>
          </a:defRPr>
        </a:defPPr>
      </a:lstStyle>
      <a:style>
        <a:lnRef idx="2">
          <a:schemeClr val="accent1">
            <a:shade val="50000"/>
          </a:schemeClr>
        </a:lnRef>
        <a:fillRef idx="1">
          <a:schemeClr val="accent1"/>
        </a:fillRef>
        <a:effectRef idx="0">
          <a:schemeClr val="accent1"/>
        </a:effectRef>
        <a:fontRef idx="minor">
          <a:schemeClr val="lt1"/>
        </a:fontRef>
      </a:style>
    </a:spDef>
    <a:txDef>
      <a:spPr>
        <a:noFill/>
      </a:spPr>
      <a:bodyPr wrap="square" lIns="0" tIns="0" rIns="0" bIns="0" rtlCol="0">
        <a:noAutofit/>
      </a:bodyPr>
      <a:lstStyle>
        <a:defPPr indent="-274320">
          <a:spcAft>
            <a:spcPts val="900"/>
          </a:spcAft>
          <a:defRPr sz="2000" dirty="0" err="1" smtClean="0">
            <a:latin typeface="Georgia" pitchFamily="18" charset="0"/>
          </a:defRPr>
        </a:defPPr>
      </a:lst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pivotTable" Target="../pivotTables/pivotTable4.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14.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15.xml.rels><?xml version="1.0" encoding="UTF-8" standalone="yes"?>
<Relationships xmlns="http://schemas.openxmlformats.org/package/2006/relationships"><Relationship Id="rId2" Type="http://schemas.openxmlformats.org/officeDocument/2006/relationships/printerSettings" Target="../printerSettings/printerSettings12.bin"/><Relationship Id="rId1" Type="http://schemas.openxmlformats.org/officeDocument/2006/relationships/pivotTable" Target="../pivotTables/pivotTable7.xml"/></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3.bin"/></Relationships>
</file>

<file path=xl/worksheets/_rels/sheet17.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14.bin"/><Relationship Id="rId1" Type="http://schemas.openxmlformats.org/officeDocument/2006/relationships/pivotTable" Target="../pivotTables/pivotTable8.xml"/></Relationships>
</file>

<file path=xl/worksheets/_rels/sheet18.xml.rels><?xml version="1.0" encoding="UTF-8" standalone="yes"?>
<Relationships xmlns="http://schemas.openxmlformats.org/package/2006/relationships"><Relationship Id="rId1" Type="http://schemas.openxmlformats.org/officeDocument/2006/relationships/pivotTable" Target="../pivotTables/pivotTable9.xml"/></Relationships>
</file>

<file path=xl/worksheets/_rels/sheet19.xml.rels><?xml version="1.0" encoding="UTF-8" standalone="yes"?>
<Relationships xmlns="http://schemas.openxmlformats.org/package/2006/relationships"><Relationship Id="rId1" Type="http://schemas.openxmlformats.org/officeDocument/2006/relationships/pivotTable" Target="../pivotTables/pivotTable10.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1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7"/>
  <sheetViews>
    <sheetView showGridLines="0" zoomScale="80" workbookViewId="0"/>
  </sheetViews>
  <sheetFormatPr defaultColWidth="8.75" defaultRowHeight="12.75" x14ac:dyDescent="0.2"/>
  <cols>
    <col min="1" max="16384" width="8.75" style="6"/>
  </cols>
  <sheetData>
    <row r="1" spans="1:5" ht="17.45" x14ac:dyDescent="0.3">
      <c r="A1" s="38" t="s">
        <v>234</v>
      </c>
    </row>
    <row r="2" spans="1:5" ht="17.45" x14ac:dyDescent="0.3">
      <c r="A2" s="38" t="s">
        <v>204</v>
      </c>
    </row>
    <row r="3" spans="1:5" ht="17.45" x14ac:dyDescent="0.3">
      <c r="A3" s="38" t="s">
        <v>198</v>
      </c>
    </row>
    <row r="4" spans="1:5" ht="17.45" x14ac:dyDescent="0.3">
      <c r="A4" s="38" t="s">
        <v>235</v>
      </c>
    </row>
    <row r="5" spans="1:5" ht="13.15" x14ac:dyDescent="0.25">
      <c r="E5" s="36"/>
    </row>
    <row r="6" spans="1:5" ht="13.15" x14ac:dyDescent="0.25">
      <c r="E6" s="37"/>
    </row>
    <row r="7" spans="1:5" ht="13.15" x14ac:dyDescent="0.25">
      <c r="E7" s="37"/>
    </row>
  </sheetData>
  <pageMargins left="0.3" right="0.3" top="0.3" bottom="0.3" header="0.2" footer="0.2"/>
  <pageSetup scale="75" orientation="landscape" horizontalDpi="200" verticalDpi="200" r:id="rId1"/>
  <headerFooter alignWithMargins="0">
    <oddHeader>&amp;CTab: &amp;A</oddHeader>
    <oddFooter>&amp;L&amp;D &amp;T&amp;C&amp;Z&amp;F -- &amp;A&amp;R&amp;P/&amp;N</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D1048576"/>
  <sheetViews>
    <sheetView showGridLines="0" zoomScale="80" zoomScaleNormal="80" workbookViewId="0">
      <selection activeCell="A2" sqref="A2"/>
    </sheetView>
  </sheetViews>
  <sheetFormatPr defaultRowHeight="14.25" x14ac:dyDescent="0.2"/>
  <cols>
    <col min="1" max="1" width="18.125" bestFit="1" customWidth="1"/>
    <col min="2" max="2" width="15.75" bestFit="1" customWidth="1"/>
    <col min="3" max="3" width="16.5" bestFit="1" customWidth="1"/>
    <col min="4" max="4" width="15.75" customWidth="1"/>
    <col min="5" max="37" width="2.875" customWidth="1"/>
    <col min="38" max="84" width="3.875" customWidth="1"/>
    <col min="85" max="85" width="11.375" bestFit="1" customWidth="1"/>
  </cols>
  <sheetData>
    <row r="1" spans="1:3" x14ac:dyDescent="0.2">
      <c r="A1" s="30" t="s">
        <v>320</v>
      </c>
      <c r="B1" t="s">
        <v>210</v>
      </c>
    </row>
    <row r="2" spans="1:3" s="79" customFormat="1" ht="13.9" x14ac:dyDescent="0.25">
      <c r="A2" s="72" t="s">
        <v>135</v>
      </c>
      <c r="B2" s="99">
        <v>49583.5</v>
      </c>
      <c r="C2"/>
    </row>
    <row r="3" spans="1:3" ht="13.9" x14ac:dyDescent="0.25">
      <c r="A3" s="72" t="s">
        <v>133</v>
      </c>
      <c r="B3" s="99">
        <v>20938</v>
      </c>
    </row>
    <row r="4" spans="1:3" ht="13.9" x14ac:dyDescent="0.25">
      <c r="A4" s="72" t="s">
        <v>134</v>
      </c>
      <c r="B4" s="99">
        <v>9310.68</v>
      </c>
    </row>
    <row r="5" spans="1:3" ht="13.9" x14ac:dyDescent="0.25">
      <c r="A5" s="72" t="s">
        <v>136</v>
      </c>
      <c r="B5" s="99">
        <v>7066.8899999999994</v>
      </c>
    </row>
    <row r="6" spans="1:3" ht="13.9" x14ac:dyDescent="0.25">
      <c r="A6" s="72" t="s">
        <v>139</v>
      </c>
      <c r="B6" s="99">
        <v>6106.5</v>
      </c>
    </row>
    <row r="7" spans="1:3" ht="13.9" x14ac:dyDescent="0.25">
      <c r="A7" s="72" t="s">
        <v>140</v>
      </c>
      <c r="B7" s="99">
        <v>4971.54</v>
      </c>
    </row>
    <row r="8" spans="1:3" ht="13.9" x14ac:dyDescent="0.25">
      <c r="A8" s="72" t="s">
        <v>137</v>
      </c>
      <c r="B8" s="99">
        <v>4374.5</v>
      </c>
    </row>
    <row r="9" spans="1:3" ht="13.9" x14ac:dyDescent="0.25">
      <c r="A9" s="72" t="s">
        <v>138</v>
      </c>
      <c r="B9" s="99">
        <v>3600</v>
      </c>
    </row>
    <row r="10" spans="1:3" ht="13.9" x14ac:dyDescent="0.25">
      <c r="A10" s="72" t="s">
        <v>144</v>
      </c>
      <c r="B10" s="99">
        <v>3479</v>
      </c>
    </row>
    <row r="11" spans="1:3" ht="13.9" x14ac:dyDescent="0.25">
      <c r="A11" s="72" t="s">
        <v>141</v>
      </c>
      <c r="B11" s="99">
        <v>3042</v>
      </c>
    </row>
    <row r="12" spans="1:3" ht="13.9" x14ac:dyDescent="0.25">
      <c r="A12" s="72" t="s">
        <v>143</v>
      </c>
      <c r="B12" s="99">
        <v>3024</v>
      </c>
    </row>
    <row r="13" spans="1:3" ht="13.9" x14ac:dyDescent="0.25">
      <c r="A13" s="72" t="s">
        <v>142</v>
      </c>
      <c r="B13" s="99">
        <v>1963</v>
      </c>
    </row>
    <row r="14" spans="1:3" x14ac:dyDescent="0.2">
      <c r="A14" s="72" t="s">
        <v>321</v>
      </c>
      <c r="B14" s="99">
        <v>117459.61000000003</v>
      </c>
    </row>
    <row r="18" spans="1:4" ht="15" x14ac:dyDescent="0.25">
      <c r="D18" s="74"/>
    </row>
    <row r="19" spans="1:4" ht="13.9" x14ac:dyDescent="0.25">
      <c r="D19" s="76"/>
    </row>
    <row r="20" spans="1:4" ht="13.9" x14ac:dyDescent="0.25">
      <c r="D20" s="76"/>
    </row>
    <row r="21" spans="1:4" ht="13.9" x14ac:dyDescent="0.25">
      <c r="D21" s="76"/>
    </row>
    <row r="22" spans="1:4" ht="13.9" x14ac:dyDescent="0.25">
      <c r="D22" s="76"/>
    </row>
    <row r="23" spans="1:4" ht="13.9" x14ac:dyDescent="0.25">
      <c r="D23" s="76"/>
    </row>
    <row r="24" spans="1:4" ht="13.9" x14ac:dyDescent="0.25">
      <c r="D24" s="76"/>
    </row>
    <row r="25" spans="1:4" ht="13.9" x14ac:dyDescent="0.25">
      <c r="D25" s="76"/>
    </row>
    <row r="26" spans="1:4" ht="13.9" x14ac:dyDescent="0.25">
      <c r="D26" s="76"/>
    </row>
    <row r="27" spans="1:4" ht="13.9" x14ac:dyDescent="0.25">
      <c r="A27" s="75"/>
      <c r="B27" s="76"/>
      <c r="C27" s="76"/>
      <c r="D27" s="76"/>
    </row>
    <row r="28" spans="1:4" ht="13.9" x14ac:dyDescent="0.25">
      <c r="A28" s="75"/>
      <c r="B28" s="76"/>
      <c r="C28" s="76"/>
      <c r="D28" s="76"/>
    </row>
    <row r="29" spans="1:4" ht="13.9" x14ac:dyDescent="0.25">
      <c r="A29" s="75"/>
      <c r="B29" s="76"/>
      <c r="C29" s="76"/>
      <c r="D29" s="76"/>
    </row>
    <row r="30" spans="1:4" ht="13.9" x14ac:dyDescent="0.25">
      <c r="A30" s="75"/>
      <c r="B30" s="76"/>
      <c r="C30" s="76"/>
      <c r="D30" s="76"/>
    </row>
    <row r="1048576" spans="4:4" x14ac:dyDescent="0.2">
      <c r="D1048576" s="73" t="e">
        <f>GETPIVOTDATA("[Measures].[Sum of Unit Price]",$A$1,"[Products].[Product]","[Products].[Product].&amp;[Basic Dress Slacks]")*GETPIVOTDATA("[Measures].[Sum of Quantity]",$A$1,"[Products].[Product]","[Products].[Product].&amp;[Basic Dress Slacks]")</f>
        <v>#REF!</v>
      </c>
    </row>
  </sheetData>
  <pageMargins left="0.7" right="0.7" top="0.75" bottom="0.75" header="0.3" footer="0.3"/>
  <pageSetup orientation="portrait"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B13"/>
  <sheetViews>
    <sheetView showGridLines="0" zoomScale="80" zoomScaleNormal="80" workbookViewId="0"/>
  </sheetViews>
  <sheetFormatPr defaultRowHeight="14.25" x14ac:dyDescent="0.2"/>
  <cols>
    <col min="1" max="1" width="17.25" customWidth="1"/>
    <col min="2" max="2" width="15.75" customWidth="1"/>
  </cols>
  <sheetData>
    <row r="1" spans="1:2" x14ac:dyDescent="0.25">
      <c r="A1" s="79"/>
      <c r="B1" s="79"/>
    </row>
    <row r="2" spans="1:2" x14ac:dyDescent="0.25">
      <c r="A2" s="81"/>
      <c r="B2" s="85"/>
    </row>
    <row r="3" spans="1:2" x14ac:dyDescent="0.25">
      <c r="A3" s="81"/>
      <c r="B3" s="85"/>
    </row>
    <row r="4" spans="1:2" x14ac:dyDescent="0.25">
      <c r="A4" s="81"/>
      <c r="B4" s="85"/>
    </row>
    <row r="5" spans="1:2" x14ac:dyDescent="0.25">
      <c r="A5" s="81"/>
      <c r="B5" s="85"/>
    </row>
    <row r="6" spans="1:2" x14ac:dyDescent="0.25">
      <c r="A6" s="81"/>
      <c r="B6" s="85"/>
    </row>
    <row r="7" spans="1:2" x14ac:dyDescent="0.25">
      <c r="A7" s="81"/>
      <c r="B7" s="85"/>
    </row>
    <row r="8" spans="1:2" x14ac:dyDescent="0.25">
      <c r="A8" s="81"/>
      <c r="B8" s="85"/>
    </row>
    <row r="9" spans="1:2" x14ac:dyDescent="0.25">
      <c r="A9" s="81"/>
      <c r="B9" s="85"/>
    </row>
    <row r="10" spans="1:2" x14ac:dyDescent="0.25">
      <c r="A10" s="81"/>
      <c r="B10" s="85"/>
    </row>
    <row r="11" spans="1:2" x14ac:dyDescent="0.25">
      <c r="A11" s="81"/>
      <c r="B11" s="85"/>
    </row>
    <row r="12" spans="1:2" x14ac:dyDescent="0.25">
      <c r="A12" s="81"/>
      <c r="B12" s="85"/>
    </row>
    <row r="13" spans="1:2" x14ac:dyDescent="0.25">
      <c r="A13" s="81"/>
      <c r="B13" s="85"/>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R45"/>
  <sheetViews>
    <sheetView showGridLines="0" topLeftCell="A22" zoomScale="80" workbookViewId="0">
      <selection activeCell="F26" sqref="F26"/>
    </sheetView>
  </sheetViews>
  <sheetFormatPr defaultColWidth="8.75" defaultRowHeight="12.75" x14ac:dyDescent="0.2"/>
  <cols>
    <col min="1" max="4" width="8.75" style="25"/>
    <col min="5" max="5" width="11.625" style="25" customWidth="1"/>
    <col min="6" max="6" width="35.25" style="25" customWidth="1"/>
    <col min="7" max="7" width="4.75" style="25" customWidth="1"/>
    <col min="8" max="8" width="5" style="25" customWidth="1"/>
    <col min="9" max="9" width="4.875" style="25" customWidth="1"/>
    <col min="10" max="11" width="5.25" style="25" customWidth="1"/>
    <col min="12" max="12" width="4.75" style="25" customWidth="1"/>
    <col min="13" max="13" width="5.25" style="25" customWidth="1"/>
    <col min="14" max="15" width="5.75" style="25" customWidth="1"/>
    <col min="16" max="16" width="6.25" style="25" customWidth="1"/>
    <col min="17" max="16384" width="8.75" style="25"/>
  </cols>
  <sheetData>
    <row r="1" spans="1:18" ht="17.45" x14ac:dyDescent="0.3">
      <c r="A1" s="26" t="str">
        <f>'Cover Page'!A1</f>
        <v>Data Driven Decision Making - Course 3</v>
      </c>
    </row>
    <row r="2" spans="1:18" ht="17.45" x14ac:dyDescent="0.3">
      <c r="A2" s="26" t="str">
        <f>'Cover Page'!A2</f>
        <v>Week 1</v>
      </c>
    </row>
    <row r="3" spans="1:18" ht="17.45" x14ac:dyDescent="0.3">
      <c r="A3" s="26" t="str">
        <f>'Cover Page'!A3</f>
        <v>Linking Data &amp; Data Modelling</v>
      </c>
    </row>
    <row r="4" spans="1:18" ht="17.45" x14ac:dyDescent="0.3">
      <c r="A4" s="26" t="s">
        <v>212</v>
      </c>
    </row>
    <row r="6" spans="1:18" ht="13.15" x14ac:dyDescent="0.25">
      <c r="H6" s="34"/>
    </row>
    <row r="7" spans="1:18" ht="15.6" x14ac:dyDescent="0.3">
      <c r="D7" s="17" t="s">
        <v>212</v>
      </c>
    </row>
    <row r="8" spans="1:18" ht="15.6" x14ac:dyDescent="0.3">
      <c r="D8" s="27"/>
    </row>
    <row r="9" spans="1:18" ht="14.25" customHeight="1" x14ac:dyDescent="0.2">
      <c r="D9" s="97" t="s">
        <v>295</v>
      </c>
      <c r="E9" s="97"/>
      <c r="F9" s="97"/>
      <c r="G9" s="97"/>
      <c r="H9" s="97"/>
      <c r="I9" s="97"/>
      <c r="J9" s="97"/>
      <c r="K9" s="97"/>
      <c r="L9" s="97"/>
      <c r="M9" s="97"/>
      <c r="N9" s="97"/>
      <c r="O9" s="97"/>
      <c r="P9" s="97"/>
      <c r="Q9" s="97"/>
      <c r="R9" s="97"/>
    </row>
    <row r="10" spans="1:18" ht="14.25" customHeight="1" x14ac:dyDescent="0.2">
      <c r="D10" s="97"/>
      <c r="E10" s="97"/>
      <c r="F10" s="97"/>
      <c r="G10" s="97"/>
      <c r="H10" s="97"/>
      <c r="I10" s="97"/>
      <c r="J10" s="97"/>
      <c r="K10" s="97"/>
      <c r="L10" s="97"/>
      <c r="M10" s="97"/>
      <c r="N10" s="97"/>
      <c r="O10" s="97"/>
      <c r="P10" s="97"/>
      <c r="Q10" s="97"/>
      <c r="R10" s="97"/>
    </row>
    <row r="12" spans="1:18" ht="15.6" x14ac:dyDescent="0.3">
      <c r="D12" s="17" t="s">
        <v>218</v>
      </c>
      <c r="E12" s="28" t="s">
        <v>217</v>
      </c>
      <c r="F12" s="57"/>
      <c r="R12" s="17"/>
    </row>
    <row r="13" spans="1:18" ht="13.9" x14ac:dyDescent="0.25">
      <c r="D13" s="29"/>
      <c r="E13" s="58" t="s">
        <v>207</v>
      </c>
      <c r="F13" s="78" t="str">
        <f>'Pivot 3a'!A4</f>
        <v>Online</v>
      </c>
      <c r="R13" s="29"/>
    </row>
    <row r="14" spans="1:18" ht="13.9" x14ac:dyDescent="0.25">
      <c r="D14" s="29"/>
      <c r="E14" s="60"/>
      <c r="F14" s="57"/>
      <c r="R14" s="29"/>
    </row>
    <row r="15" spans="1:18" ht="13.9" x14ac:dyDescent="0.25">
      <c r="D15" s="29"/>
      <c r="E15" s="60"/>
      <c r="F15" s="57"/>
      <c r="R15" s="29"/>
    </row>
    <row r="16" spans="1:18" ht="15.6" x14ac:dyDescent="0.3">
      <c r="D16" s="17" t="s">
        <v>219</v>
      </c>
      <c r="E16" s="57" t="s">
        <v>315</v>
      </c>
      <c r="F16" s="57"/>
      <c r="R16" s="17"/>
    </row>
    <row r="17" spans="4:18" ht="15" x14ac:dyDescent="0.25">
      <c r="D17" s="29"/>
      <c r="E17" s="58" t="s">
        <v>207</v>
      </c>
      <c r="F17" s="101">
        <v>0.24983115472629269</v>
      </c>
      <c r="R17" s="29"/>
    </row>
    <row r="18" spans="4:18" ht="13.9" x14ac:dyDescent="0.25">
      <c r="D18" s="29"/>
      <c r="E18" s="60"/>
      <c r="F18" s="57"/>
      <c r="R18" s="29"/>
    </row>
    <row r="19" spans="4:18" ht="13.9" x14ac:dyDescent="0.25">
      <c r="D19" s="29"/>
      <c r="E19" s="60"/>
      <c r="F19" s="57"/>
      <c r="R19" s="29"/>
    </row>
    <row r="20" spans="4:18" ht="15.6" x14ac:dyDescent="0.3">
      <c r="D20" s="17" t="s">
        <v>220</v>
      </c>
      <c r="E20" s="28" t="s">
        <v>221</v>
      </c>
      <c r="F20" s="57"/>
      <c r="R20" s="17"/>
    </row>
    <row r="21" spans="4:18" ht="15" x14ac:dyDescent="0.25">
      <c r="E21" s="58" t="s">
        <v>207</v>
      </c>
      <c r="F21" s="57"/>
      <c r="R21" s="29"/>
    </row>
    <row r="22" spans="4:18" ht="13.9" x14ac:dyDescent="0.25">
      <c r="E22" s="57"/>
      <c r="F22" s="57"/>
    </row>
    <row r="23" spans="4:18" ht="13.9" x14ac:dyDescent="0.25">
      <c r="E23" s="57"/>
      <c r="F23" s="57"/>
    </row>
    <row r="24" spans="4:18" ht="15.6" x14ac:dyDescent="0.3">
      <c r="D24" s="17" t="s">
        <v>222</v>
      </c>
      <c r="E24" s="60" t="s">
        <v>213</v>
      </c>
      <c r="F24" s="57"/>
      <c r="R24" s="17"/>
    </row>
    <row r="25" spans="4:18" ht="13.9" x14ac:dyDescent="0.25">
      <c r="R25" s="29"/>
    </row>
    <row r="26" spans="4:18" ht="13.9" x14ac:dyDescent="0.25">
      <c r="E26" s="1"/>
      <c r="F26" s="2"/>
      <c r="G26" s="2"/>
      <c r="H26" s="2"/>
      <c r="I26" s="2"/>
      <c r="J26" s="2"/>
      <c r="K26" s="2"/>
      <c r="L26" s="2"/>
      <c r="M26" s="2"/>
      <c r="N26" s="2"/>
      <c r="O26" s="2"/>
      <c r="P26" s="2"/>
      <c r="Q26" s="3"/>
    </row>
    <row r="27" spans="4:18" ht="13.9" x14ac:dyDescent="0.25">
      <c r="E27" s="4"/>
      <c r="F27" s="10"/>
      <c r="G27" s="10"/>
      <c r="H27" s="10"/>
      <c r="I27" s="10"/>
      <c r="J27" s="10"/>
      <c r="K27" s="10"/>
      <c r="L27" s="10"/>
      <c r="M27" s="10"/>
      <c r="N27" s="10"/>
      <c r="O27" s="10"/>
      <c r="P27" s="10"/>
      <c r="Q27" s="5"/>
    </row>
    <row r="28" spans="4:18" ht="13.9" x14ac:dyDescent="0.25">
      <c r="E28" s="4"/>
      <c r="F28" s="10"/>
      <c r="G28" s="10"/>
      <c r="H28" s="10"/>
      <c r="I28" s="10"/>
      <c r="J28" s="10"/>
      <c r="K28" s="10"/>
      <c r="L28" s="10"/>
      <c r="M28" s="10"/>
      <c r="N28" s="10"/>
      <c r="O28" s="10"/>
      <c r="P28" s="10"/>
      <c r="Q28" s="5"/>
    </row>
    <row r="29" spans="4:18" ht="13.9" x14ac:dyDescent="0.25">
      <c r="E29" s="4"/>
      <c r="F29" s="10"/>
      <c r="G29" s="10"/>
      <c r="H29" s="10"/>
      <c r="I29" s="10"/>
      <c r="J29" s="10"/>
      <c r="K29" s="10"/>
      <c r="L29" s="10"/>
      <c r="M29" s="10"/>
      <c r="N29" s="10"/>
      <c r="O29" s="10"/>
      <c r="P29" s="10"/>
      <c r="Q29" s="5"/>
    </row>
    <row r="30" spans="4:18" ht="14.25" x14ac:dyDescent="0.2">
      <c r="E30" s="4"/>
      <c r="F30" s="10"/>
      <c r="G30" s="10"/>
      <c r="H30" s="10"/>
      <c r="I30" s="10"/>
      <c r="J30" s="10"/>
      <c r="K30" s="10"/>
      <c r="L30" s="10"/>
      <c r="M30" s="10"/>
      <c r="N30" s="10"/>
      <c r="O30" s="10"/>
      <c r="P30" s="10"/>
      <c r="Q30" s="5"/>
    </row>
    <row r="31" spans="4:18" ht="14.25" x14ac:dyDescent="0.2">
      <c r="E31" s="4"/>
      <c r="F31" s="10"/>
      <c r="G31" s="10"/>
      <c r="H31" s="10"/>
      <c r="I31" s="10"/>
      <c r="J31" s="10"/>
      <c r="K31" s="10"/>
      <c r="L31" s="10"/>
      <c r="M31" s="10"/>
      <c r="N31" s="10"/>
      <c r="O31" s="10"/>
      <c r="P31" s="10"/>
      <c r="Q31" s="5"/>
    </row>
    <row r="32" spans="4:18" ht="14.25" x14ac:dyDescent="0.2">
      <c r="E32" s="4"/>
      <c r="F32" s="10"/>
      <c r="G32" s="10"/>
      <c r="H32" s="10"/>
      <c r="I32" s="10"/>
      <c r="J32" s="10"/>
      <c r="K32" s="10"/>
      <c r="L32" s="10"/>
      <c r="M32" s="10"/>
      <c r="N32" s="10"/>
      <c r="O32" s="10"/>
      <c r="P32" s="10"/>
      <c r="Q32" s="5"/>
    </row>
    <row r="33" spans="5:17" ht="14.25" x14ac:dyDescent="0.2">
      <c r="E33" s="4"/>
      <c r="F33" s="10"/>
      <c r="G33" s="10"/>
      <c r="H33" s="10"/>
      <c r="I33" s="10"/>
      <c r="J33" s="10"/>
      <c r="K33" s="10"/>
      <c r="L33" s="10"/>
      <c r="M33" s="10"/>
      <c r="N33" s="10"/>
      <c r="O33" s="10"/>
      <c r="P33" s="10"/>
      <c r="Q33" s="5"/>
    </row>
    <row r="34" spans="5:17" ht="14.25" x14ac:dyDescent="0.2">
      <c r="E34" s="4"/>
      <c r="F34" s="10"/>
      <c r="G34" s="10" t="s">
        <v>205</v>
      </c>
      <c r="H34" s="10"/>
      <c r="I34" s="10"/>
      <c r="J34" s="10"/>
      <c r="K34" s="10"/>
      <c r="L34" s="10"/>
      <c r="M34" s="10"/>
      <c r="N34" s="10"/>
      <c r="O34" s="10"/>
      <c r="P34" s="10"/>
      <c r="Q34" s="5"/>
    </row>
    <row r="35" spans="5:17" ht="14.25" x14ac:dyDescent="0.2">
      <c r="E35" s="4"/>
      <c r="F35" s="10"/>
      <c r="G35" s="10"/>
      <c r="H35" s="10"/>
      <c r="I35" s="10"/>
      <c r="J35" s="10"/>
      <c r="K35" s="10"/>
      <c r="L35" s="10"/>
      <c r="M35" s="10"/>
      <c r="N35" s="10"/>
      <c r="O35" s="10"/>
      <c r="P35" s="10"/>
      <c r="Q35" s="5"/>
    </row>
    <row r="36" spans="5:17" ht="14.25" x14ac:dyDescent="0.2">
      <c r="E36" s="4"/>
      <c r="F36" s="10"/>
      <c r="G36" s="10"/>
      <c r="H36" s="10"/>
      <c r="I36" s="10"/>
      <c r="J36" s="10"/>
      <c r="K36" s="10"/>
      <c r="L36" s="10"/>
      <c r="M36" s="10"/>
      <c r="N36" s="10"/>
      <c r="O36" s="10"/>
      <c r="P36" s="10"/>
      <c r="Q36" s="5"/>
    </row>
    <row r="37" spans="5:17" ht="14.25" x14ac:dyDescent="0.2">
      <c r="E37" s="4"/>
      <c r="F37" s="10"/>
      <c r="G37" s="10"/>
      <c r="H37" s="10"/>
      <c r="I37" s="10"/>
      <c r="J37" s="10"/>
      <c r="K37" s="10"/>
      <c r="L37" s="10"/>
      <c r="M37" s="10"/>
      <c r="N37" s="10"/>
      <c r="O37" s="10"/>
      <c r="P37" s="10"/>
      <c r="Q37" s="5"/>
    </row>
    <row r="38" spans="5:17" ht="14.25" x14ac:dyDescent="0.2">
      <c r="E38" s="4"/>
      <c r="F38" s="10"/>
      <c r="G38" s="10"/>
      <c r="H38" s="10"/>
      <c r="I38" s="10"/>
      <c r="J38" s="10"/>
      <c r="K38" s="10"/>
      <c r="L38" s="10"/>
      <c r="M38" s="10"/>
      <c r="N38" s="10"/>
      <c r="O38" s="10"/>
      <c r="P38" s="10"/>
      <c r="Q38" s="5"/>
    </row>
    <row r="39" spans="5:17" ht="14.25" x14ac:dyDescent="0.2">
      <c r="E39" s="4"/>
      <c r="F39" s="10"/>
      <c r="G39" s="10"/>
      <c r="H39" s="10"/>
      <c r="I39" s="10"/>
      <c r="J39" s="10"/>
      <c r="K39" s="10"/>
      <c r="L39" s="10"/>
      <c r="M39" s="10"/>
      <c r="N39" s="10"/>
      <c r="O39" s="10"/>
      <c r="P39" s="10"/>
      <c r="Q39" s="5"/>
    </row>
    <row r="40" spans="5:17" ht="14.25" x14ac:dyDescent="0.2">
      <c r="E40" s="4"/>
      <c r="F40" s="10"/>
      <c r="G40" s="10"/>
      <c r="H40" s="10"/>
      <c r="I40" s="10"/>
      <c r="J40" s="10"/>
      <c r="K40" s="10"/>
      <c r="L40" s="10"/>
      <c r="M40" s="10"/>
      <c r="N40" s="10"/>
      <c r="O40" s="10"/>
      <c r="P40" s="10"/>
      <c r="Q40" s="5"/>
    </row>
    <row r="41" spans="5:17" ht="14.25" x14ac:dyDescent="0.2">
      <c r="E41" s="4"/>
      <c r="F41" s="10"/>
      <c r="G41" s="10"/>
      <c r="H41" s="10"/>
      <c r="I41" s="10"/>
      <c r="J41" s="10"/>
      <c r="K41" s="10"/>
      <c r="L41" s="10"/>
      <c r="M41" s="10"/>
      <c r="N41" s="10"/>
      <c r="O41" s="10"/>
      <c r="P41" s="10"/>
      <c r="Q41" s="5"/>
    </row>
    <row r="42" spans="5:17" ht="14.25" x14ac:dyDescent="0.2">
      <c r="E42" s="4"/>
      <c r="F42" s="10"/>
      <c r="G42" s="10"/>
      <c r="H42" s="10"/>
      <c r="I42" s="10"/>
      <c r="J42" s="10"/>
      <c r="K42" s="10"/>
      <c r="L42" s="10"/>
      <c r="M42" s="10"/>
      <c r="N42" s="10"/>
      <c r="O42" s="10"/>
      <c r="P42" s="10"/>
      <c r="Q42" s="5"/>
    </row>
    <row r="43" spans="5:17" ht="14.25" x14ac:dyDescent="0.2">
      <c r="E43" s="4"/>
      <c r="F43" s="10"/>
      <c r="G43" s="10"/>
      <c r="H43" s="10"/>
      <c r="I43" s="10"/>
      <c r="J43" s="10"/>
      <c r="K43" s="10"/>
      <c r="L43" s="10"/>
      <c r="M43" s="10"/>
      <c r="N43" s="10"/>
      <c r="O43" s="10"/>
      <c r="P43" s="10"/>
      <c r="Q43" s="5"/>
    </row>
    <row r="44" spans="5:17" ht="14.25" x14ac:dyDescent="0.2">
      <c r="E44" s="4"/>
      <c r="F44" s="10"/>
      <c r="G44" s="10"/>
      <c r="H44" s="10"/>
      <c r="I44" s="10"/>
      <c r="J44" s="10"/>
      <c r="K44" s="10"/>
      <c r="L44" s="10"/>
      <c r="M44" s="10"/>
      <c r="N44" s="10"/>
      <c r="O44" s="10"/>
      <c r="P44" s="10"/>
      <c r="Q44" s="5"/>
    </row>
    <row r="45" spans="5:17" ht="14.25" x14ac:dyDescent="0.2">
      <c r="E45" s="11"/>
      <c r="F45" s="12"/>
      <c r="G45" s="12"/>
      <c r="H45" s="12"/>
      <c r="I45" s="12"/>
      <c r="J45" s="12"/>
      <c r="K45" s="12"/>
      <c r="L45" s="12"/>
      <c r="M45" s="12"/>
      <c r="N45" s="12"/>
      <c r="O45" s="12"/>
      <c r="P45" s="12"/>
      <c r="Q45" s="13"/>
    </row>
  </sheetData>
  <mergeCells count="1">
    <mergeCell ref="D9:R10"/>
  </mergeCells>
  <pageMargins left="0.3" right="0.3" top="0.3" bottom="0.3" header="0.2" footer="0.2"/>
  <pageSetup scale="75" orientation="landscape" horizontalDpi="200" verticalDpi="200" r:id="rId1"/>
  <headerFooter alignWithMargins="0">
    <oddHeader>&amp;CTab: &amp;A</oddHeader>
    <oddFooter>&amp;L&amp;D &amp;T&amp;C&amp;Z&amp;F -- &amp;A&amp;R&amp;P/&amp;N</oddFooter>
  </headerFooter>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D7"/>
  <sheetViews>
    <sheetView showGridLines="0" zoomScale="80" zoomScaleNormal="80" workbookViewId="0">
      <selection sqref="A1:B7"/>
    </sheetView>
  </sheetViews>
  <sheetFormatPr defaultRowHeight="14.25" x14ac:dyDescent="0.2"/>
  <cols>
    <col min="1" max="1" width="13.875" bestFit="1" customWidth="1"/>
    <col min="2" max="2" width="15.75" bestFit="1" customWidth="1"/>
    <col min="3" max="3" width="7.75" bestFit="1" customWidth="1"/>
    <col min="4" max="4" width="8.875" bestFit="1" customWidth="1"/>
    <col min="5" max="5" width="11.375" bestFit="1" customWidth="1"/>
  </cols>
  <sheetData>
    <row r="1" spans="1:4" x14ac:dyDescent="0.25">
      <c r="A1" s="30" t="s">
        <v>145</v>
      </c>
      <c r="B1" t="s" vm="2">
        <v>146</v>
      </c>
      <c r="D1" s="79"/>
    </row>
    <row r="2" spans="1:4" x14ac:dyDescent="0.25">
      <c r="D2" s="79"/>
    </row>
    <row r="3" spans="1:4" x14ac:dyDescent="0.25">
      <c r="A3" s="30" t="s">
        <v>320</v>
      </c>
      <c r="B3" t="s">
        <v>210</v>
      </c>
      <c r="D3" s="86"/>
    </row>
    <row r="4" spans="1:4" x14ac:dyDescent="0.25">
      <c r="A4" s="72" t="s">
        <v>15</v>
      </c>
      <c r="B4" s="99">
        <v>50258.76</v>
      </c>
      <c r="D4" s="86"/>
    </row>
    <row r="5" spans="1:4" x14ac:dyDescent="0.25">
      <c r="A5" s="72" t="s">
        <v>11</v>
      </c>
      <c r="B5" s="99">
        <v>29345.070000000003</v>
      </c>
      <c r="D5" s="86"/>
    </row>
    <row r="6" spans="1:4" x14ac:dyDescent="0.2">
      <c r="A6" s="72" t="s">
        <v>32</v>
      </c>
      <c r="B6" s="99">
        <v>7295.24</v>
      </c>
    </row>
    <row r="7" spans="1:4" x14ac:dyDescent="0.2">
      <c r="A7" s="72" t="s">
        <v>321</v>
      </c>
      <c r="B7" s="99">
        <v>86899.07</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E8"/>
  <sheetViews>
    <sheetView showGridLines="0" zoomScale="80" zoomScaleNormal="80" workbookViewId="0">
      <selection activeCell="D5" sqref="D5"/>
    </sheetView>
  </sheetViews>
  <sheetFormatPr defaultRowHeight="14.25" x14ac:dyDescent="0.2"/>
  <cols>
    <col min="1" max="1" width="15.75" bestFit="1" customWidth="1"/>
    <col min="2" max="2" width="16.875" bestFit="1" customWidth="1"/>
    <col min="3" max="3" width="7.75" bestFit="1" customWidth="1"/>
    <col min="4" max="4" width="9.25" bestFit="1" customWidth="1"/>
    <col min="5" max="5" width="11.375" bestFit="1" customWidth="1"/>
  </cols>
  <sheetData>
    <row r="1" spans="1:5" x14ac:dyDescent="0.25">
      <c r="C1" s="79"/>
      <c r="D1" s="79"/>
    </row>
    <row r="2" spans="1:5" x14ac:dyDescent="0.25">
      <c r="C2" s="79"/>
      <c r="D2" s="79"/>
    </row>
    <row r="3" spans="1:5" x14ac:dyDescent="0.25">
      <c r="A3" s="30" t="s">
        <v>210</v>
      </c>
      <c r="B3" s="30" t="s">
        <v>324</v>
      </c>
    </row>
    <row r="4" spans="1:5" x14ac:dyDescent="0.25">
      <c r="A4" s="30" t="s">
        <v>320</v>
      </c>
      <c r="B4" t="s">
        <v>148</v>
      </c>
      <c r="C4" t="s">
        <v>147</v>
      </c>
      <c r="D4" t="s">
        <v>146</v>
      </c>
      <c r="E4" t="s">
        <v>321</v>
      </c>
    </row>
    <row r="5" spans="1:5" x14ac:dyDescent="0.25">
      <c r="A5" s="72" t="s">
        <v>15</v>
      </c>
      <c r="B5" s="101">
        <v>4.3993846054826834E-2</v>
      </c>
      <c r="C5" s="101">
        <v>6.1793666776179465E-2</v>
      </c>
      <c r="D5" s="101">
        <v>0.42788120954939313</v>
      </c>
      <c r="E5" s="101">
        <v>0.53366872238039942</v>
      </c>
    </row>
    <row r="6" spans="1:5" x14ac:dyDescent="0.2">
      <c r="A6" s="72" t="s">
        <v>11</v>
      </c>
      <c r="B6" s="101">
        <v>5.3980257554064742E-2</v>
      </c>
      <c r="C6" s="101">
        <v>7.4351345113439396E-2</v>
      </c>
      <c r="D6" s="101">
        <v>0.24983115472629269</v>
      </c>
      <c r="E6" s="101">
        <v>0.37816275739379684</v>
      </c>
    </row>
    <row r="7" spans="1:5" x14ac:dyDescent="0.2">
      <c r="A7" s="72" t="s">
        <v>32</v>
      </c>
      <c r="B7" s="101">
        <v>0</v>
      </c>
      <c r="C7" s="101">
        <v>2.6060021823671977E-2</v>
      </c>
      <c r="D7" s="101">
        <v>6.2108498402131576E-2</v>
      </c>
      <c r="E7" s="101">
        <v>8.8168520225803557E-2</v>
      </c>
    </row>
    <row r="8" spans="1:5" x14ac:dyDescent="0.2">
      <c r="A8" s="72" t="s">
        <v>321</v>
      </c>
      <c r="B8" s="101">
        <v>9.7974103608891583E-2</v>
      </c>
      <c r="C8" s="101">
        <v>0.16220503371329087</v>
      </c>
      <c r="D8" s="101">
        <v>0.73982086267781733</v>
      </c>
      <c r="E8" s="101">
        <v>1</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C37"/>
  <sheetViews>
    <sheetView showGridLines="0" topLeftCell="A4" zoomScale="80" zoomScaleNormal="80" workbookViewId="0">
      <selection activeCell="A16" sqref="A16"/>
    </sheetView>
  </sheetViews>
  <sheetFormatPr defaultRowHeight="14.25" x14ac:dyDescent="0.2"/>
  <cols>
    <col min="1" max="1" width="22" bestFit="1" customWidth="1"/>
    <col min="2" max="2" width="15.75" bestFit="1" customWidth="1"/>
    <col min="3" max="3" width="11.375" bestFit="1" customWidth="1"/>
    <col min="4" max="4" width="7.375" customWidth="1"/>
    <col min="5" max="5" width="11.375" bestFit="1" customWidth="1"/>
  </cols>
  <sheetData>
    <row r="1" spans="1:3" x14ac:dyDescent="0.25">
      <c r="A1" s="30" t="s">
        <v>145</v>
      </c>
      <c r="B1" t="s" vm="1">
        <v>323</v>
      </c>
      <c r="C1" s="79"/>
    </row>
    <row r="2" spans="1:3" x14ac:dyDescent="0.25">
      <c r="C2" s="79"/>
    </row>
    <row r="3" spans="1:3" x14ac:dyDescent="0.25">
      <c r="A3" s="30" t="s">
        <v>320</v>
      </c>
      <c r="B3" t="s">
        <v>210</v>
      </c>
      <c r="C3" s="102"/>
    </row>
    <row r="4" spans="1:3" x14ac:dyDescent="0.25">
      <c r="A4" s="72" t="s">
        <v>15</v>
      </c>
      <c r="B4" s="73"/>
      <c r="C4" s="79"/>
    </row>
    <row r="5" spans="1:3" x14ac:dyDescent="0.25">
      <c r="A5" s="100" t="s">
        <v>135</v>
      </c>
      <c r="B5" s="99">
        <v>35234</v>
      </c>
      <c r="C5" s="86"/>
    </row>
    <row r="6" spans="1:3" x14ac:dyDescent="0.25">
      <c r="A6" s="100" t="s">
        <v>133</v>
      </c>
      <c r="B6" s="99">
        <v>8410</v>
      </c>
      <c r="C6" s="86"/>
    </row>
    <row r="7" spans="1:3" x14ac:dyDescent="0.25">
      <c r="A7" s="100" t="s">
        <v>136</v>
      </c>
      <c r="B7" s="99">
        <v>3767.61</v>
      </c>
      <c r="C7" s="86"/>
    </row>
    <row r="8" spans="1:3" x14ac:dyDescent="0.25">
      <c r="A8" s="100" t="s">
        <v>140</v>
      </c>
      <c r="B8" s="99">
        <v>3487.26</v>
      </c>
      <c r="C8" s="86"/>
    </row>
    <row r="9" spans="1:3" x14ac:dyDescent="0.25">
      <c r="A9" s="100" t="s">
        <v>134</v>
      </c>
      <c r="B9" s="99">
        <v>2847.15</v>
      </c>
      <c r="C9" s="86"/>
    </row>
    <row r="10" spans="1:3" x14ac:dyDescent="0.2">
      <c r="A10" s="100" t="s">
        <v>144</v>
      </c>
      <c r="B10" s="99">
        <v>2191</v>
      </c>
    </row>
    <row r="11" spans="1:3" x14ac:dyDescent="0.2">
      <c r="A11" s="100" t="s">
        <v>137</v>
      </c>
      <c r="B11" s="99">
        <v>1950</v>
      </c>
    </row>
    <row r="12" spans="1:3" x14ac:dyDescent="0.2">
      <c r="A12" s="100" t="s">
        <v>143</v>
      </c>
      <c r="B12" s="99">
        <v>1749</v>
      </c>
    </row>
    <row r="13" spans="1:3" x14ac:dyDescent="0.2">
      <c r="A13" s="100" t="s">
        <v>138</v>
      </c>
      <c r="B13" s="99">
        <v>1272</v>
      </c>
    </row>
    <row r="14" spans="1:3" x14ac:dyDescent="0.2">
      <c r="A14" s="100" t="s">
        <v>142</v>
      </c>
      <c r="B14" s="99">
        <v>845</v>
      </c>
    </row>
    <row r="15" spans="1:3" x14ac:dyDescent="0.2">
      <c r="A15" s="100" t="s">
        <v>139</v>
      </c>
      <c r="B15" s="99">
        <v>549</v>
      </c>
    </row>
    <row r="16" spans="1:3" x14ac:dyDescent="0.2">
      <c r="A16" s="100" t="s">
        <v>141</v>
      </c>
      <c r="B16" s="99">
        <v>382.5</v>
      </c>
    </row>
    <row r="17" spans="1:2" x14ac:dyDescent="0.2">
      <c r="A17" s="72" t="s">
        <v>11</v>
      </c>
      <c r="B17" s="73"/>
    </row>
    <row r="18" spans="1:2" x14ac:dyDescent="0.2">
      <c r="A18" s="100" t="s">
        <v>135</v>
      </c>
      <c r="B18" s="99">
        <v>14349.5</v>
      </c>
    </row>
    <row r="19" spans="1:2" x14ac:dyDescent="0.2">
      <c r="A19" s="100" t="s">
        <v>133</v>
      </c>
      <c r="B19" s="99">
        <v>7235.5</v>
      </c>
    </row>
    <row r="20" spans="1:2" x14ac:dyDescent="0.2">
      <c r="A20" s="100" t="s">
        <v>134</v>
      </c>
      <c r="B20" s="99">
        <v>5054.9399999999996</v>
      </c>
    </row>
    <row r="21" spans="1:2" x14ac:dyDescent="0.2">
      <c r="A21" s="100" t="s">
        <v>139</v>
      </c>
      <c r="B21" s="99">
        <v>3708</v>
      </c>
    </row>
    <row r="22" spans="1:2" x14ac:dyDescent="0.2">
      <c r="A22" s="100" t="s">
        <v>136</v>
      </c>
      <c r="B22" s="99">
        <v>2705.13</v>
      </c>
    </row>
    <row r="23" spans="1:2" x14ac:dyDescent="0.2">
      <c r="A23" s="100" t="s">
        <v>141</v>
      </c>
      <c r="B23" s="99">
        <v>2659.5</v>
      </c>
    </row>
    <row r="24" spans="1:2" x14ac:dyDescent="0.2">
      <c r="A24" s="100" t="s">
        <v>137</v>
      </c>
      <c r="B24" s="99">
        <v>1963</v>
      </c>
    </row>
    <row r="25" spans="1:2" x14ac:dyDescent="0.2">
      <c r="A25" s="100" t="s">
        <v>138</v>
      </c>
      <c r="B25" s="99">
        <v>1578</v>
      </c>
    </row>
    <row r="26" spans="1:2" x14ac:dyDescent="0.2">
      <c r="A26" s="100" t="s">
        <v>140</v>
      </c>
      <c r="B26" s="99">
        <v>1484.2800000000002</v>
      </c>
    </row>
    <row r="27" spans="1:2" x14ac:dyDescent="0.2">
      <c r="A27" s="100" t="s">
        <v>144</v>
      </c>
      <c r="B27" s="99">
        <v>1288</v>
      </c>
    </row>
    <row r="28" spans="1:2" x14ac:dyDescent="0.2">
      <c r="A28" s="100" t="s">
        <v>143</v>
      </c>
      <c r="B28" s="99">
        <v>1275</v>
      </c>
    </row>
    <row r="29" spans="1:2" x14ac:dyDescent="0.2">
      <c r="A29" s="100" t="s">
        <v>142</v>
      </c>
      <c r="B29" s="99">
        <v>1118</v>
      </c>
    </row>
    <row r="30" spans="1:2" x14ac:dyDescent="0.2">
      <c r="A30" s="72" t="s">
        <v>32</v>
      </c>
      <c r="B30" s="73"/>
    </row>
    <row r="31" spans="1:2" x14ac:dyDescent="0.2">
      <c r="A31" s="100" t="s">
        <v>133</v>
      </c>
      <c r="B31" s="99">
        <v>5292.5</v>
      </c>
    </row>
    <row r="32" spans="1:2" x14ac:dyDescent="0.2">
      <c r="A32" s="100" t="s">
        <v>139</v>
      </c>
      <c r="B32" s="99">
        <v>1849.5</v>
      </c>
    </row>
    <row r="33" spans="1:2" x14ac:dyDescent="0.2">
      <c r="A33" s="100" t="s">
        <v>134</v>
      </c>
      <c r="B33" s="99">
        <v>1408.59</v>
      </c>
    </row>
    <row r="34" spans="1:2" x14ac:dyDescent="0.2">
      <c r="A34" s="100" t="s">
        <v>138</v>
      </c>
      <c r="B34" s="99">
        <v>750</v>
      </c>
    </row>
    <row r="35" spans="1:2" x14ac:dyDescent="0.2">
      <c r="A35" s="100" t="s">
        <v>136</v>
      </c>
      <c r="B35" s="99">
        <v>594.15</v>
      </c>
    </row>
    <row r="36" spans="1:2" x14ac:dyDescent="0.2">
      <c r="A36" s="100" t="s">
        <v>137</v>
      </c>
      <c r="B36" s="99">
        <v>461.5</v>
      </c>
    </row>
    <row r="37" spans="1:2" x14ac:dyDescent="0.2">
      <c r="A37" s="72" t="s">
        <v>321</v>
      </c>
      <c r="B37" s="99">
        <v>117459.61000000003</v>
      </c>
    </row>
  </sheetData>
  <pageMargins left="0.7" right="0.7" top="0.75" bottom="0.75" header="0.3" footer="0.3"/>
  <pageSetup paperSize="9" orientation="portrait"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U46"/>
  <sheetViews>
    <sheetView showGridLines="0" topLeftCell="C18" zoomScale="80" workbookViewId="0">
      <selection activeCell="T40" sqref="T40"/>
    </sheetView>
  </sheetViews>
  <sheetFormatPr defaultColWidth="8.75" defaultRowHeight="12.75" x14ac:dyDescent="0.2"/>
  <cols>
    <col min="1" max="4" width="8.75" style="25"/>
    <col min="5" max="5" width="11.625" style="25" customWidth="1"/>
    <col min="6" max="6" width="35.25" style="25" customWidth="1"/>
    <col min="7" max="7" width="4.75" style="25" customWidth="1"/>
    <col min="8" max="8" width="5" style="25" customWidth="1"/>
    <col min="9" max="9" width="4.875" style="25" customWidth="1"/>
    <col min="10" max="11" width="5.25" style="25" customWidth="1"/>
    <col min="12" max="12" width="4.75" style="25" customWidth="1"/>
    <col min="13" max="13" width="5.25" style="25" customWidth="1"/>
    <col min="14" max="15" width="5.75" style="25" customWidth="1"/>
    <col min="16" max="16" width="6.25" style="25" customWidth="1"/>
    <col min="17" max="16384" width="8.75" style="25"/>
  </cols>
  <sheetData>
    <row r="1" spans="1:19" ht="17.45" x14ac:dyDescent="0.3">
      <c r="A1" s="26" t="str">
        <f>'Cover Page'!A1</f>
        <v>Data Driven Decision Making - Course 3</v>
      </c>
    </row>
    <row r="2" spans="1:19" ht="17.45" x14ac:dyDescent="0.3">
      <c r="A2" s="26" t="str">
        <f>'Cover Page'!A2</f>
        <v>Week 1</v>
      </c>
      <c r="H2" s="34"/>
    </row>
    <row r="3" spans="1:19" ht="17.45" x14ac:dyDescent="0.3">
      <c r="A3" s="26" t="str">
        <f>'Cover Page'!A3</f>
        <v>Linking Data &amp; Data Modelling</v>
      </c>
    </row>
    <row r="4" spans="1:19" ht="17.45" x14ac:dyDescent="0.3">
      <c r="A4" s="26" t="s">
        <v>223</v>
      </c>
    </row>
    <row r="7" spans="1:19" ht="15.6" x14ac:dyDescent="0.3">
      <c r="D7" s="17" t="s">
        <v>223</v>
      </c>
    </row>
    <row r="8" spans="1:19" ht="15.6" x14ac:dyDescent="0.3">
      <c r="D8" s="27"/>
    </row>
    <row r="9" spans="1:19" ht="93" customHeight="1" x14ac:dyDescent="0.2">
      <c r="D9" s="98" t="s">
        <v>298</v>
      </c>
      <c r="E9" s="98"/>
      <c r="F9" s="98"/>
      <c r="G9" s="98"/>
      <c r="H9" s="98"/>
      <c r="I9" s="98"/>
      <c r="J9" s="98"/>
      <c r="K9" s="98"/>
      <c r="L9" s="98"/>
      <c r="M9" s="98"/>
      <c r="N9" s="98"/>
      <c r="O9" s="98"/>
      <c r="P9" s="98"/>
      <c r="Q9" s="98"/>
    </row>
    <row r="11" spans="1:19" ht="13.9" x14ac:dyDescent="0.25">
      <c r="D11" t="s">
        <v>291</v>
      </c>
      <c r="S11"/>
    </row>
    <row r="12" spans="1:19" ht="13.9" x14ac:dyDescent="0.25">
      <c r="S12"/>
    </row>
    <row r="13" spans="1:19" ht="15.6" x14ac:dyDescent="0.3">
      <c r="D13" s="17" t="s">
        <v>224</v>
      </c>
      <c r="E13" s="28" t="s">
        <v>225</v>
      </c>
      <c r="F13" s="57"/>
      <c r="G13" s="57"/>
      <c r="S13"/>
    </row>
    <row r="14" spans="1:19" ht="13.9" x14ac:dyDescent="0.25">
      <c r="D14" s="29"/>
      <c r="E14" s="58" t="s">
        <v>207</v>
      </c>
      <c r="F14" s="80">
        <f>SUM('Pivot 4a'!B4:B8)/GETPIVOTDATA("[Measures].[Sum of Revenue]",'Pivot 4a'!$A$3)</f>
        <v>0.47409039180438028</v>
      </c>
      <c r="G14" s="57"/>
      <c r="S14"/>
    </row>
    <row r="15" spans="1:19" ht="13.9" x14ac:dyDescent="0.25">
      <c r="D15" s="29"/>
      <c r="E15" s="60"/>
      <c r="F15" s="57"/>
      <c r="G15" s="57"/>
      <c r="S15"/>
    </row>
    <row r="16" spans="1:19" ht="13.9" x14ac:dyDescent="0.25">
      <c r="D16" s="29"/>
      <c r="E16" s="60"/>
      <c r="F16" s="57"/>
      <c r="G16" s="57"/>
      <c r="R16" s="29"/>
      <c r="S16"/>
    </row>
    <row r="17" spans="4:21" ht="15.6" x14ac:dyDescent="0.3">
      <c r="D17" s="17" t="s">
        <v>227</v>
      </c>
      <c r="E17" s="57" t="s">
        <v>226</v>
      </c>
      <c r="F17" s="57"/>
      <c r="G17" s="57"/>
      <c r="R17" s="29"/>
      <c r="S17"/>
    </row>
    <row r="18" spans="4:21" ht="15" x14ac:dyDescent="0.25">
      <c r="E18" s="58" t="s">
        <v>207</v>
      </c>
      <c r="F18" s="103" t="s">
        <v>135</v>
      </c>
      <c r="G18" s="57"/>
      <c r="R18" s="29"/>
      <c r="S18"/>
    </row>
    <row r="19" spans="4:21" ht="15" x14ac:dyDescent="0.25">
      <c r="E19" s="58" t="s">
        <v>207</v>
      </c>
      <c r="F19" s="103" t="s">
        <v>135</v>
      </c>
      <c r="G19" s="57"/>
    </row>
    <row r="20" spans="4:21" ht="13.9" x14ac:dyDescent="0.25">
      <c r="E20" s="58" t="s">
        <v>207</v>
      </c>
      <c r="F20" s="103" t="s">
        <v>135</v>
      </c>
      <c r="G20" s="57"/>
    </row>
    <row r="21" spans="4:21" ht="15" x14ac:dyDescent="0.25">
      <c r="E21" s="58" t="s">
        <v>207</v>
      </c>
      <c r="F21" s="59" t="s">
        <v>133</v>
      </c>
      <c r="G21" s="57"/>
    </row>
    <row r="22" spans="4:21" ht="15" x14ac:dyDescent="0.25">
      <c r="E22" s="58" t="s">
        <v>207</v>
      </c>
      <c r="F22" s="59" t="s">
        <v>133</v>
      </c>
      <c r="G22" s="57"/>
    </row>
    <row r="25" spans="4:21" ht="15.75" x14ac:dyDescent="0.25">
      <c r="D25" s="17" t="s">
        <v>294</v>
      </c>
      <c r="E25" t="s">
        <v>296</v>
      </c>
    </row>
    <row r="27" spans="4:21" ht="14.25" x14ac:dyDescent="0.2">
      <c r="E27" s="1"/>
      <c r="F27" s="2"/>
      <c r="G27" s="2"/>
      <c r="H27" s="2"/>
      <c r="I27" s="2"/>
      <c r="J27" s="2"/>
      <c r="K27" s="2"/>
      <c r="L27" s="2"/>
      <c r="M27" s="2"/>
      <c r="N27" s="2"/>
      <c r="O27" s="2"/>
      <c r="P27" s="2"/>
      <c r="Q27" s="3"/>
    </row>
    <row r="28" spans="4:21" ht="14.25" x14ac:dyDescent="0.2">
      <c r="E28" s="4"/>
      <c r="F28" s="10"/>
      <c r="G28" s="10"/>
      <c r="H28" s="10"/>
      <c r="I28" s="10"/>
      <c r="J28" s="10"/>
      <c r="K28" s="10"/>
      <c r="L28" s="10"/>
      <c r="M28" s="10"/>
      <c r="N28" s="10"/>
      <c r="O28" s="10"/>
      <c r="P28" s="10"/>
      <c r="Q28" s="5"/>
    </row>
    <row r="29" spans="4:21" ht="14.25" x14ac:dyDescent="0.2">
      <c r="E29" s="4"/>
      <c r="F29" s="10"/>
      <c r="G29" s="10"/>
      <c r="H29" s="10"/>
      <c r="I29" s="10"/>
      <c r="J29" s="10"/>
      <c r="K29" s="10"/>
      <c r="L29" s="10"/>
      <c r="M29" s="10"/>
      <c r="N29" s="10"/>
      <c r="O29" s="10"/>
      <c r="P29" s="10"/>
      <c r="Q29" s="5"/>
    </row>
    <row r="30" spans="4:21" ht="14.25" x14ac:dyDescent="0.2">
      <c r="E30" s="4"/>
      <c r="F30" s="10"/>
      <c r="G30" s="10"/>
      <c r="H30" s="10"/>
      <c r="I30" s="10"/>
      <c r="J30" s="10"/>
      <c r="K30" s="10"/>
      <c r="L30" s="10"/>
      <c r="M30" s="10"/>
      <c r="N30" s="10"/>
      <c r="O30" s="10"/>
      <c r="P30" s="10"/>
      <c r="Q30" s="5"/>
      <c r="U30"/>
    </row>
    <row r="31" spans="4:21" ht="14.25" x14ac:dyDescent="0.2">
      <c r="E31" s="4"/>
      <c r="F31" s="10"/>
      <c r="G31" s="10"/>
      <c r="H31" s="10"/>
      <c r="I31" s="10"/>
      <c r="J31" s="10"/>
      <c r="K31" s="10"/>
      <c r="L31" s="10"/>
      <c r="M31" s="10"/>
      <c r="N31" s="10"/>
      <c r="O31" s="10"/>
      <c r="P31" s="10"/>
      <c r="Q31" s="5"/>
    </row>
    <row r="32" spans="4:21" ht="14.25" x14ac:dyDescent="0.2">
      <c r="E32" s="4"/>
      <c r="F32" s="10"/>
      <c r="G32" s="10"/>
      <c r="H32" s="10"/>
      <c r="I32" s="10"/>
      <c r="J32" s="10"/>
      <c r="K32" s="10"/>
      <c r="L32" s="10"/>
      <c r="M32" s="10"/>
      <c r="N32" s="10"/>
      <c r="O32" s="10"/>
      <c r="P32" s="10"/>
      <c r="Q32" s="5"/>
    </row>
    <row r="33" spans="5:17" ht="14.25" x14ac:dyDescent="0.2">
      <c r="E33" s="4"/>
      <c r="F33" s="10"/>
      <c r="G33" s="10"/>
      <c r="H33" s="10"/>
      <c r="I33" s="10"/>
      <c r="J33" s="10"/>
      <c r="K33" s="10"/>
      <c r="L33" s="10"/>
      <c r="M33" s="10"/>
      <c r="N33" s="10"/>
      <c r="O33" s="10"/>
      <c r="P33" s="10"/>
      <c r="Q33" s="5"/>
    </row>
    <row r="34" spans="5:17" ht="14.25" x14ac:dyDescent="0.2">
      <c r="E34" s="4"/>
      <c r="F34" s="10"/>
      <c r="G34" s="10"/>
      <c r="H34" s="10"/>
      <c r="I34" s="10"/>
      <c r="J34" s="10"/>
      <c r="K34" s="10"/>
      <c r="L34" s="10"/>
      <c r="M34" s="10"/>
      <c r="N34" s="10"/>
      <c r="O34" s="10"/>
      <c r="P34" s="10"/>
      <c r="Q34" s="5"/>
    </row>
    <row r="35" spans="5:17" ht="14.25" x14ac:dyDescent="0.2">
      <c r="E35" s="4"/>
      <c r="F35" s="10"/>
      <c r="G35" s="10" t="s">
        <v>205</v>
      </c>
      <c r="H35" s="10"/>
      <c r="I35" s="10"/>
      <c r="K35" s="10"/>
      <c r="L35" s="10"/>
      <c r="M35" s="10"/>
      <c r="N35" s="10"/>
      <c r="O35" s="10"/>
      <c r="P35" s="10"/>
      <c r="Q35" s="5"/>
    </row>
    <row r="36" spans="5:17" ht="14.25" x14ac:dyDescent="0.2">
      <c r="E36" s="4"/>
      <c r="F36" s="10"/>
      <c r="G36" s="10"/>
      <c r="H36" s="10"/>
      <c r="I36" s="10"/>
      <c r="J36" s="10"/>
      <c r="K36" s="10"/>
      <c r="L36" s="10"/>
      <c r="M36" s="10"/>
      <c r="N36" s="10"/>
      <c r="O36" s="10"/>
      <c r="P36" s="10"/>
      <c r="Q36" s="5"/>
    </row>
    <row r="37" spans="5:17" ht="14.25" x14ac:dyDescent="0.2">
      <c r="E37" s="4"/>
      <c r="F37" s="10"/>
      <c r="G37" s="10"/>
      <c r="H37" s="10"/>
      <c r="I37" s="10"/>
      <c r="J37" s="10"/>
      <c r="K37" s="10"/>
      <c r="L37" s="10"/>
      <c r="M37" s="10"/>
      <c r="N37" s="10"/>
      <c r="O37" s="10"/>
      <c r="P37" s="10"/>
      <c r="Q37" s="5"/>
    </row>
    <row r="38" spans="5:17" ht="14.25" x14ac:dyDescent="0.2">
      <c r="E38" s="4"/>
      <c r="F38" s="10"/>
      <c r="G38" s="10"/>
      <c r="H38" s="10"/>
      <c r="I38" s="10"/>
      <c r="J38" s="10"/>
      <c r="K38" s="10"/>
      <c r="L38" s="10"/>
      <c r="M38" s="10"/>
      <c r="N38" s="10"/>
      <c r="O38" s="10"/>
      <c r="P38" s="10"/>
      <c r="Q38" s="5"/>
    </row>
    <row r="39" spans="5:17" ht="14.25" x14ac:dyDescent="0.2">
      <c r="E39" s="4"/>
      <c r="F39" s="10"/>
      <c r="G39" s="10"/>
      <c r="H39" s="10"/>
      <c r="I39" s="10"/>
      <c r="J39" s="10"/>
      <c r="K39" s="10"/>
      <c r="L39" s="10"/>
      <c r="M39" s="10"/>
      <c r="N39" s="10"/>
      <c r="O39" s="10"/>
      <c r="P39" s="10"/>
      <c r="Q39" s="5"/>
    </row>
    <row r="40" spans="5:17" ht="14.25" x14ac:dyDescent="0.2">
      <c r="E40" s="4"/>
      <c r="F40" s="10"/>
      <c r="G40" s="10"/>
      <c r="H40" s="10"/>
      <c r="I40" s="10"/>
      <c r="J40" s="10"/>
      <c r="K40" s="10"/>
      <c r="L40" s="10"/>
      <c r="M40" s="10"/>
      <c r="N40" s="10"/>
      <c r="O40" s="10"/>
      <c r="P40" s="10"/>
      <c r="Q40" s="5"/>
    </row>
    <row r="41" spans="5:17" ht="14.25" x14ac:dyDescent="0.2">
      <c r="E41" s="4"/>
      <c r="F41" s="10"/>
      <c r="G41" s="10"/>
      <c r="H41" s="10"/>
      <c r="I41" s="10"/>
      <c r="J41" s="10"/>
      <c r="K41" s="10"/>
      <c r="L41" s="10"/>
      <c r="M41" s="10"/>
      <c r="N41" s="10"/>
      <c r="O41" s="10"/>
      <c r="P41" s="10"/>
      <c r="Q41" s="5"/>
    </row>
    <row r="42" spans="5:17" ht="14.25" x14ac:dyDescent="0.2">
      <c r="E42" s="4"/>
      <c r="F42" s="10"/>
      <c r="G42" s="10"/>
      <c r="H42" s="10"/>
      <c r="I42" s="10"/>
      <c r="J42" s="10"/>
      <c r="K42" s="10"/>
      <c r="L42" s="10"/>
      <c r="M42" s="10"/>
      <c r="N42" s="10"/>
      <c r="O42" s="10"/>
      <c r="P42" s="10"/>
      <c r="Q42" s="5"/>
    </row>
    <row r="43" spans="5:17" ht="14.25" x14ac:dyDescent="0.2">
      <c r="E43" s="4"/>
      <c r="F43" s="10"/>
      <c r="G43" s="10"/>
      <c r="H43" s="10"/>
      <c r="I43" s="10"/>
      <c r="J43" s="10"/>
      <c r="K43" s="10"/>
      <c r="L43" s="10"/>
      <c r="M43" s="10"/>
      <c r="N43" s="10"/>
      <c r="O43" s="10"/>
      <c r="P43" s="10"/>
      <c r="Q43" s="5"/>
    </row>
    <row r="44" spans="5:17" ht="14.25" x14ac:dyDescent="0.2">
      <c r="E44" s="4"/>
      <c r="F44" s="10"/>
      <c r="G44" s="10"/>
      <c r="H44" s="10"/>
      <c r="I44" s="10"/>
      <c r="J44" s="10"/>
      <c r="K44" s="10"/>
      <c r="L44" s="10"/>
      <c r="M44" s="10"/>
      <c r="N44" s="10"/>
      <c r="O44" s="10"/>
      <c r="P44" s="10"/>
      <c r="Q44" s="5"/>
    </row>
    <row r="45" spans="5:17" ht="14.25" x14ac:dyDescent="0.2">
      <c r="E45" s="4"/>
      <c r="F45" s="10"/>
      <c r="G45" s="10"/>
      <c r="H45" s="10"/>
      <c r="I45" s="10"/>
      <c r="J45" s="10"/>
      <c r="K45" s="10"/>
      <c r="L45" s="10"/>
      <c r="M45" s="10"/>
      <c r="N45" s="10"/>
      <c r="O45" s="10"/>
      <c r="P45" s="10"/>
      <c r="Q45" s="5"/>
    </row>
    <row r="46" spans="5:17" ht="14.25" x14ac:dyDescent="0.2">
      <c r="E46" s="11"/>
      <c r="F46" s="12"/>
      <c r="G46" s="12"/>
      <c r="H46" s="12"/>
      <c r="I46" s="12"/>
      <c r="J46" s="12"/>
      <c r="K46" s="12"/>
      <c r="L46" s="12"/>
      <c r="M46" s="12"/>
      <c r="N46" s="12"/>
      <c r="O46" s="12"/>
      <c r="P46" s="12"/>
      <c r="Q46" s="13"/>
    </row>
  </sheetData>
  <mergeCells count="1">
    <mergeCell ref="D9:Q9"/>
  </mergeCells>
  <pageMargins left="0.3" right="0.3" top="0.3" bottom="0.3" header="0.2" footer="0.2"/>
  <pageSetup scale="75" orientation="landscape" horizontalDpi="200" verticalDpi="200" r:id="rId1"/>
  <headerFooter alignWithMargins="0">
    <oddHeader>&amp;CTab: &amp;A</oddHeader>
    <oddFooter>&amp;L&amp;D &amp;T&amp;C&amp;Z&amp;F -- &amp;A&amp;R&amp;P/&amp;N</oddFooter>
  </headerFooter>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45"/>
  <sheetViews>
    <sheetView showGridLines="0" topLeftCell="A2" zoomScale="80" workbookViewId="0">
      <selection activeCell="B1" sqref="B1 B6:C26"/>
    </sheetView>
  </sheetViews>
  <sheetFormatPr defaultColWidth="8.75" defaultRowHeight="12.75" x14ac:dyDescent="0.2"/>
  <cols>
    <col min="1" max="1" width="5.125" style="6" customWidth="1"/>
    <col min="2" max="2" width="5.25" style="6" customWidth="1"/>
    <col min="3" max="3" width="15.125" style="6" bestFit="1" customWidth="1"/>
    <col min="4" max="16384" width="8.75" style="6"/>
  </cols>
  <sheetData>
    <row r="1" spans="1:6" ht="13.9" x14ac:dyDescent="0.25">
      <c r="A1"/>
      <c r="B1"/>
    </row>
    <row r="2" spans="1:6" ht="13.9" x14ac:dyDescent="0.25">
      <c r="A2"/>
      <c r="B2"/>
    </row>
    <row r="3" spans="1:6" ht="13.9" x14ac:dyDescent="0.25">
      <c r="A3"/>
      <c r="B3"/>
      <c r="C3"/>
    </row>
    <row r="4" spans="1:6" ht="13.9" x14ac:dyDescent="0.25">
      <c r="A4"/>
      <c r="B4"/>
      <c r="C4"/>
    </row>
    <row r="5" spans="1:6" ht="13.9" x14ac:dyDescent="0.25">
      <c r="A5" s="88"/>
      <c r="B5" s="89"/>
      <c r="C5" s="90"/>
      <c r="E5" s="31" t="s">
        <v>210</v>
      </c>
      <c r="F5" s="31" t="s">
        <v>228</v>
      </c>
    </row>
    <row r="6" spans="1:6" ht="14.25" x14ac:dyDescent="0.2">
      <c r="A6" s="91"/>
      <c r="B6" s="92"/>
      <c r="C6" s="93"/>
      <c r="E6" s="32">
        <v>5569.5</v>
      </c>
      <c r="F6" s="33">
        <v>141</v>
      </c>
    </row>
    <row r="7" spans="1:6" ht="14.25" x14ac:dyDescent="0.2">
      <c r="A7" s="91"/>
      <c r="B7" s="92"/>
      <c r="C7" s="93"/>
      <c r="E7" s="32">
        <v>1479</v>
      </c>
      <c r="F7" s="33">
        <v>102</v>
      </c>
    </row>
    <row r="8" spans="1:6" ht="14.25" x14ac:dyDescent="0.2">
      <c r="A8" s="91"/>
      <c r="B8" s="92"/>
      <c r="C8" s="93"/>
      <c r="E8" s="32">
        <v>913.5</v>
      </c>
      <c r="F8" s="33">
        <v>203</v>
      </c>
    </row>
    <row r="9" spans="1:6" ht="14.25" x14ac:dyDescent="0.2">
      <c r="A9" s="91"/>
      <c r="B9" s="92"/>
      <c r="C9" s="93"/>
      <c r="E9" s="32">
        <v>1144</v>
      </c>
      <c r="F9" s="33">
        <v>176</v>
      </c>
    </row>
    <row r="10" spans="1:6" ht="14.25" x14ac:dyDescent="0.2">
      <c r="A10" s="91"/>
      <c r="B10" s="92"/>
      <c r="C10" s="93"/>
      <c r="E10" s="32">
        <v>873.75</v>
      </c>
      <c r="F10" s="33">
        <v>125</v>
      </c>
    </row>
    <row r="11" spans="1:6" ht="14.25" x14ac:dyDescent="0.2">
      <c r="A11" s="91"/>
      <c r="B11" s="92"/>
      <c r="C11" s="93"/>
      <c r="E11" s="32">
        <v>60</v>
      </c>
      <c r="F11" s="33">
        <v>20</v>
      </c>
    </row>
    <row r="12" spans="1:6" ht="14.25" x14ac:dyDescent="0.2">
      <c r="A12" s="91"/>
      <c r="B12" s="92"/>
      <c r="C12" s="93"/>
      <c r="E12" s="32">
        <v>45</v>
      </c>
      <c r="F12" s="33">
        <v>10</v>
      </c>
    </row>
    <row r="13" spans="1:6" ht="14.25" x14ac:dyDescent="0.2">
      <c r="A13" s="91"/>
      <c r="B13" s="92"/>
      <c r="C13" s="93"/>
      <c r="E13" s="32">
        <v>231</v>
      </c>
      <c r="F13" s="33">
        <v>77</v>
      </c>
    </row>
    <row r="14" spans="1:6" ht="14.25" x14ac:dyDescent="0.2">
      <c r="A14" s="91"/>
      <c r="B14" s="92"/>
      <c r="C14" s="93"/>
      <c r="E14" s="32">
        <v>189</v>
      </c>
      <c r="F14" s="33">
        <v>63</v>
      </c>
    </row>
    <row r="15" spans="1:6" ht="14.25" x14ac:dyDescent="0.2">
      <c r="A15" s="91"/>
      <c r="B15" s="92"/>
      <c r="C15" s="93"/>
      <c r="E15" s="32">
        <v>34.950000000000003</v>
      </c>
      <c r="F15" s="33">
        <v>5</v>
      </c>
    </row>
    <row r="16" spans="1:6" ht="14.25" x14ac:dyDescent="0.2">
      <c r="A16" s="91"/>
      <c r="B16" s="92"/>
      <c r="C16" s="93"/>
      <c r="E16" s="32">
        <v>1069.3200000000002</v>
      </c>
      <c r="F16" s="33">
        <v>268</v>
      </c>
    </row>
    <row r="17" spans="1:6" ht="14.25" x14ac:dyDescent="0.2">
      <c r="A17" s="91"/>
      <c r="B17" s="92"/>
      <c r="C17" s="93"/>
      <c r="E17" s="32">
        <v>468.33000000000004</v>
      </c>
      <c r="F17" s="33">
        <v>67</v>
      </c>
    </row>
    <row r="18" spans="1:6" ht="14.25" x14ac:dyDescent="0.2">
      <c r="A18" s="91"/>
      <c r="B18" s="92"/>
      <c r="C18" s="93"/>
      <c r="E18" s="32">
        <v>536.5</v>
      </c>
      <c r="F18" s="33">
        <v>37</v>
      </c>
    </row>
    <row r="19" spans="1:6" ht="14.25" x14ac:dyDescent="0.2">
      <c r="A19" s="91"/>
      <c r="B19" s="92"/>
      <c r="C19" s="93"/>
      <c r="E19" s="32">
        <v>409.59000000000003</v>
      </c>
      <c r="F19" s="33">
        <v>41</v>
      </c>
    </row>
    <row r="20" spans="1:6" ht="14.25" x14ac:dyDescent="0.2">
      <c r="A20" s="91"/>
      <c r="B20" s="92"/>
      <c r="C20" s="93"/>
      <c r="E20" s="32">
        <v>261</v>
      </c>
      <c r="F20" s="33">
        <v>18</v>
      </c>
    </row>
    <row r="21" spans="1:6" ht="14.25" x14ac:dyDescent="0.2">
      <c r="A21" s="91"/>
      <c r="B21" s="92"/>
      <c r="C21" s="93"/>
      <c r="E21" s="32">
        <v>1458</v>
      </c>
      <c r="F21" s="33">
        <v>324</v>
      </c>
    </row>
    <row r="22" spans="1:6" ht="14.25" x14ac:dyDescent="0.2">
      <c r="A22" s="94"/>
      <c r="B22" s="95"/>
      <c r="C22" s="96"/>
      <c r="E22" s="32">
        <v>6088</v>
      </c>
      <c r="F22" s="33">
        <v>344</v>
      </c>
    </row>
    <row r="23" spans="1:6" ht="13.9" x14ac:dyDescent="0.25">
      <c r="A23"/>
      <c r="B23"/>
      <c r="C23"/>
      <c r="E23" s="32">
        <v>414.96000000000004</v>
      </c>
      <c r="F23" s="33">
        <v>104</v>
      </c>
    </row>
    <row r="24" spans="1:6" ht="13.9" x14ac:dyDescent="0.25">
      <c r="A24"/>
      <c r="B24"/>
      <c r="C24"/>
      <c r="E24" s="32">
        <v>31.5</v>
      </c>
      <c r="F24" s="33">
        <v>7</v>
      </c>
    </row>
    <row r="25" spans="1:6" ht="13.9" x14ac:dyDescent="0.25">
      <c r="A25"/>
      <c r="B25"/>
      <c r="C25"/>
      <c r="E25" s="32">
        <v>500.5</v>
      </c>
      <c r="F25" s="33">
        <v>77</v>
      </c>
    </row>
    <row r="26" spans="1:6" ht="13.9" x14ac:dyDescent="0.25">
      <c r="A26"/>
      <c r="B26"/>
      <c r="C26"/>
      <c r="E26" s="32">
        <v>678</v>
      </c>
      <c r="F26" s="33">
        <v>113</v>
      </c>
    </row>
    <row r="27" spans="1:6" ht="13.9" x14ac:dyDescent="0.25">
      <c r="A27"/>
      <c r="B27"/>
      <c r="C27"/>
      <c r="E27" s="32">
        <v>573.18000000000006</v>
      </c>
      <c r="F27" s="33">
        <v>82</v>
      </c>
    </row>
    <row r="28" spans="1:6" ht="13.9" x14ac:dyDescent="0.25">
      <c r="A28"/>
      <c r="B28"/>
      <c r="C28"/>
      <c r="E28" s="32">
        <v>1078.5</v>
      </c>
      <c r="F28" s="33">
        <v>277</v>
      </c>
    </row>
    <row r="29" spans="1:6" ht="13.9" x14ac:dyDescent="0.25">
      <c r="A29"/>
      <c r="B29"/>
      <c r="C29"/>
      <c r="E29" s="32">
        <v>490.5</v>
      </c>
      <c r="F29" s="33">
        <v>109</v>
      </c>
    </row>
    <row r="30" spans="1:6" ht="13.9" x14ac:dyDescent="0.25">
      <c r="A30"/>
      <c r="B30"/>
      <c r="C30"/>
      <c r="E30" s="32">
        <v>603</v>
      </c>
      <c r="F30" s="33">
        <v>134</v>
      </c>
    </row>
    <row r="31" spans="1:6" ht="13.9" x14ac:dyDescent="0.25">
      <c r="A31"/>
      <c r="B31"/>
      <c r="C31"/>
      <c r="E31" s="32">
        <v>300</v>
      </c>
      <c r="F31" s="33">
        <v>50</v>
      </c>
    </row>
    <row r="32" spans="1:6" ht="14.25" x14ac:dyDescent="0.2">
      <c r="A32"/>
      <c r="B32"/>
      <c r="C32"/>
      <c r="E32" s="32">
        <v>754.92000000000007</v>
      </c>
      <c r="F32" s="33">
        <v>108</v>
      </c>
    </row>
    <row r="33" spans="1:6" ht="14.25" x14ac:dyDescent="0.2">
      <c r="A33"/>
      <c r="B33"/>
      <c r="C33"/>
      <c r="E33" s="32">
        <v>1436.5</v>
      </c>
      <c r="F33" s="33">
        <v>221</v>
      </c>
    </row>
    <row r="34" spans="1:6" ht="14.25" x14ac:dyDescent="0.2">
      <c r="A34"/>
      <c r="B34"/>
      <c r="C34"/>
      <c r="E34" s="32">
        <v>40.5</v>
      </c>
      <c r="F34" s="33">
        <v>9</v>
      </c>
    </row>
    <row r="35" spans="1:6" ht="14.25" x14ac:dyDescent="0.2">
      <c r="A35"/>
      <c r="B35"/>
      <c r="C35"/>
      <c r="E35" s="32">
        <v>2407</v>
      </c>
      <c r="F35" s="33">
        <v>166</v>
      </c>
    </row>
    <row r="36" spans="1:6" ht="14.25" x14ac:dyDescent="0.2">
      <c r="A36"/>
      <c r="B36"/>
      <c r="C36"/>
      <c r="E36" s="32">
        <v>949.05000000000007</v>
      </c>
      <c r="F36" s="33">
        <v>95</v>
      </c>
    </row>
    <row r="37" spans="1:6" ht="14.25" x14ac:dyDescent="0.2">
      <c r="A37"/>
      <c r="B37"/>
      <c r="C37"/>
      <c r="E37" s="32">
        <v>801</v>
      </c>
      <c r="F37" s="33">
        <v>178</v>
      </c>
    </row>
    <row r="38" spans="1:6" ht="14.25" x14ac:dyDescent="0.2">
      <c r="A38"/>
      <c r="B38"/>
      <c r="C38"/>
      <c r="E38" s="32">
        <v>1928.07</v>
      </c>
      <c r="F38" s="33">
        <v>193</v>
      </c>
    </row>
    <row r="39" spans="1:6" ht="14.25" x14ac:dyDescent="0.2">
      <c r="A39"/>
      <c r="B39"/>
      <c r="C39"/>
      <c r="E39" s="32">
        <v>2552</v>
      </c>
      <c r="F39" s="33">
        <v>176</v>
      </c>
    </row>
    <row r="40" spans="1:6" ht="14.25" x14ac:dyDescent="0.2">
      <c r="A40"/>
      <c r="B40"/>
      <c r="C40"/>
      <c r="E40" s="32">
        <v>3980</v>
      </c>
      <c r="F40" s="33">
        <v>199</v>
      </c>
    </row>
    <row r="41" spans="1:6" ht="14.25" x14ac:dyDescent="0.2">
      <c r="A41"/>
      <c r="B41"/>
      <c r="C41"/>
      <c r="E41" s="32">
        <v>1167</v>
      </c>
      <c r="F41" s="33">
        <v>226</v>
      </c>
    </row>
    <row r="42" spans="1:6" ht="14.25" x14ac:dyDescent="0.2">
      <c r="A42"/>
      <c r="B42"/>
      <c r="C42"/>
      <c r="E42" s="32">
        <v>459</v>
      </c>
      <c r="F42" s="33">
        <v>153</v>
      </c>
    </row>
    <row r="43" spans="1:6" ht="14.25" x14ac:dyDescent="0.2">
      <c r="A43"/>
      <c r="B43"/>
      <c r="C43"/>
      <c r="E43" s="32">
        <v>2303.37</v>
      </c>
      <c r="F43" s="33">
        <v>313</v>
      </c>
    </row>
    <row r="44" spans="1:6" ht="14.25" x14ac:dyDescent="0.2">
      <c r="A44"/>
      <c r="B44"/>
      <c r="C44"/>
      <c r="E44" s="32">
        <v>139.86000000000001</v>
      </c>
      <c r="F44" s="33">
        <v>14</v>
      </c>
    </row>
    <row r="45" spans="1:6" ht="14.25" x14ac:dyDescent="0.2">
      <c r="A45"/>
      <c r="B45"/>
      <c r="C45"/>
    </row>
  </sheetData>
  <pageMargins left="0.3" right="0.3" top="0.3" bottom="0.3" header="0.2" footer="0.2"/>
  <pageSetup scale="75" orientation="landscape" horizontalDpi="200" verticalDpi="200" r:id="rId2"/>
  <headerFooter alignWithMargins="0">
    <oddHeader>&amp;CTab: &amp;A</oddHeader>
    <oddFooter>&amp;L&amp;D &amp;T&amp;C&amp;Z&amp;F -- &amp;A&amp;R&amp;P/&amp;N</oddFooter>
  </headerFooter>
  <drawing r:id="rId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B37"/>
  <sheetViews>
    <sheetView showGridLines="0" zoomScale="80" zoomScaleNormal="80" workbookViewId="0">
      <selection activeCell="J31" sqref="J31"/>
    </sheetView>
  </sheetViews>
  <sheetFormatPr defaultRowHeight="14.25" x14ac:dyDescent="0.2"/>
  <cols>
    <col min="1" max="1" width="18.125" bestFit="1" customWidth="1"/>
    <col min="2" max="2" width="15.75" bestFit="1" customWidth="1"/>
    <col min="3" max="3" width="11.375" bestFit="1" customWidth="1"/>
    <col min="4" max="4" width="6" bestFit="1" customWidth="1"/>
    <col min="5" max="5" width="11.375" bestFit="1" customWidth="1"/>
  </cols>
  <sheetData>
    <row r="1" spans="1:2" x14ac:dyDescent="0.2">
      <c r="A1" s="30" t="s">
        <v>4</v>
      </c>
      <c r="B1" t="s" vm="3">
        <v>11</v>
      </c>
    </row>
    <row r="3" spans="1:2" ht="13.9" x14ac:dyDescent="0.25">
      <c r="A3" s="30" t="s">
        <v>320</v>
      </c>
      <c r="B3" t="s">
        <v>210</v>
      </c>
    </row>
    <row r="4" spans="1:2" ht="13.9" x14ac:dyDescent="0.25">
      <c r="A4" s="72" t="s">
        <v>167</v>
      </c>
      <c r="B4" s="99">
        <v>5569.5</v>
      </c>
    </row>
    <row r="5" spans="1:2" ht="13.9" x14ac:dyDescent="0.25">
      <c r="A5" s="72" t="s">
        <v>179</v>
      </c>
      <c r="B5" s="99">
        <v>4800</v>
      </c>
    </row>
    <row r="6" spans="1:2" ht="13.9" x14ac:dyDescent="0.25">
      <c r="A6" s="72" t="s">
        <v>175</v>
      </c>
      <c r="B6" s="99">
        <v>4781</v>
      </c>
    </row>
    <row r="7" spans="1:2" ht="13.9" x14ac:dyDescent="0.25">
      <c r="A7" s="72" t="s">
        <v>152</v>
      </c>
      <c r="B7" s="99">
        <v>3501.05</v>
      </c>
    </row>
    <row r="8" spans="1:2" ht="13.9" x14ac:dyDescent="0.25">
      <c r="A8" s="72" t="s">
        <v>151</v>
      </c>
      <c r="B8" s="99">
        <v>2407</v>
      </c>
    </row>
    <row r="9" spans="1:2" ht="13.9" x14ac:dyDescent="0.25">
      <c r="A9" s="72" t="s">
        <v>289</v>
      </c>
      <c r="B9" s="99">
        <v>1988.07</v>
      </c>
    </row>
    <row r="10" spans="1:2" ht="13.9" x14ac:dyDescent="0.25">
      <c r="A10" s="72" t="s">
        <v>155</v>
      </c>
      <c r="B10" s="99">
        <v>1856</v>
      </c>
    </row>
    <row r="11" spans="1:2" ht="13.9" x14ac:dyDescent="0.25">
      <c r="A11" s="72" t="s">
        <v>160</v>
      </c>
      <c r="B11" s="99">
        <v>1822</v>
      </c>
    </row>
    <row r="12" spans="1:2" ht="13.9" x14ac:dyDescent="0.25">
      <c r="A12" s="72" t="s">
        <v>168</v>
      </c>
      <c r="B12" s="99">
        <v>1628.3700000000001</v>
      </c>
    </row>
    <row r="13" spans="1:2" ht="13.9" x14ac:dyDescent="0.25">
      <c r="A13" s="72" t="s">
        <v>172</v>
      </c>
      <c r="B13" s="99">
        <v>1588.5</v>
      </c>
    </row>
    <row r="14" spans="1:2" ht="13.9" x14ac:dyDescent="0.25">
      <c r="A14" s="72" t="s">
        <v>259</v>
      </c>
      <c r="B14" s="99">
        <v>1479</v>
      </c>
    </row>
    <row r="15" spans="1:2" ht="13.9" x14ac:dyDescent="0.25">
      <c r="A15" s="72" t="s">
        <v>164</v>
      </c>
      <c r="B15" s="99">
        <v>1100.5</v>
      </c>
    </row>
    <row r="16" spans="1:2" ht="13.9" x14ac:dyDescent="0.25">
      <c r="A16" s="72" t="s">
        <v>163</v>
      </c>
      <c r="B16" s="99">
        <v>958.83</v>
      </c>
    </row>
    <row r="17" spans="1:2" ht="13.9" x14ac:dyDescent="0.25">
      <c r="A17" s="72" t="s">
        <v>162</v>
      </c>
      <c r="B17" s="99">
        <v>873.75</v>
      </c>
    </row>
    <row r="18" spans="1:2" ht="13.9" x14ac:dyDescent="0.25">
      <c r="A18" s="72" t="s">
        <v>180</v>
      </c>
      <c r="B18" s="99">
        <v>850.5</v>
      </c>
    </row>
    <row r="19" spans="1:2" ht="13.9" x14ac:dyDescent="0.25">
      <c r="A19" s="72" t="s">
        <v>166</v>
      </c>
      <c r="B19" s="99">
        <v>819</v>
      </c>
    </row>
    <row r="20" spans="1:2" ht="13.9" x14ac:dyDescent="0.25">
      <c r="A20" s="72" t="s">
        <v>192</v>
      </c>
      <c r="B20" s="99">
        <v>754.92000000000007</v>
      </c>
    </row>
    <row r="21" spans="1:2" ht="13.9" x14ac:dyDescent="0.25">
      <c r="A21" s="72" t="s">
        <v>188</v>
      </c>
      <c r="B21" s="99">
        <v>747.36</v>
      </c>
    </row>
    <row r="22" spans="1:2" ht="13.9" x14ac:dyDescent="0.25">
      <c r="A22" s="72" t="s">
        <v>150</v>
      </c>
      <c r="B22" s="99">
        <v>742.5</v>
      </c>
    </row>
    <row r="23" spans="1:2" ht="13.9" x14ac:dyDescent="0.25">
      <c r="A23" s="72" t="s">
        <v>189</v>
      </c>
      <c r="B23" s="99">
        <v>709.59</v>
      </c>
    </row>
    <row r="24" spans="1:2" ht="13.9" x14ac:dyDescent="0.25">
      <c r="A24" s="72" t="s">
        <v>181</v>
      </c>
      <c r="B24" s="99">
        <v>617.5</v>
      </c>
    </row>
    <row r="25" spans="1:2" ht="13.9" x14ac:dyDescent="0.25">
      <c r="A25" s="72" t="s">
        <v>194</v>
      </c>
      <c r="B25" s="99">
        <v>603</v>
      </c>
    </row>
    <row r="26" spans="1:2" ht="13.9" x14ac:dyDescent="0.25">
      <c r="A26" s="72" t="s">
        <v>173</v>
      </c>
      <c r="B26" s="99">
        <v>573.18000000000006</v>
      </c>
    </row>
    <row r="27" spans="1:2" ht="13.9" x14ac:dyDescent="0.25">
      <c r="A27" s="72" t="s">
        <v>170</v>
      </c>
      <c r="B27" s="99">
        <v>567</v>
      </c>
    </row>
    <row r="28" spans="1:2" ht="13.9" x14ac:dyDescent="0.25">
      <c r="A28" s="72" t="s">
        <v>156</v>
      </c>
      <c r="B28" s="99">
        <v>546.63</v>
      </c>
    </row>
    <row r="29" spans="1:2" ht="13.9" x14ac:dyDescent="0.25">
      <c r="A29" s="72" t="s">
        <v>197</v>
      </c>
      <c r="B29" s="99">
        <v>522.69000000000005</v>
      </c>
    </row>
    <row r="30" spans="1:2" ht="13.9" x14ac:dyDescent="0.25">
      <c r="A30" s="72" t="s">
        <v>157</v>
      </c>
      <c r="B30" s="99">
        <v>493.95</v>
      </c>
    </row>
    <row r="31" spans="1:2" ht="13.9" x14ac:dyDescent="0.25">
      <c r="A31" s="72" t="s">
        <v>154</v>
      </c>
      <c r="B31" s="99">
        <v>455.46000000000004</v>
      </c>
    </row>
    <row r="32" spans="1:2" x14ac:dyDescent="0.2">
      <c r="A32" s="72" t="s">
        <v>195</v>
      </c>
      <c r="B32" s="99">
        <v>336</v>
      </c>
    </row>
    <row r="33" spans="1:2" x14ac:dyDescent="0.2">
      <c r="A33" s="72" t="s">
        <v>161</v>
      </c>
      <c r="B33" s="99">
        <v>261</v>
      </c>
    </row>
    <row r="34" spans="1:2" x14ac:dyDescent="0.2">
      <c r="A34" s="72" t="s">
        <v>153</v>
      </c>
      <c r="B34" s="99">
        <v>231</v>
      </c>
    </row>
    <row r="35" spans="1:2" x14ac:dyDescent="0.2">
      <c r="A35" s="72" t="s">
        <v>176</v>
      </c>
      <c r="B35" s="99">
        <v>189</v>
      </c>
    </row>
    <row r="36" spans="1:2" x14ac:dyDescent="0.2">
      <c r="A36" s="72" t="s">
        <v>171</v>
      </c>
      <c r="B36" s="99">
        <v>45</v>
      </c>
    </row>
    <row r="37" spans="1:2" x14ac:dyDescent="0.2">
      <c r="A37" s="72" t="s">
        <v>321</v>
      </c>
      <c r="B37" s="99">
        <v>44418.850000000006</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F16"/>
  <sheetViews>
    <sheetView showGridLines="0" zoomScale="80" zoomScaleNormal="80" workbookViewId="0">
      <selection activeCell="A12" sqref="A12"/>
    </sheetView>
  </sheetViews>
  <sheetFormatPr defaultRowHeight="14.25" x14ac:dyDescent="0.2"/>
  <cols>
    <col min="1" max="1" width="20.5" bestFit="1" customWidth="1"/>
    <col min="2" max="2" width="15.75" bestFit="1" customWidth="1"/>
    <col min="3" max="3" width="7.5" bestFit="1" customWidth="1"/>
    <col min="4" max="4" width="9.375" bestFit="1" customWidth="1"/>
    <col min="5" max="5" width="7.625" bestFit="1" customWidth="1"/>
    <col min="6" max="6" width="9.375" bestFit="1" customWidth="1"/>
    <col min="7" max="7" width="11.375" bestFit="1" customWidth="1"/>
    <col min="8" max="8" width="11.625" bestFit="1" customWidth="1"/>
    <col min="9" max="9" width="9.125" bestFit="1" customWidth="1"/>
    <col min="10" max="10" width="18.5" bestFit="1" customWidth="1"/>
    <col min="11" max="11" width="7" customWidth="1"/>
    <col min="12" max="12" width="8" customWidth="1"/>
    <col min="13" max="13" width="6.75" customWidth="1"/>
    <col min="14" max="14" width="5.75" customWidth="1"/>
    <col min="15" max="15" width="6.625" customWidth="1"/>
    <col min="16" max="16" width="7.25" customWidth="1"/>
    <col min="17" max="17" width="5" customWidth="1"/>
    <col min="18" max="18" width="7.375" customWidth="1"/>
    <col min="19" max="19" width="9.25" bestFit="1" customWidth="1"/>
    <col min="20" max="20" width="9.375" bestFit="1" customWidth="1"/>
    <col min="21" max="21" width="6.25" customWidth="1"/>
    <col min="22" max="22" width="8.875" bestFit="1" customWidth="1"/>
    <col min="23" max="23" width="14.625" bestFit="1" customWidth="1"/>
    <col min="24" max="24" width="8.875" bestFit="1" customWidth="1"/>
    <col min="25" max="25" width="10.125" bestFit="1" customWidth="1"/>
    <col min="26" max="26" width="10.75" bestFit="1" customWidth="1"/>
    <col min="27" max="28" width="8.5" customWidth="1"/>
    <col min="29" max="29" width="9.25" bestFit="1" customWidth="1"/>
    <col min="30" max="30" width="7.625" customWidth="1"/>
    <col min="31" max="31" width="14.875" bestFit="1" customWidth="1"/>
    <col min="32" max="32" width="11.25" bestFit="1" customWidth="1"/>
    <col min="33" max="33" width="11.625" bestFit="1" customWidth="1"/>
    <col min="34" max="34" width="9.375" bestFit="1" customWidth="1"/>
    <col min="35" max="35" width="13.875" bestFit="1" customWidth="1"/>
    <col min="36" max="36" width="12.5" bestFit="1" customWidth="1"/>
    <col min="37" max="37" width="5.125" customWidth="1"/>
    <col min="38" max="38" width="9.75" bestFit="1" customWidth="1"/>
    <col min="39" max="39" width="7.625" customWidth="1"/>
    <col min="40" max="40" width="12.75" bestFit="1" customWidth="1"/>
    <col min="41" max="41" width="12.5" bestFit="1" customWidth="1"/>
    <col min="42" max="42" width="14.125" bestFit="1" customWidth="1"/>
    <col min="43" max="43" width="12.75" bestFit="1" customWidth="1"/>
    <col min="44" max="44" width="10.875" bestFit="1" customWidth="1"/>
    <col min="45" max="45" width="6.25" customWidth="1"/>
    <col min="46" max="46" width="5" customWidth="1"/>
    <col min="47" max="47" width="8.5" customWidth="1"/>
    <col min="48" max="48" width="7.625" customWidth="1"/>
    <col min="49" max="49" width="11.25" bestFit="1" customWidth="1"/>
    <col min="50" max="50" width="12.5" bestFit="1" customWidth="1"/>
    <col min="51" max="51" width="9.875" bestFit="1" customWidth="1"/>
    <col min="52" max="52" width="9.25" bestFit="1" customWidth="1"/>
    <col min="53" max="53" width="11.375" bestFit="1" customWidth="1"/>
  </cols>
  <sheetData>
    <row r="1" spans="1:6" x14ac:dyDescent="0.2">
      <c r="A1" s="30" t="s">
        <v>4</v>
      </c>
      <c r="B1" t="s" vm="3">
        <v>11</v>
      </c>
      <c r="D1" s="79"/>
      <c r="E1" s="79"/>
      <c r="F1" s="79"/>
    </row>
    <row r="2" spans="1:6" x14ac:dyDescent="0.25">
      <c r="D2" s="79"/>
      <c r="E2" s="79"/>
      <c r="F2" s="79"/>
    </row>
    <row r="3" spans="1:6" x14ac:dyDescent="0.25">
      <c r="A3" s="30" t="s">
        <v>320</v>
      </c>
      <c r="B3" t="s">
        <v>210</v>
      </c>
      <c r="D3" s="79"/>
      <c r="E3" s="79"/>
      <c r="F3" s="79"/>
    </row>
    <row r="4" spans="1:6" x14ac:dyDescent="0.25">
      <c r="A4" s="72" t="s">
        <v>167</v>
      </c>
      <c r="B4" s="73"/>
      <c r="D4" s="79"/>
      <c r="E4" s="79"/>
      <c r="F4" s="79"/>
    </row>
    <row r="5" spans="1:6" x14ac:dyDescent="0.25">
      <c r="A5" s="100" t="s">
        <v>135</v>
      </c>
      <c r="B5" s="99">
        <v>5569.5</v>
      </c>
      <c r="D5" s="84"/>
      <c r="E5" s="84"/>
      <c r="F5" s="84"/>
    </row>
    <row r="6" spans="1:6" x14ac:dyDescent="0.25">
      <c r="A6" s="72" t="s">
        <v>179</v>
      </c>
      <c r="B6" s="73"/>
      <c r="D6" s="84"/>
      <c r="E6" s="84"/>
      <c r="F6" s="84"/>
    </row>
    <row r="7" spans="1:6" x14ac:dyDescent="0.25">
      <c r="A7" s="100" t="s">
        <v>135</v>
      </c>
      <c r="B7" s="99">
        <v>4800</v>
      </c>
      <c r="D7" s="84"/>
      <c r="E7" s="84"/>
      <c r="F7" s="84"/>
    </row>
    <row r="8" spans="1:6" x14ac:dyDescent="0.25">
      <c r="A8" s="72" t="s">
        <v>175</v>
      </c>
      <c r="B8" s="73"/>
      <c r="D8" s="84"/>
      <c r="E8" s="84"/>
      <c r="F8" s="84"/>
    </row>
    <row r="9" spans="1:6" x14ac:dyDescent="0.2">
      <c r="A9" s="100" t="s">
        <v>135</v>
      </c>
      <c r="B9" s="99">
        <v>3980</v>
      </c>
    </row>
    <row r="10" spans="1:6" x14ac:dyDescent="0.2">
      <c r="A10" s="100" t="s">
        <v>139</v>
      </c>
      <c r="B10" s="99">
        <v>801</v>
      </c>
    </row>
    <row r="11" spans="1:6" x14ac:dyDescent="0.2">
      <c r="A11" s="72" t="s">
        <v>152</v>
      </c>
      <c r="B11" s="73"/>
    </row>
    <row r="12" spans="1:6" x14ac:dyDescent="0.2">
      <c r="A12" s="100" t="s">
        <v>133</v>
      </c>
      <c r="B12" s="99">
        <v>2552</v>
      </c>
    </row>
    <row r="13" spans="1:6" x14ac:dyDescent="0.2">
      <c r="A13" s="100" t="s">
        <v>134</v>
      </c>
      <c r="B13" s="99">
        <v>949.05000000000007</v>
      </c>
    </row>
    <row r="14" spans="1:6" x14ac:dyDescent="0.2">
      <c r="A14" s="72" t="s">
        <v>151</v>
      </c>
      <c r="B14" s="73"/>
    </row>
    <row r="15" spans="1:6" x14ac:dyDescent="0.2">
      <c r="A15" s="100" t="s">
        <v>133</v>
      </c>
      <c r="B15" s="99">
        <v>2407</v>
      </c>
    </row>
    <row r="16" spans="1:6" x14ac:dyDescent="0.2">
      <c r="A16" s="72" t="s">
        <v>321</v>
      </c>
      <c r="B16" s="99">
        <v>21058.55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2" tint="-0.499984740745262"/>
  </sheetPr>
  <dimension ref="A1"/>
  <sheetViews>
    <sheetView showGridLines="0" zoomScale="80" workbookViewId="0"/>
  </sheetViews>
  <sheetFormatPr defaultColWidth="8.75" defaultRowHeight="12.75" x14ac:dyDescent="0.2"/>
  <cols>
    <col min="1" max="16384" width="8.75" style="25"/>
  </cols>
  <sheetData/>
  <pageMargins left="0.3" right="0.3" top="0.3" bottom="0.3" header="0.2" footer="0.2"/>
  <pageSetup scale="75" orientation="landscape" horizontalDpi="200" verticalDpi="200" r:id="rId1"/>
  <headerFooter alignWithMargins="0">
    <oddHeader>&amp;CTab: &amp;A</oddHeader>
    <oddFooter>&amp;L&amp;D &amp;T&amp;C&amp;Z&amp;F -- &amp;A&amp;R&amp;P/&amp;N</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W50"/>
  <sheetViews>
    <sheetView showGridLines="0" topLeftCell="A16" zoomScale="80" workbookViewId="0">
      <selection activeCell="H36" sqref="H36"/>
    </sheetView>
  </sheetViews>
  <sheetFormatPr defaultColWidth="8.75" defaultRowHeight="12.75" x14ac:dyDescent="0.2"/>
  <cols>
    <col min="1" max="4" width="8.75" style="25"/>
    <col min="5" max="8" width="10.5" style="25" customWidth="1"/>
    <col min="9" max="9" width="4.875" style="25" customWidth="1"/>
    <col min="10" max="11" width="5.25" style="25" customWidth="1"/>
    <col min="12" max="12" width="4.75" style="25" customWidth="1"/>
    <col min="13" max="13" width="5.25" style="25" customWidth="1"/>
    <col min="14" max="15" width="5.75" style="25" customWidth="1"/>
    <col min="16" max="16" width="6.25" style="25" customWidth="1"/>
    <col min="17" max="20" width="8.75" style="25"/>
    <col min="21" max="21" width="10.75" style="25" bestFit="1" customWidth="1"/>
    <col min="22" max="23" width="9" style="25" bestFit="1" customWidth="1"/>
    <col min="24" max="16384" width="8.75" style="25"/>
  </cols>
  <sheetData>
    <row r="1" spans="1:19" ht="17.45" x14ac:dyDescent="0.3">
      <c r="A1" s="26" t="str">
        <f>'Cover Page'!A1</f>
        <v>Data Driven Decision Making - Course 3</v>
      </c>
    </row>
    <row r="2" spans="1:19" ht="17.45" x14ac:dyDescent="0.3">
      <c r="A2" s="26" t="str">
        <f>'Cover Page'!A2</f>
        <v>Week 1</v>
      </c>
    </row>
    <row r="3" spans="1:19" ht="17.45" x14ac:dyDescent="0.3">
      <c r="A3" s="26" t="str">
        <f>'Cover Page'!A3</f>
        <v>Linking Data &amp; Data Modelling</v>
      </c>
    </row>
    <row r="4" spans="1:19" ht="17.45" x14ac:dyDescent="0.3">
      <c r="A4" s="26" t="s">
        <v>229</v>
      </c>
      <c r="H4" s="34"/>
    </row>
    <row r="5" spans="1:19" ht="13.15" x14ac:dyDescent="0.25">
      <c r="H5" s="34"/>
    </row>
    <row r="7" spans="1:19" ht="15.6" x14ac:dyDescent="0.3">
      <c r="D7" s="17" t="s">
        <v>229</v>
      </c>
    </row>
    <row r="8" spans="1:19" ht="15.6" x14ac:dyDescent="0.3">
      <c r="D8" s="27"/>
      <c r="H8"/>
    </row>
    <row r="9" spans="1:19" ht="64.5" customHeight="1" x14ac:dyDescent="0.25">
      <c r="D9" s="98" t="s">
        <v>297</v>
      </c>
      <c r="E9" s="98"/>
      <c r="F9" s="98"/>
      <c r="G9" s="98"/>
      <c r="H9" s="98"/>
      <c r="I9" s="98"/>
      <c r="J9" s="98"/>
      <c r="K9" s="98"/>
      <c r="L9" s="98"/>
      <c r="M9" s="98"/>
      <c r="N9" s="98"/>
      <c r="O9" s="98"/>
      <c r="P9" s="98"/>
      <c r="Q9" s="98"/>
      <c r="R9" s="98"/>
    </row>
    <row r="10" spans="1:19" ht="13.9" x14ac:dyDescent="0.25">
      <c r="R10" s="29"/>
      <c r="S10"/>
    </row>
    <row r="11" spans="1:19" ht="15.6" x14ac:dyDescent="0.3">
      <c r="D11" s="17" t="s">
        <v>230</v>
      </c>
      <c r="E11" s="28" t="s">
        <v>300</v>
      </c>
      <c r="R11" s="29"/>
      <c r="S11"/>
    </row>
    <row r="12" spans="1:19" ht="15.6" x14ac:dyDescent="0.3">
      <c r="D12" s="17"/>
      <c r="E12" s="28" t="s">
        <v>301</v>
      </c>
      <c r="R12" s="29"/>
      <c r="S12"/>
    </row>
    <row r="13" spans="1:19" ht="15.6" x14ac:dyDescent="0.3">
      <c r="D13" s="17"/>
      <c r="E13" s="28"/>
      <c r="R13" s="29"/>
      <c r="S13"/>
    </row>
    <row r="14" spans="1:19" ht="15.6" x14ac:dyDescent="0.3">
      <c r="D14" s="17"/>
      <c r="E14" s="66" t="s">
        <v>302</v>
      </c>
      <c r="F14" s="61"/>
      <c r="G14" s="61"/>
      <c r="R14" s="29"/>
      <c r="S14"/>
    </row>
    <row r="15" spans="1:19" ht="15.6" x14ac:dyDescent="0.3">
      <c r="D15" s="17"/>
      <c r="E15" s="65" t="s">
        <v>303</v>
      </c>
      <c r="F15" s="61"/>
      <c r="G15" s="61"/>
      <c r="R15" s="29"/>
      <c r="S15"/>
    </row>
    <row r="16" spans="1:19" ht="15.6" x14ac:dyDescent="0.3">
      <c r="D16" s="17"/>
      <c r="E16" s="65" t="s">
        <v>305</v>
      </c>
      <c r="F16" s="61"/>
      <c r="G16" s="61"/>
      <c r="R16" s="29"/>
      <c r="S16"/>
    </row>
    <row r="17" spans="4:19" ht="15.6" x14ac:dyDescent="0.3">
      <c r="D17" s="17"/>
      <c r="E17" s="65" t="s">
        <v>304</v>
      </c>
      <c r="F17" s="61"/>
      <c r="G17" s="61"/>
      <c r="R17" s="29"/>
      <c r="S17"/>
    </row>
    <row r="18" spans="4:19" ht="15.6" x14ac:dyDescent="0.3">
      <c r="D18" s="17"/>
      <c r="E18" s="61"/>
      <c r="F18" s="62" t="s">
        <v>232</v>
      </c>
      <c r="G18" s="62" t="s">
        <v>7</v>
      </c>
      <c r="R18" s="29"/>
      <c r="S18"/>
    </row>
    <row r="19" spans="4:19" ht="15.6" x14ac:dyDescent="0.3">
      <c r="D19" s="17"/>
      <c r="E19" s="63">
        <v>40912</v>
      </c>
      <c r="F19" s="64">
        <v>39.5</v>
      </c>
      <c r="G19" s="64">
        <v>141</v>
      </c>
      <c r="R19" s="29"/>
      <c r="S19"/>
    </row>
    <row r="20" spans="4:19" ht="15.6" x14ac:dyDescent="0.3">
      <c r="D20" s="17"/>
      <c r="E20" s="63">
        <v>41082</v>
      </c>
      <c r="F20" s="64">
        <v>30</v>
      </c>
      <c r="G20" s="64">
        <v>160</v>
      </c>
      <c r="R20" s="29"/>
      <c r="S20"/>
    </row>
    <row r="21" spans="4:19" ht="15.6" x14ac:dyDescent="0.3">
      <c r="D21" s="17"/>
      <c r="E21" s="63">
        <v>41085</v>
      </c>
      <c r="F21" s="64" t="s">
        <v>233</v>
      </c>
      <c r="G21" s="64" t="s">
        <v>233</v>
      </c>
      <c r="R21" s="29"/>
      <c r="S21"/>
    </row>
    <row r="22" spans="4:19" ht="15.6" x14ac:dyDescent="0.3">
      <c r="D22" s="17"/>
      <c r="E22" s="63">
        <v>41088</v>
      </c>
      <c r="F22" s="64" t="s">
        <v>233</v>
      </c>
      <c r="G22" s="64" t="s">
        <v>233</v>
      </c>
      <c r="R22" s="29"/>
      <c r="S22"/>
    </row>
    <row r="23" spans="4:19" ht="15.6" x14ac:dyDescent="0.3">
      <c r="D23" s="17"/>
      <c r="E23" s="63">
        <v>41093</v>
      </c>
      <c r="F23" s="64" t="s">
        <v>233</v>
      </c>
      <c r="G23" s="64" t="s">
        <v>233</v>
      </c>
      <c r="R23" s="29"/>
      <c r="S23"/>
    </row>
    <row r="24" spans="4:19" ht="13.15" x14ac:dyDescent="0.25">
      <c r="E24" s="63">
        <v>41129</v>
      </c>
      <c r="F24" s="64" t="s">
        <v>233</v>
      </c>
      <c r="G24" s="64" t="s">
        <v>233</v>
      </c>
    </row>
    <row r="25" spans="4:19" x14ac:dyDescent="0.2">
      <c r="E25" s="63"/>
      <c r="F25" s="64"/>
      <c r="G25" s="64"/>
    </row>
    <row r="26" spans="4:19" ht="15.75" x14ac:dyDescent="0.25">
      <c r="D26" s="17" t="s">
        <v>231</v>
      </c>
      <c r="E26" t="s">
        <v>299</v>
      </c>
      <c r="F26" s="35"/>
      <c r="G26" s="35"/>
    </row>
    <row r="28" spans="4:19" ht="14.25" x14ac:dyDescent="0.2">
      <c r="E28" s="1"/>
      <c r="F28" s="2"/>
      <c r="G28" s="2"/>
      <c r="H28" s="2"/>
      <c r="I28" s="2"/>
      <c r="J28" s="2"/>
      <c r="K28" s="2"/>
      <c r="L28" s="2"/>
      <c r="M28" s="2"/>
      <c r="N28" s="2"/>
      <c r="O28" s="2"/>
      <c r="P28" s="2"/>
      <c r="Q28" s="3"/>
    </row>
    <row r="29" spans="4:19" ht="14.25" x14ac:dyDescent="0.2">
      <c r="E29" s="4"/>
      <c r="F29" s="10"/>
      <c r="G29" s="10"/>
      <c r="H29" s="10"/>
      <c r="I29" s="10"/>
      <c r="J29" s="10"/>
      <c r="K29" s="10"/>
      <c r="L29" s="10"/>
      <c r="M29" s="10"/>
      <c r="N29" s="10"/>
      <c r="O29" s="10"/>
      <c r="P29" s="10"/>
      <c r="Q29" s="5"/>
    </row>
    <row r="30" spans="4:19" ht="14.25" x14ac:dyDescent="0.2">
      <c r="E30" s="4"/>
      <c r="F30" s="10"/>
      <c r="G30" s="10"/>
      <c r="H30" s="10"/>
      <c r="I30" s="10"/>
      <c r="J30" s="10"/>
      <c r="K30" s="10"/>
      <c r="L30" s="10"/>
      <c r="M30" s="10"/>
      <c r="N30" s="10"/>
      <c r="O30" s="10"/>
      <c r="P30" s="10"/>
      <c r="Q30" s="5"/>
      <c r="R30" s="29"/>
    </row>
    <row r="31" spans="4:19" ht="14.25" x14ac:dyDescent="0.2">
      <c r="E31" s="4"/>
      <c r="F31" s="10"/>
      <c r="G31" s="10"/>
      <c r="H31" s="10"/>
      <c r="I31" s="10"/>
      <c r="J31" s="10"/>
      <c r="K31" s="10"/>
      <c r="L31" s="10"/>
      <c r="M31" s="10"/>
      <c r="N31" s="10"/>
      <c r="O31" s="10"/>
      <c r="P31" s="10"/>
      <c r="Q31" s="5"/>
    </row>
    <row r="32" spans="4:19" ht="14.25" x14ac:dyDescent="0.2">
      <c r="E32" s="4"/>
      <c r="F32" s="10"/>
      <c r="G32" s="10"/>
      <c r="H32" s="10"/>
      <c r="I32" s="10"/>
      <c r="J32" s="10"/>
      <c r="K32" s="10"/>
      <c r="L32" s="10"/>
      <c r="M32" s="10"/>
      <c r="N32" s="10"/>
      <c r="O32" s="10"/>
      <c r="P32" s="10"/>
      <c r="Q32" s="5"/>
    </row>
    <row r="33" spans="5:23" ht="14.25" x14ac:dyDescent="0.2">
      <c r="E33" s="4"/>
      <c r="F33" s="10"/>
      <c r="G33" s="10"/>
      <c r="H33" s="10"/>
      <c r="I33" s="10"/>
      <c r="J33" s="10"/>
      <c r="K33" s="10"/>
      <c r="L33" s="10"/>
      <c r="M33" s="10"/>
      <c r="N33" s="10"/>
      <c r="O33" s="10"/>
      <c r="P33" s="10"/>
      <c r="Q33" s="5"/>
    </row>
    <row r="34" spans="5:23" ht="14.25" x14ac:dyDescent="0.2">
      <c r="E34" s="4"/>
      <c r="F34" s="10"/>
      <c r="G34" s="10"/>
      <c r="H34" s="10"/>
      <c r="I34" s="10"/>
      <c r="J34" s="10"/>
      <c r="K34" s="10"/>
      <c r="L34" s="10"/>
      <c r="M34" s="10"/>
      <c r="N34" s="10"/>
      <c r="O34" s="10"/>
      <c r="P34" s="10"/>
      <c r="Q34" s="5"/>
    </row>
    <row r="35" spans="5:23" ht="14.25" x14ac:dyDescent="0.2">
      <c r="E35" s="4"/>
      <c r="F35" s="10"/>
      <c r="G35" s="10"/>
      <c r="H35" s="10"/>
      <c r="I35" s="10"/>
      <c r="J35" s="10"/>
      <c r="K35" s="10"/>
      <c r="L35" s="10"/>
      <c r="M35" s="10"/>
      <c r="N35" s="10"/>
      <c r="O35" s="10"/>
      <c r="P35" s="10"/>
      <c r="Q35" s="5"/>
    </row>
    <row r="36" spans="5:23" ht="14.25" x14ac:dyDescent="0.2">
      <c r="E36" s="4"/>
      <c r="F36" s="10"/>
      <c r="H36" s="10" t="s">
        <v>205</v>
      </c>
      <c r="I36" s="10"/>
      <c r="J36" s="10"/>
      <c r="K36" s="10"/>
      <c r="L36" s="10"/>
      <c r="M36" s="10"/>
      <c r="N36" s="10"/>
      <c r="O36" s="10"/>
      <c r="P36" s="10"/>
      <c r="Q36" s="5"/>
    </row>
    <row r="37" spans="5:23" ht="14.25" x14ac:dyDescent="0.2">
      <c r="E37" s="4"/>
      <c r="F37" s="10"/>
      <c r="G37" s="10"/>
      <c r="H37" s="10"/>
      <c r="I37" s="10"/>
      <c r="J37" s="10"/>
      <c r="K37" s="10"/>
      <c r="L37" s="10"/>
      <c r="M37" s="10"/>
      <c r="N37" s="10"/>
      <c r="O37" s="10"/>
      <c r="P37" s="10"/>
      <c r="Q37" s="5"/>
    </row>
    <row r="38" spans="5:23" ht="14.25" x14ac:dyDescent="0.2">
      <c r="E38" s="4"/>
      <c r="F38" s="10"/>
      <c r="G38" s="10"/>
      <c r="H38" s="10"/>
      <c r="I38" s="10"/>
      <c r="J38" s="10"/>
      <c r="K38" s="10"/>
      <c r="L38" s="10"/>
      <c r="M38" s="10"/>
      <c r="N38" s="10"/>
      <c r="O38" s="10"/>
      <c r="P38" s="10"/>
      <c r="Q38" s="5"/>
      <c r="S38"/>
    </row>
    <row r="39" spans="5:23" ht="14.25" x14ac:dyDescent="0.2">
      <c r="E39" s="4"/>
      <c r="F39" s="10"/>
      <c r="G39" s="10"/>
      <c r="H39" s="10"/>
      <c r="I39" s="10"/>
      <c r="J39" s="10"/>
      <c r="K39" s="10"/>
      <c r="L39" s="10"/>
      <c r="M39" s="10"/>
      <c r="N39" s="10"/>
      <c r="O39" s="10"/>
      <c r="P39" s="10"/>
      <c r="Q39" s="5"/>
      <c r="R39" s="29"/>
      <c r="S39"/>
    </row>
    <row r="40" spans="5:23" ht="14.25" x14ac:dyDescent="0.2">
      <c r="E40" s="4"/>
      <c r="F40" s="10"/>
      <c r="G40" s="10"/>
      <c r="H40" s="10"/>
      <c r="I40" s="10"/>
      <c r="J40" s="10"/>
      <c r="K40" s="10"/>
      <c r="L40" s="10"/>
      <c r="M40" s="10"/>
      <c r="N40" s="10"/>
      <c r="O40" s="10"/>
      <c r="P40" s="10"/>
      <c r="Q40" s="5"/>
    </row>
    <row r="41" spans="5:23" ht="14.25" x14ac:dyDescent="0.2">
      <c r="E41" s="4"/>
      <c r="F41" s="10"/>
      <c r="G41" s="10"/>
      <c r="H41" s="10"/>
      <c r="I41" s="10"/>
      <c r="J41" s="10"/>
      <c r="K41" s="10"/>
      <c r="L41" s="10"/>
      <c r="M41" s="10"/>
      <c r="N41" s="10"/>
      <c r="O41" s="10"/>
      <c r="P41" s="10"/>
      <c r="Q41" s="5"/>
    </row>
    <row r="42" spans="5:23" ht="14.25" x14ac:dyDescent="0.2">
      <c r="E42" s="4"/>
      <c r="F42" s="10"/>
      <c r="G42" s="10"/>
      <c r="H42" s="10"/>
      <c r="I42" s="10"/>
      <c r="J42" s="10"/>
      <c r="K42" s="10"/>
      <c r="L42" s="10"/>
      <c r="M42" s="10"/>
      <c r="N42" s="10"/>
      <c r="O42" s="10"/>
      <c r="P42" s="10"/>
      <c r="Q42" s="5"/>
      <c r="U42" s="63"/>
      <c r="V42" s="64"/>
      <c r="W42" s="64"/>
    </row>
    <row r="43" spans="5:23" ht="14.25" x14ac:dyDescent="0.2">
      <c r="E43" s="4"/>
      <c r="F43" s="10"/>
      <c r="G43" s="10"/>
      <c r="H43" s="10"/>
      <c r="I43" s="10"/>
      <c r="J43" s="10"/>
      <c r="K43" s="10"/>
      <c r="L43" s="10"/>
      <c r="M43" s="10"/>
      <c r="N43" s="10"/>
      <c r="O43" s="10"/>
      <c r="P43" s="10"/>
      <c r="Q43" s="5"/>
      <c r="U43" s="63"/>
      <c r="V43" s="64"/>
      <c r="W43" s="64"/>
    </row>
    <row r="44" spans="5:23" ht="14.25" x14ac:dyDescent="0.2">
      <c r="E44" s="4"/>
      <c r="F44" s="10"/>
      <c r="G44" s="10"/>
      <c r="H44" s="10"/>
      <c r="I44" s="10"/>
      <c r="J44" s="10"/>
      <c r="K44" s="10"/>
      <c r="L44" s="10"/>
      <c r="M44" s="10"/>
      <c r="N44" s="10"/>
      <c r="O44" s="10"/>
      <c r="P44" s="10"/>
      <c r="Q44" s="5"/>
    </row>
    <row r="45" spans="5:23" ht="14.25" x14ac:dyDescent="0.2">
      <c r="E45" s="4"/>
      <c r="F45" s="10"/>
      <c r="G45" s="10"/>
      <c r="H45" s="10"/>
      <c r="I45" s="10"/>
      <c r="J45" s="10"/>
      <c r="K45" s="10"/>
      <c r="L45" s="10"/>
      <c r="M45" s="10"/>
      <c r="N45" s="10"/>
      <c r="O45" s="10"/>
      <c r="P45" s="10"/>
      <c r="Q45" s="5"/>
    </row>
    <row r="46" spans="5:23" ht="14.25" x14ac:dyDescent="0.2">
      <c r="E46" s="4"/>
      <c r="F46" s="10"/>
      <c r="G46" s="10"/>
      <c r="H46" s="10"/>
      <c r="I46" s="10"/>
      <c r="J46" s="10"/>
      <c r="K46" s="10"/>
      <c r="L46" s="10"/>
      <c r="M46" s="10"/>
      <c r="N46" s="10"/>
      <c r="O46" s="10"/>
      <c r="P46" s="10"/>
      <c r="Q46" s="5"/>
    </row>
    <row r="47" spans="5:23" ht="14.25" x14ac:dyDescent="0.2">
      <c r="E47" s="11"/>
      <c r="F47" s="12"/>
      <c r="G47" s="12"/>
      <c r="H47" s="12"/>
      <c r="I47" s="12"/>
      <c r="J47" s="12"/>
      <c r="K47" s="12"/>
      <c r="L47" s="12"/>
      <c r="M47" s="12"/>
      <c r="N47" s="12"/>
      <c r="O47" s="12"/>
      <c r="P47" s="12"/>
      <c r="Q47" s="13"/>
    </row>
    <row r="50" spans="4:5" ht="15.75" x14ac:dyDescent="0.25">
      <c r="D50" s="17" t="s">
        <v>312</v>
      </c>
      <c r="E50" s="57" t="s">
        <v>313</v>
      </c>
    </row>
  </sheetData>
  <mergeCells count="1">
    <mergeCell ref="D9:R9"/>
  </mergeCells>
  <pageMargins left="0.3" right="0.3" top="0.3" bottom="0.3" header="0.2" footer="0.2"/>
  <pageSetup scale="75" orientation="landscape" horizontalDpi="200" verticalDpi="200" r:id="rId1"/>
  <headerFooter alignWithMargins="0">
    <oddHeader>&amp;CTab: &amp;A</oddHeader>
    <oddFooter>&amp;L&amp;D &amp;T&amp;C&amp;Z&amp;F -- &amp;A&amp;R&amp;P/&amp;N</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CE86"/>
  <sheetViews>
    <sheetView showGridLines="0" topLeftCell="C1" zoomScale="80" zoomScaleNormal="80" workbookViewId="0">
      <selection activeCell="K27" sqref="K27"/>
    </sheetView>
  </sheetViews>
  <sheetFormatPr defaultColWidth="8.75" defaultRowHeight="14.25" x14ac:dyDescent="0.2"/>
  <cols>
    <col min="1" max="1" width="13.875" style="79" bestFit="1" customWidth="1"/>
    <col min="2" max="3" width="16.5" style="79" bestFit="1" customWidth="1"/>
    <col min="4" max="82" width="16.875" style="79" bestFit="1" customWidth="1"/>
    <col min="83" max="83" width="11.375" style="79" bestFit="1" customWidth="1"/>
    <col min="84" max="16384" width="8.75" style="79"/>
  </cols>
  <sheetData>
    <row r="1" spans="1:83" x14ac:dyDescent="0.2">
      <c r="A1" s="30" t="s">
        <v>325</v>
      </c>
      <c r="B1" t="s" vm="4">
        <v>135</v>
      </c>
      <c r="C1"/>
      <c r="D1"/>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row>
    <row r="2" spans="1:83" x14ac:dyDescent="0.2">
      <c r="A2"/>
      <c r="B2"/>
      <c r="C2"/>
      <c r="D2"/>
      <c r="E2"/>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row>
    <row r="3" spans="1:83" ht="15" x14ac:dyDescent="0.25">
      <c r="A3" s="30" t="s">
        <v>320</v>
      </c>
      <c r="B3" t="s">
        <v>228</v>
      </c>
      <c r="C3" t="s">
        <v>322</v>
      </c>
      <c r="D3" s="87"/>
      <c r="E3" s="31" t="s">
        <v>228</v>
      </c>
      <c r="F3" s="31" t="s">
        <v>322</v>
      </c>
      <c r="G3" s="87"/>
      <c r="H3" s="87"/>
    </row>
    <row r="4" spans="1:83" x14ac:dyDescent="0.2">
      <c r="A4" s="104">
        <v>40912</v>
      </c>
      <c r="B4" s="73">
        <v>188</v>
      </c>
      <c r="C4" s="73">
        <v>25</v>
      </c>
      <c r="D4" s="87"/>
      <c r="E4" s="73">
        <v>188</v>
      </c>
      <c r="F4" s="73">
        <v>25</v>
      </c>
      <c r="G4" s="87"/>
      <c r="H4" s="87"/>
    </row>
    <row r="5" spans="1:83" x14ac:dyDescent="0.25">
      <c r="A5" s="104">
        <v>40966</v>
      </c>
      <c r="B5" s="73">
        <v>160</v>
      </c>
      <c r="C5" s="73">
        <v>30</v>
      </c>
      <c r="D5" s="87"/>
      <c r="E5" s="73">
        <v>160</v>
      </c>
      <c r="F5" s="73">
        <v>30</v>
      </c>
      <c r="G5" s="87"/>
      <c r="H5" s="87"/>
    </row>
    <row r="6" spans="1:83" x14ac:dyDescent="0.25">
      <c r="A6" s="104">
        <v>41028</v>
      </c>
      <c r="B6" s="73">
        <v>47</v>
      </c>
      <c r="C6" s="73">
        <v>50</v>
      </c>
      <c r="D6" s="87"/>
      <c r="E6" s="73">
        <v>47</v>
      </c>
      <c r="F6" s="73">
        <v>50</v>
      </c>
      <c r="G6" s="87"/>
      <c r="H6" s="87"/>
    </row>
    <row r="7" spans="1:83" x14ac:dyDescent="0.25">
      <c r="A7" s="104">
        <v>41092</v>
      </c>
      <c r="B7" s="73">
        <v>170</v>
      </c>
      <c r="C7" s="73">
        <v>29</v>
      </c>
      <c r="D7" s="87"/>
      <c r="E7" s="73">
        <v>170</v>
      </c>
      <c r="F7" s="73">
        <v>29</v>
      </c>
      <c r="G7" s="87"/>
      <c r="H7" s="87"/>
    </row>
    <row r="8" spans="1:83" x14ac:dyDescent="0.25">
      <c r="A8" s="104">
        <v>41096</v>
      </c>
      <c r="B8" s="73">
        <v>199</v>
      </c>
      <c r="C8" s="73">
        <v>20</v>
      </c>
      <c r="D8" s="87"/>
      <c r="E8" s="73">
        <v>199</v>
      </c>
      <c r="F8" s="73">
        <v>20</v>
      </c>
      <c r="G8" s="87"/>
      <c r="H8" s="87"/>
    </row>
    <row r="9" spans="1:83" x14ac:dyDescent="0.25">
      <c r="A9" s="104">
        <v>41099</v>
      </c>
      <c r="B9" s="73">
        <v>205</v>
      </c>
      <c r="C9" s="73">
        <v>18</v>
      </c>
      <c r="D9" s="87"/>
      <c r="E9" s="73">
        <v>205</v>
      </c>
      <c r="F9" s="73">
        <v>18</v>
      </c>
      <c r="G9" s="87"/>
      <c r="H9" s="87"/>
    </row>
    <row r="10" spans="1:83" x14ac:dyDescent="0.25">
      <c r="A10" s="104">
        <v>41102</v>
      </c>
      <c r="B10" s="73">
        <v>188</v>
      </c>
      <c r="C10" s="73">
        <v>23</v>
      </c>
      <c r="E10" s="73">
        <v>188</v>
      </c>
      <c r="F10" s="73">
        <v>23</v>
      </c>
    </row>
    <row r="11" spans="1:83" x14ac:dyDescent="0.25">
      <c r="A11" s="104">
        <v>41114</v>
      </c>
      <c r="B11" s="73">
        <v>116</v>
      </c>
      <c r="C11" s="73">
        <v>45</v>
      </c>
      <c r="E11" s="73">
        <v>116</v>
      </c>
      <c r="F11" s="73">
        <v>45</v>
      </c>
    </row>
    <row r="12" spans="1:83" x14ac:dyDescent="0.25">
      <c r="A12" s="104">
        <v>41248</v>
      </c>
      <c r="B12" s="73">
        <v>147</v>
      </c>
      <c r="C12" s="73">
        <v>40</v>
      </c>
      <c r="E12" s="73">
        <v>147</v>
      </c>
      <c r="F12" s="73">
        <v>40</v>
      </c>
    </row>
    <row r="13" spans="1:83" x14ac:dyDescent="0.25">
      <c r="A13" s="104">
        <v>41255</v>
      </c>
      <c r="B13" s="73">
        <v>141</v>
      </c>
      <c r="C13" s="73">
        <v>39.5</v>
      </c>
      <c r="E13" s="73">
        <v>141</v>
      </c>
      <c r="F13" s="73">
        <v>39.5</v>
      </c>
    </row>
    <row r="14" spans="1:83" x14ac:dyDescent="0.25">
      <c r="A14" s="104">
        <v>41270</v>
      </c>
      <c r="B14" s="73">
        <v>69</v>
      </c>
      <c r="C14" s="73">
        <v>60</v>
      </c>
      <c r="E14" s="73">
        <v>69</v>
      </c>
      <c r="F14" s="73">
        <v>60</v>
      </c>
    </row>
    <row r="15" spans="1:83" ht="15" x14ac:dyDescent="0.25">
      <c r="A15" s="72" t="s">
        <v>321</v>
      </c>
      <c r="B15" s="73">
        <v>1630</v>
      </c>
      <c r="C15" s="73">
        <v>379.5</v>
      </c>
      <c r="E15" s="105">
        <v>1630</v>
      </c>
      <c r="F15" s="105">
        <v>379.5</v>
      </c>
    </row>
    <row r="16" spans="1:83" x14ac:dyDescent="0.25">
      <c r="A16"/>
      <c r="B16"/>
      <c r="C16"/>
    </row>
    <row r="17" spans="1:3" x14ac:dyDescent="0.2">
      <c r="A17"/>
      <c r="B17"/>
      <c r="C17"/>
    </row>
    <row r="18" spans="1:3" x14ac:dyDescent="0.2">
      <c r="A18"/>
      <c r="B18"/>
      <c r="C18"/>
    </row>
    <row r="19" spans="1:3" x14ac:dyDescent="0.2">
      <c r="A19"/>
      <c r="B19"/>
      <c r="C19"/>
    </row>
    <row r="20" spans="1:3" x14ac:dyDescent="0.2">
      <c r="A20"/>
      <c r="B20"/>
      <c r="C20"/>
    </row>
    <row r="21" spans="1:3" x14ac:dyDescent="0.2">
      <c r="A21"/>
      <c r="B21"/>
      <c r="C21"/>
    </row>
    <row r="22" spans="1:3" x14ac:dyDescent="0.2">
      <c r="A22"/>
      <c r="B22"/>
      <c r="C22"/>
    </row>
    <row r="23" spans="1:3" x14ac:dyDescent="0.2">
      <c r="A23"/>
      <c r="B23"/>
      <c r="C23"/>
    </row>
    <row r="24" spans="1:3" x14ac:dyDescent="0.2">
      <c r="A24"/>
      <c r="B24"/>
      <c r="C24"/>
    </row>
    <row r="25" spans="1:3" x14ac:dyDescent="0.2">
      <c r="A25"/>
      <c r="B25"/>
      <c r="C25"/>
    </row>
    <row r="26" spans="1:3" x14ac:dyDescent="0.2">
      <c r="A26"/>
      <c r="B26"/>
      <c r="C26"/>
    </row>
    <row r="27" spans="1:3" x14ac:dyDescent="0.2">
      <c r="A27"/>
      <c r="B27"/>
      <c r="C27"/>
    </row>
    <row r="28" spans="1:3" x14ac:dyDescent="0.2">
      <c r="A28"/>
      <c r="B28"/>
      <c r="C28"/>
    </row>
    <row r="29" spans="1:3" x14ac:dyDescent="0.2">
      <c r="A29"/>
      <c r="B29"/>
      <c r="C29"/>
    </row>
    <row r="30" spans="1:3" x14ac:dyDescent="0.2">
      <c r="A30"/>
      <c r="B30"/>
      <c r="C30"/>
    </row>
    <row r="31" spans="1:3" x14ac:dyDescent="0.2">
      <c r="A31"/>
      <c r="B31"/>
      <c r="C31"/>
    </row>
    <row r="32" spans="1:3" x14ac:dyDescent="0.2">
      <c r="A32"/>
      <c r="B32"/>
      <c r="C32"/>
    </row>
    <row r="33" spans="1:3" x14ac:dyDescent="0.2">
      <c r="A33"/>
      <c r="B33"/>
      <c r="C33"/>
    </row>
    <row r="34" spans="1:3" x14ac:dyDescent="0.2">
      <c r="A34"/>
      <c r="B34"/>
      <c r="C34"/>
    </row>
    <row r="35" spans="1:3" x14ac:dyDescent="0.2">
      <c r="A35"/>
      <c r="B35"/>
      <c r="C35"/>
    </row>
    <row r="36" spans="1:3" x14ac:dyDescent="0.2">
      <c r="A36"/>
      <c r="B36"/>
      <c r="C36"/>
    </row>
    <row r="37" spans="1:3" x14ac:dyDescent="0.2">
      <c r="A37"/>
      <c r="B37"/>
      <c r="C37"/>
    </row>
    <row r="38" spans="1:3" x14ac:dyDescent="0.2">
      <c r="A38"/>
      <c r="B38"/>
      <c r="C38"/>
    </row>
    <row r="39" spans="1:3" x14ac:dyDescent="0.2">
      <c r="A39"/>
      <c r="B39"/>
      <c r="C39"/>
    </row>
    <row r="40" spans="1:3" x14ac:dyDescent="0.2">
      <c r="A40"/>
      <c r="B40"/>
      <c r="C40"/>
    </row>
    <row r="41" spans="1:3" x14ac:dyDescent="0.2">
      <c r="A41"/>
      <c r="B41"/>
      <c r="C41"/>
    </row>
    <row r="42" spans="1:3" x14ac:dyDescent="0.2">
      <c r="A42"/>
      <c r="B42"/>
      <c r="C42"/>
    </row>
    <row r="43" spans="1:3" x14ac:dyDescent="0.2">
      <c r="A43"/>
      <c r="B43"/>
      <c r="C43"/>
    </row>
    <row r="44" spans="1:3" x14ac:dyDescent="0.2">
      <c r="A44"/>
      <c r="B44"/>
      <c r="C44"/>
    </row>
    <row r="45" spans="1:3" x14ac:dyDescent="0.2">
      <c r="A45"/>
      <c r="B45"/>
      <c r="C45"/>
    </row>
    <row r="46" spans="1:3" x14ac:dyDescent="0.2">
      <c r="A46"/>
      <c r="B46"/>
      <c r="C46"/>
    </row>
    <row r="47" spans="1:3" x14ac:dyDescent="0.2">
      <c r="A47"/>
      <c r="B47"/>
      <c r="C47"/>
    </row>
    <row r="48" spans="1:3" x14ac:dyDescent="0.2">
      <c r="A48"/>
      <c r="B48"/>
      <c r="C48"/>
    </row>
    <row r="49" spans="1:3" x14ac:dyDescent="0.2">
      <c r="A49"/>
      <c r="B49"/>
      <c r="C49"/>
    </row>
    <row r="50" spans="1:3" x14ac:dyDescent="0.2">
      <c r="A50"/>
      <c r="B50"/>
      <c r="C50"/>
    </row>
    <row r="51" spans="1:3" x14ac:dyDescent="0.2">
      <c r="A51"/>
      <c r="B51"/>
      <c r="C51"/>
    </row>
    <row r="52" spans="1:3" x14ac:dyDescent="0.2">
      <c r="A52"/>
      <c r="B52"/>
      <c r="C52"/>
    </row>
    <row r="53" spans="1:3" x14ac:dyDescent="0.2">
      <c r="A53"/>
      <c r="B53"/>
      <c r="C53"/>
    </row>
    <row r="54" spans="1:3" x14ac:dyDescent="0.2">
      <c r="A54"/>
      <c r="B54"/>
      <c r="C54"/>
    </row>
    <row r="55" spans="1:3" x14ac:dyDescent="0.2">
      <c r="A55"/>
      <c r="B55"/>
      <c r="C55"/>
    </row>
    <row r="56" spans="1:3" x14ac:dyDescent="0.2">
      <c r="A56"/>
      <c r="B56"/>
      <c r="C56"/>
    </row>
    <row r="57" spans="1:3" x14ac:dyDescent="0.2">
      <c r="A57"/>
      <c r="B57"/>
      <c r="C57"/>
    </row>
    <row r="58" spans="1:3" x14ac:dyDescent="0.2">
      <c r="A58"/>
      <c r="B58"/>
      <c r="C58"/>
    </row>
    <row r="59" spans="1:3" x14ac:dyDescent="0.2">
      <c r="A59"/>
      <c r="B59"/>
      <c r="C59"/>
    </row>
    <row r="60" spans="1:3" x14ac:dyDescent="0.2">
      <c r="A60"/>
      <c r="B60"/>
      <c r="C60"/>
    </row>
    <row r="61" spans="1:3" x14ac:dyDescent="0.2">
      <c r="A61"/>
      <c r="B61"/>
      <c r="C61"/>
    </row>
    <row r="62" spans="1:3" x14ac:dyDescent="0.2">
      <c r="A62"/>
      <c r="B62"/>
      <c r="C62"/>
    </row>
    <row r="63" spans="1:3" x14ac:dyDescent="0.2">
      <c r="A63"/>
      <c r="B63"/>
      <c r="C63"/>
    </row>
    <row r="64" spans="1:3" x14ac:dyDescent="0.2">
      <c r="A64"/>
      <c r="B64"/>
      <c r="C64"/>
    </row>
    <row r="65" spans="1:3" x14ac:dyDescent="0.2">
      <c r="A65"/>
      <c r="B65"/>
      <c r="C65"/>
    </row>
    <row r="66" spans="1:3" x14ac:dyDescent="0.2">
      <c r="A66"/>
      <c r="B66"/>
      <c r="C66"/>
    </row>
    <row r="67" spans="1:3" x14ac:dyDescent="0.2">
      <c r="A67"/>
      <c r="B67"/>
      <c r="C67"/>
    </row>
    <row r="68" spans="1:3" x14ac:dyDescent="0.2">
      <c r="A68"/>
      <c r="B68"/>
      <c r="C68"/>
    </row>
    <row r="69" spans="1:3" x14ac:dyDescent="0.2">
      <c r="A69"/>
      <c r="B69"/>
      <c r="C69"/>
    </row>
    <row r="70" spans="1:3" x14ac:dyDescent="0.2">
      <c r="A70"/>
      <c r="B70"/>
      <c r="C70"/>
    </row>
    <row r="71" spans="1:3" x14ac:dyDescent="0.2">
      <c r="A71"/>
      <c r="B71"/>
      <c r="C71"/>
    </row>
    <row r="72" spans="1:3" x14ac:dyDescent="0.2">
      <c r="A72"/>
      <c r="B72"/>
      <c r="C72"/>
    </row>
    <row r="73" spans="1:3" x14ac:dyDescent="0.2">
      <c r="A73"/>
      <c r="B73"/>
      <c r="C73"/>
    </row>
    <row r="74" spans="1:3" x14ac:dyDescent="0.2">
      <c r="A74"/>
      <c r="B74"/>
      <c r="C74"/>
    </row>
    <row r="75" spans="1:3" x14ac:dyDescent="0.2">
      <c r="A75"/>
      <c r="B75"/>
      <c r="C75"/>
    </row>
    <row r="76" spans="1:3" x14ac:dyDescent="0.2">
      <c r="A76"/>
      <c r="B76"/>
      <c r="C76"/>
    </row>
    <row r="77" spans="1:3" x14ac:dyDescent="0.2">
      <c r="A77"/>
      <c r="B77"/>
      <c r="C77"/>
    </row>
    <row r="78" spans="1:3" x14ac:dyDescent="0.2">
      <c r="A78"/>
      <c r="B78"/>
      <c r="C78"/>
    </row>
    <row r="79" spans="1:3" x14ac:dyDescent="0.2">
      <c r="A79"/>
      <c r="B79"/>
      <c r="C79"/>
    </row>
    <row r="80" spans="1:3" x14ac:dyDescent="0.2">
      <c r="A80"/>
      <c r="B80"/>
      <c r="C80"/>
    </row>
    <row r="81" spans="1:3" x14ac:dyDescent="0.2">
      <c r="A81"/>
      <c r="B81"/>
      <c r="C81"/>
    </row>
    <row r="82" spans="1:3" x14ac:dyDescent="0.2">
      <c r="A82"/>
      <c r="B82"/>
      <c r="C82"/>
    </row>
    <row r="83" spans="1:3" x14ac:dyDescent="0.2">
      <c r="A83"/>
      <c r="B83"/>
      <c r="C83"/>
    </row>
    <row r="84" spans="1:3" x14ac:dyDescent="0.2">
      <c r="A84"/>
      <c r="B84"/>
      <c r="C84"/>
    </row>
    <row r="85" spans="1:3" x14ac:dyDescent="0.2">
      <c r="A85"/>
      <c r="B85"/>
      <c r="C85"/>
    </row>
    <row r="86" spans="1:3" x14ac:dyDescent="0.2">
      <c r="A86"/>
      <c r="B86"/>
      <c r="C86"/>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108"/>
  <sheetViews>
    <sheetView showGridLines="0" zoomScale="80" zoomScaleNormal="80" workbookViewId="0">
      <pane ySplit="1" topLeftCell="A2" activePane="bottomLeft" state="frozen"/>
      <selection pane="bottomLeft" activeCell="A2" sqref="A2:I2"/>
    </sheetView>
  </sheetViews>
  <sheetFormatPr defaultRowHeight="14.25" x14ac:dyDescent="0.2"/>
  <cols>
    <col min="1" max="1" width="17.875" bestFit="1" customWidth="1"/>
    <col min="2" max="2" width="12.5" customWidth="1"/>
    <col min="3" max="3" width="14.875" customWidth="1"/>
    <col min="4" max="4" width="15.375" customWidth="1"/>
    <col min="5" max="5" width="11.25" customWidth="1"/>
    <col min="6" max="6" width="12.75" customWidth="1"/>
    <col min="7" max="7" width="10" customWidth="1"/>
  </cols>
  <sheetData>
    <row r="1" spans="1:9" ht="13.9" x14ac:dyDescent="0.25">
      <c r="A1" s="13" t="s">
        <v>0</v>
      </c>
      <c r="B1" s="15" t="s">
        <v>1</v>
      </c>
      <c r="C1" s="15" t="s">
        <v>2</v>
      </c>
      <c r="D1" s="15" t="s">
        <v>3</v>
      </c>
      <c r="E1" s="15" t="s">
        <v>4</v>
      </c>
      <c r="F1" s="15" t="s">
        <v>5</v>
      </c>
      <c r="G1" s="15" t="s">
        <v>6</v>
      </c>
      <c r="H1" s="15" t="s">
        <v>7</v>
      </c>
      <c r="I1" s="15" t="s">
        <v>8</v>
      </c>
    </row>
    <row r="2" spans="1:9" ht="13.9" x14ac:dyDescent="0.25">
      <c r="A2" s="14">
        <v>23263</v>
      </c>
      <c r="B2" s="7" t="s">
        <v>102</v>
      </c>
      <c r="C2" s="7" t="s">
        <v>266</v>
      </c>
      <c r="D2" s="7" t="s">
        <v>10</v>
      </c>
      <c r="E2" s="7" t="s">
        <v>11</v>
      </c>
      <c r="F2" s="8">
        <v>41096</v>
      </c>
      <c r="G2" s="7">
        <v>7</v>
      </c>
      <c r="H2" s="7">
        <v>199</v>
      </c>
      <c r="I2" s="82">
        <v>20</v>
      </c>
    </row>
    <row r="3" spans="1:9" ht="13.9" x14ac:dyDescent="0.25">
      <c r="A3" s="14">
        <v>23264</v>
      </c>
      <c r="B3" s="7" t="s">
        <v>116</v>
      </c>
      <c r="C3" s="7" t="s">
        <v>280</v>
      </c>
      <c r="D3" s="7" t="s">
        <v>13</v>
      </c>
      <c r="E3" s="7" t="s">
        <v>11</v>
      </c>
      <c r="F3" s="8">
        <v>41139</v>
      </c>
      <c r="G3" s="7">
        <v>8</v>
      </c>
      <c r="H3" s="7">
        <v>41</v>
      </c>
      <c r="I3" s="82">
        <v>9.99</v>
      </c>
    </row>
    <row r="4" spans="1:9" ht="13.9" x14ac:dyDescent="0.25">
      <c r="A4" s="14">
        <v>23265</v>
      </c>
      <c r="B4" s="7" t="s">
        <v>112</v>
      </c>
      <c r="C4" s="7" t="s">
        <v>276</v>
      </c>
      <c r="D4" s="7" t="s">
        <v>10</v>
      </c>
      <c r="E4" s="7" t="s">
        <v>15</v>
      </c>
      <c r="F4" s="8">
        <v>41248</v>
      </c>
      <c r="G4" s="7">
        <v>12</v>
      </c>
      <c r="H4" s="7">
        <v>147</v>
      </c>
      <c r="I4" s="82">
        <v>40</v>
      </c>
    </row>
    <row r="5" spans="1:9" ht="13.9" x14ac:dyDescent="0.25">
      <c r="A5" s="14">
        <v>23266</v>
      </c>
      <c r="B5" s="7" t="s">
        <v>52</v>
      </c>
      <c r="C5" s="7" t="s">
        <v>269</v>
      </c>
      <c r="D5" s="7" t="s">
        <v>17</v>
      </c>
      <c r="E5" s="7" t="s">
        <v>15</v>
      </c>
      <c r="F5" s="8">
        <v>41132</v>
      </c>
      <c r="G5" s="7">
        <v>8</v>
      </c>
      <c r="H5" s="7">
        <v>95</v>
      </c>
      <c r="I5" s="82">
        <v>6.5</v>
      </c>
    </row>
    <row r="6" spans="1:9" ht="13.9" x14ac:dyDescent="0.25">
      <c r="A6" s="14">
        <v>23267</v>
      </c>
      <c r="B6" s="7" t="s">
        <v>114</v>
      </c>
      <c r="C6" s="7" t="s">
        <v>278</v>
      </c>
      <c r="D6" s="7" t="s">
        <v>13</v>
      </c>
      <c r="E6" s="7" t="s">
        <v>15</v>
      </c>
      <c r="F6" s="8">
        <v>41101</v>
      </c>
      <c r="G6" s="7">
        <v>7</v>
      </c>
      <c r="H6" s="7">
        <v>42</v>
      </c>
      <c r="I6" s="82">
        <v>9.99</v>
      </c>
    </row>
    <row r="7" spans="1:9" ht="13.9" x14ac:dyDescent="0.25">
      <c r="A7" s="14">
        <v>23268</v>
      </c>
      <c r="B7" s="7" t="s">
        <v>56</v>
      </c>
      <c r="C7" s="7" t="s">
        <v>272</v>
      </c>
      <c r="D7" s="7" t="s">
        <v>10</v>
      </c>
      <c r="E7" s="7" t="s">
        <v>15</v>
      </c>
      <c r="F7" s="8">
        <v>41102</v>
      </c>
      <c r="G7" s="7">
        <v>7</v>
      </c>
      <c r="H7" s="7">
        <v>188</v>
      </c>
      <c r="I7" s="82">
        <v>23</v>
      </c>
    </row>
    <row r="8" spans="1:9" ht="13.9" x14ac:dyDescent="0.25">
      <c r="A8" s="14">
        <v>23269</v>
      </c>
      <c r="B8" s="7" t="s">
        <v>70</v>
      </c>
      <c r="C8" s="7" t="s">
        <v>285</v>
      </c>
      <c r="D8" s="7" t="s">
        <v>21</v>
      </c>
      <c r="E8" s="7" t="s">
        <v>11</v>
      </c>
      <c r="F8" s="8">
        <v>41063</v>
      </c>
      <c r="G8" s="7">
        <v>6</v>
      </c>
      <c r="H8" s="7">
        <v>134</v>
      </c>
      <c r="I8" s="82">
        <v>4.5</v>
      </c>
    </row>
    <row r="9" spans="1:9" ht="13.9" x14ac:dyDescent="0.25">
      <c r="A9" s="14">
        <v>23270</v>
      </c>
      <c r="B9" s="7" t="s">
        <v>67</v>
      </c>
      <c r="C9" s="7" t="s">
        <v>282</v>
      </c>
      <c r="D9" s="7" t="s">
        <v>13</v>
      </c>
      <c r="E9" s="7" t="s">
        <v>15</v>
      </c>
      <c r="F9" s="8">
        <v>41067</v>
      </c>
      <c r="G9" s="7">
        <v>6</v>
      </c>
      <c r="H9" s="7">
        <v>13</v>
      </c>
      <c r="I9" s="82">
        <v>9.99</v>
      </c>
    </row>
    <row r="10" spans="1:9" ht="13.9" x14ac:dyDescent="0.25">
      <c r="A10" s="14">
        <v>23271</v>
      </c>
      <c r="B10" s="7" t="s">
        <v>106</v>
      </c>
      <c r="C10" s="7" t="s">
        <v>270</v>
      </c>
      <c r="D10" s="7" t="s">
        <v>10</v>
      </c>
      <c r="E10" s="7" t="s">
        <v>11</v>
      </c>
      <c r="F10" s="8">
        <v>40966</v>
      </c>
      <c r="G10" s="7">
        <v>2</v>
      </c>
      <c r="H10" s="7">
        <v>160</v>
      </c>
      <c r="I10" s="82">
        <v>30</v>
      </c>
    </row>
    <row r="11" spans="1:9" ht="13.9" x14ac:dyDescent="0.25">
      <c r="A11" s="14">
        <v>23272</v>
      </c>
      <c r="B11" s="7" t="s">
        <v>121</v>
      </c>
      <c r="C11" s="7" t="s">
        <v>244</v>
      </c>
      <c r="D11" s="7" t="s">
        <v>13</v>
      </c>
      <c r="E11" s="7" t="s">
        <v>11</v>
      </c>
      <c r="F11" s="8">
        <v>41121</v>
      </c>
      <c r="G11" s="7">
        <v>7</v>
      </c>
      <c r="H11" s="7">
        <v>193</v>
      </c>
      <c r="I11" s="82">
        <v>9.99</v>
      </c>
    </row>
    <row r="12" spans="1:9" ht="13.9" x14ac:dyDescent="0.25">
      <c r="A12" s="14">
        <v>23273</v>
      </c>
      <c r="B12" s="7" t="s">
        <v>88</v>
      </c>
      <c r="C12" s="7" t="s">
        <v>250</v>
      </c>
      <c r="D12" s="7" t="s">
        <v>26</v>
      </c>
      <c r="E12" s="7" t="s">
        <v>11</v>
      </c>
      <c r="F12" s="8">
        <v>41256</v>
      </c>
      <c r="G12" s="7">
        <v>12</v>
      </c>
      <c r="H12" s="7">
        <v>109</v>
      </c>
      <c r="I12" s="82">
        <v>4.5</v>
      </c>
    </row>
    <row r="13" spans="1:9" ht="13.9" x14ac:dyDescent="0.25">
      <c r="A13" s="14">
        <v>23274</v>
      </c>
      <c r="B13" s="7" t="s">
        <v>69</v>
      </c>
      <c r="C13" s="7" t="s">
        <v>284</v>
      </c>
      <c r="D13" s="7" t="s">
        <v>28</v>
      </c>
      <c r="E13" s="7" t="s">
        <v>15</v>
      </c>
      <c r="F13" s="8">
        <v>41143</v>
      </c>
      <c r="G13" s="7">
        <v>8</v>
      </c>
      <c r="H13" s="7">
        <v>30</v>
      </c>
      <c r="I13" s="82">
        <v>6.99</v>
      </c>
    </row>
    <row r="14" spans="1:9" ht="13.9" x14ac:dyDescent="0.25">
      <c r="A14" s="14">
        <v>23275</v>
      </c>
      <c r="B14" s="7" t="s">
        <v>122</v>
      </c>
      <c r="C14" s="7" t="s">
        <v>286</v>
      </c>
      <c r="D14" s="7" t="s">
        <v>10</v>
      </c>
      <c r="E14" s="7" t="s">
        <v>15</v>
      </c>
      <c r="F14" s="8">
        <v>40912</v>
      </c>
      <c r="G14" s="7">
        <v>1</v>
      </c>
      <c r="H14" s="7">
        <v>188</v>
      </c>
      <c r="I14" s="82">
        <v>25</v>
      </c>
    </row>
    <row r="15" spans="1:9" ht="13.9" x14ac:dyDescent="0.25">
      <c r="A15" s="14">
        <v>23276</v>
      </c>
      <c r="B15" s="7" t="s">
        <v>87</v>
      </c>
      <c r="C15" s="7" t="s">
        <v>249</v>
      </c>
      <c r="D15" s="7" t="s">
        <v>31</v>
      </c>
      <c r="E15" s="7" t="s">
        <v>32</v>
      </c>
      <c r="F15" s="8">
        <v>41122</v>
      </c>
      <c r="G15" s="7">
        <v>8</v>
      </c>
      <c r="H15" s="7">
        <v>168</v>
      </c>
      <c r="I15" s="82">
        <v>14.5</v>
      </c>
    </row>
    <row r="16" spans="1:9" ht="13.9" x14ac:dyDescent="0.25">
      <c r="A16" s="14">
        <v>23278</v>
      </c>
      <c r="B16" s="7" t="s">
        <v>75</v>
      </c>
      <c r="C16" s="7" t="s">
        <v>237</v>
      </c>
      <c r="D16" s="7" t="s">
        <v>13</v>
      </c>
      <c r="E16" s="7" t="s">
        <v>15</v>
      </c>
      <c r="F16" s="8">
        <v>41145</v>
      </c>
      <c r="G16" s="7">
        <v>8</v>
      </c>
      <c r="H16" s="7">
        <v>41</v>
      </c>
      <c r="I16" s="82">
        <v>9.99</v>
      </c>
    </row>
    <row r="17" spans="1:9" ht="13.9" x14ac:dyDescent="0.25">
      <c r="A17" s="14">
        <v>23279</v>
      </c>
      <c r="B17" s="7" t="s">
        <v>83</v>
      </c>
      <c r="C17" s="7" t="s">
        <v>245</v>
      </c>
      <c r="D17" s="7" t="s">
        <v>35</v>
      </c>
      <c r="E17" s="7" t="s">
        <v>15</v>
      </c>
      <c r="F17" s="8">
        <v>41020</v>
      </c>
      <c r="G17" s="7">
        <v>4</v>
      </c>
      <c r="H17" s="7">
        <v>57</v>
      </c>
      <c r="I17" s="82">
        <v>3.99</v>
      </c>
    </row>
    <row r="18" spans="1:9" ht="13.9" x14ac:dyDescent="0.25">
      <c r="A18" s="14">
        <v>23280</v>
      </c>
      <c r="B18" s="7" t="s">
        <v>27</v>
      </c>
      <c r="C18" s="7" t="s">
        <v>247</v>
      </c>
      <c r="D18" s="7" t="s">
        <v>17</v>
      </c>
      <c r="E18" s="7" t="s">
        <v>11</v>
      </c>
      <c r="F18" s="8">
        <v>41002</v>
      </c>
      <c r="G18" s="7">
        <v>4</v>
      </c>
      <c r="H18" s="7">
        <v>176</v>
      </c>
      <c r="I18" s="82">
        <v>6.5</v>
      </c>
    </row>
    <row r="19" spans="1:9" ht="13.9" x14ac:dyDescent="0.25">
      <c r="A19" s="14">
        <v>23281</v>
      </c>
      <c r="B19" s="7" t="s">
        <v>20</v>
      </c>
      <c r="C19" s="7" t="s">
        <v>242</v>
      </c>
      <c r="D19" s="7" t="s">
        <v>35</v>
      </c>
      <c r="E19" s="7" t="s">
        <v>15</v>
      </c>
      <c r="F19" s="8">
        <v>41103</v>
      </c>
      <c r="G19" s="7">
        <v>7</v>
      </c>
      <c r="H19" s="7">
        <v>65</v>
      </c>
      <c r="I19" s="82">
        <v>3.99</v>
      </c>
    </row>
    <row r="20" spans="1:9" ht="13.9" x14ac:dyDescent="0.25">
      <c r="A20" s="14">
        <v>23282</v>
      </c>
      <c r="B20" s="7" t="s">
        <v>68</v>
      </c>
      <c r="C20" s="7" t="s">
        <v>283</v>
      </c>
      <c r="D20" s="7" t="s">
        <v>35</v>
      </c>
      <c r="E20" s="7" t="s">
        <v>15</v>
      </c>
      <c r="F20" s="8">
        <v>41142</v>
      </c>
      <c r="G20" s="7">
        <v>8</v>
      </c>
      <c r="H20" s="7">
        <v>151</v>
      </c>
      <c r="I20" s="82">
        <v>3.99</v>
      </c>
    </row>
    <row r="21" spans="1:9" ht="13.9" x14ac:dyDescent="0.25">
      <c r="A21" s="14">
        <v>23283</v>
      </c>
      <c r="B21" s="7" t="s">
        <v>126</v>
      </c>
      <c r="C21" s="7" t="s">
        <v>238</v>
      </c>
      <c r="D21" s="7" t="s">
        <v>31</v>
      </c>
      <c r="E21" s="7" t="s">
        <v>11</v>
      </c>
      <c r="F21" s="8">
        <v>41084</v>
      </c>
      <c r="G21" s="7">
        <v>6</v>
      </c>
      <c r="H21" s="7">
        <v>176</v>
      </c>
      <c r="I21" s="82">
        <v>14.5</v>
      </c>
    </row>
    <row r="22" spans="1:9" ht="13.9" x14ac:dyDescent="0.25">
      <c r="A22" s="14">
        <v>23284</v>
      </c>
      <c r="B22" s="7" t="s">
        <v>97</v>
      </c>
      <c r="C22" s="7" t="s">
        <v>261</v>
      </c>
      <c r="D22" s="7" t="s">
        <v>41</v>
      </c>
      <c r="E22" s="7" t="s">
        <v>32</v>
      </c>
      <c r="F22" s="8">
        <v>41077</v>
      </c>
      <c r="G22" s="7">
        <v>6</v>
      </c>
      <c r="H22" s="7">
        <v>125</v>
      </c>
      <c r="I22" s="82">
        <v>6</v>
      </c>
    </row>
    <row r="23" spans="1:9" ht="13.9" x14ac:dyDescent="0.25">
      <c r="A23" s="14">
        <v>23285</v>
      </c>
      <c r="B23" s="7" t="s">
        <v>74</v>
      </c>
      <c r="C23" s="7" t="s">
        <v>236</v>
      </c>
      <c r="D23" s="7" t="s">
        <v>21</v>
      </c>
      <c r="E23" s="7" t="s">
        <v>11</v>
      </c>
      <c r="F23" s="8">
        <v>41114</v>
      </c>
      <c r="G23" s="7">
        <v>7</v>
      </c>
      <c r="H23" s="7">
        <v>165</v>
      </c>
      <c r="I23" s="82">
        <v>4.5</v>
      </c>
    </row>
    <row r="24" spans="1:9" ht="13.9" x14ac:dyDescent="0.25">
      <c r="A24" s="14">
        <v>23286</v>
      </c>
      <c r="B24" s="7" t="s">
        <v>129</v>
      </c>
      <c r="C24" s="7" t="s">
        <v>241</v>
      </c>
      <c r="D24" s="7" t="s">
        <v>31</v>
      </c>
      <c r="E24" s="7" t="s">
        <v>11</v>
      </c>
      <c r="F24" s="8">
        <v>41129</v>
      </c>
      <c r="G24" s="7">
        <v>8</v>
      </c>
      <c r="H24" s="7">
        <v>37</v>
      </c>
      <c r="I24" s="82">
        <v>14.5</v>
      </c>
    </row>
    <row r="25" spans="1:9" ht="13.9" x14ac:dyDescent="0.25">
      <c r="A25" s="14">
        <v>23287</v>
      </c>
      <c r="B25" s="7" t="s">
        <v>65</v>
      </c>
      <c r="C25" s="7" t="s">
        <v>280</v>
      </c>
      <c r="D25" s="7" t="s">
        <v>41</v>
      </c>
      <c r="E25" s="7" t="s">
        <v>11</v>
      </c>
      <c r="F25" s="8">
        <v>41077</v>
      </c>
      <c r="G25" s="7">
        <v>6</v>
      </c>
      <c r="H25" s="7">
        <v>50</v>
      </c>
      <c r="I25" s="82">
        <v>6</v>
      </c>
    </row>
    <row r="26" spans="1:9" ht="13.9" x14ac:dyDescent="0.25">
      <c r="A26" s="14">
        <v>23288</v>
      </c>
      <c r="B26" s="7" t="s">
        <v>85</v>
      </c>
      <c r="C26" s="7" t="s">
        <v>247</v>
      </c>
      <c r="D26" s="7" t="s">
        <v>41</v>
      </c>
      <c r="E26" s="7" t="s">
        <v>11</v>
      </c>
      <c r="F26" s="8">
        <v>41074</v>
      </c>
      <c r="G26" s="7">
        <v>6</v>
      </c>
      <c r="H26" s="7">
        <v>113</v>
      </c>
      <c r="I26" s="82">
        <v>6</v>
      </c>
    </row>
    <row r="27" spans="1:9" ht="13.9" x14ac:dyDescent="0.25">
      <c r="A27" s="14">
        <v>23289</v>
      </c>
      <c r="B27" s="7" t="s">
        <v>84</v>
      </c>
      <c r="C27" s="7" t="s">
        <v>246</v>
      </c>
      <c r="D27" s="7" t="s">
        <v>21</v>
      </c>
      <c r="E27" s="7" t="s">
        <v>15</v>
      </c>
      <c r="F27" s="8">
        <v>41123</v>
      </c>
      <c r="G27" s="7">
        <v>8</v>
      </c>
      <c r="H27" s="7">
        <v>85</v>
      </c>
      <c r="I27" s="82">
        <v>4.5</v>
      </c>
    </row>
    <row r="28" spans="1:9" ht="13.9" x14ac:dyDescent="0.25">
      <c r="A28" s="14">
        <v>23290</v>
      </c>
      <c r="B28" s="7" t="s">
        <v>119</v>
      </c>
      <c r="C28" s="7" t="s">
        <v>283</v>
      </c>
      <c r="D28" s="7" t="s">
        <v>28</v>
      </c>
      <c r="E28" s="7" t="s">
        <v>11</v>
      </c>
      <c r="F28" s="8">
        <v>41132</v>
      </c>
      <c r="G28" s="7">
        <v>8</v>
      </c>
      <c r="H28" s="7">
        <v>108</v>
      </c>
      <c r="I28" s="82">
        <v>6.99</v>
      </c>
    </row>
    <row r="29" spans="1:9" ht="13.9" x14ac:dyDescent="0.25">
      <c r="A29" s="14">
        <v>23291</v>
      </c>
      <c r="B29" s="7" t="s">
        <v>9</v>
      </c>
      <c r="C29" s="7" t="s">
        <v>288</v>
      </c>
      <c r="D29" s="7" t="s">
        <v>31</v>
      </c>
      <c r="E29" s="7" t="s">
        <v>15</v>
      </c>
      <c r="F29" s="8">
        <v>41139</v>
      </c>
      <c r="G29" s="7">
        <v>8</v>
      </c>
      <c r="H29" s="7">
        <v>73</v>
      </c>
      <c r="I29" s="82">
        <v>14.5</v>
      </c>
    </row>
    <row r="30" spans="1:9" ht="13.9" x14ac:dyDescent="0.25">
      <c r="A30" s="14">
        <v>23292</v>
      </c>
      <c r="B30" s="7" t="s">
        <v>48</v>
      </c>
      <c r="C30" s="7" t="s">
        <v>265</v>
      </c>
      <c r="D30" s="7" t="s">
        <v>31</v>
      </c>
      <c r="E30" s="7" t="s">
        <v>15</v>
      </c>
      <c r="F30" s="8">
        <v>40911</v>
      </c>
      <c r="G30" s="7">
        <v>1</v>
      </c>
      <c r="H30" s="7">
        <v>157</v>
      </c>
      <c r="I30" s="82">
        <v>14.5</v>
      </c>
    </row>
    <row r="31" spans="1:9" ht="13.9" x14ac:dyDescent="0.25">
      <c r="A31" s="14">
        <v>23294</v>
      </c>
      <c r="B31" s="7" t="s">
        <v>23</v>
      </c>
      <c r="C31" s="7" t="s">
        <v>244</v>
      </c>
      <c r="D31" s="7" t="s">
        <v>31</v>
      </c>
      <c r="E31" s="7" t="s">
        <v>15</v>
      </c>
      <c r="F31" s="8">
        <v>41082</v>
      </c>
      <c r="G31" s="7">
        <v>6</v>
      </c>
      <c r="H31" s="7">
        <v>208</v>
      </c>
      <c r="I31" s="82">
        <v>14.5</v>
      </c>
    </row>
    <row r="32" spans="1:9" ht="13.9" x14ac:dyDescent="0.25">
      <c r="A32" s="14">
        <v>23296</v>
      </c>
      <c r="B32" s="7" t="s">
        <v>43</v>
      </c>
      <c r="C32" s="7" t="s">
        <v>260</v>
      </c>
      <c r="D32" s="7" t="s">
        <v>31</v>
      </c>
      <c r="E32" s="7" t="s">
        <v>11</v>
      </c>
      <c r="F32" s="8">
        <v>41068</v>
      </c>
      <c r="G32" s="7">
        <v>6</v>
      </c>
      <c r="H32" s="7">
        <v>102</v>
      </c>
      <c r="I32" s="82">
        <v>14.5</v>
      </c>
    </row>
    <row r="33" spans="1:9" ht="13.9" x14ac:dyDescent="0.25">
      <c r="A33" s="14">
        <v>23297</v>
      </c>
      <c r="B33" s="7" t="s">
        <v>58</v>
      </c>
      <c r="C33" s="7" t="s">
        <v>274</v>
      </c>
      <c r="D33" s="7" t="s">
        <v>35</v>
      </c>
      <c r="E33" s="7" t="s">
        <v>15</v>
      </c>
      <c r="F33" s="8">
        <v>41133</v>
      </c>
      <c r="G33" s="7">
        <v>8</v>
      </c>
      <c r="H33" s="7">
        <v>170</v>
      </c>
      <c r="I33" s="82">
        <v>3.99</v>
      </c>
    </row>
    <row r="34" spans="1:9" x14ac:dyDescent="0.2">
      <c r="A34" s="14">
        <v>23298</v>
      </c>
      <c r="B34" s="7" t="s">
        <v>127</v>
      </c>
      <c r="C34" s="7" t="s">
        <v>239</v>
      </c>
      <c r="D34" s="7" t="s">
        <v>54</v>
      </c>
      <c r="E34" s="7" t="s">
        <v>11</v>
      </c>
      <c r="F34" s="8">
        <v>41118</v>
      </c>
      <c r="G34" s="7">
        <v>7</v>
      </c>
      <c r="H34" s="7">
        <v>77</v>
      </c>
      <c r="I34" s="82">
        <v>3</v>
      </c>
    </row>
    <row r="35" spans="1:9" x14ac:dyDescent="0.2">
      <c r="A35" s="14">
        <v>23299</v>
      </c>
      <c r="B35" s="7" t="s">
        <v>91</v>
      </c>
      <c r="C35" s="7" t="s">
        <v>253</v>
      </c>
      <c r="D35" s="7" t="s">
        <v>17</v>
      </c>
      <c r="E35" s="7" t="s">
        <v>11</v>
      </c>
      <c r="F35" s="8">
        <v>41087</v>
      </c>
      <c r="G35" s="7">
        <v>6</v>
      </c>
      <c r="H35" s="7">
        <v>126</v>
      </c>
      <c r="I35" s="82">
        <v>6.5</v>
      </c>
    </row>
    <row r="36" spans="1:9" x14ac:dyDescent="0.2">
      <c r="A36" s="14">
        <v>23300</v>
      </c>
      <c r="B36" s="7" t="s">
        <v>130</v>
      </c>
      <c r="C36" s="7" t="s">
        <v>242</v>
      </c>
      <c r="D36" s="7" t="s">
        <v>41</v>
      </c>
      <c r="E36" s="7" t="s">
        <v>15</v>
      </c>
      <c r="F36" s="8">
        <v>40915</v>
      </c>
      <c r="G36" s="7">
        <v>1</v>
      </c>
      <c r="H36" s="7">
        <v>82</v>
      </c>
      <c r="I36" s="82">
        <v>6</v>
      </c>
    </row>
    <row r="37" spans="1:9" x14ac:dyDescent="0.2">
      <c r="A37" s="14">
        <v>23301</v>
      </c>
      <c r="B37" s="7" t="s">
        <v>47</v>
      </c>
      <c r="C37" s="7" t="s">
        <v>264</v>
      </c>
      <c r="D37" s="7" t="s">
        <v>28</v>
      </c>
      <c r="E37" s="7" t="s">
        <v>11</v>
      </c>
      <c r="F37" s="8">
        <v>41109</v>
      </c>
      <c r="G37" s="7">
        <v>7</v>
      </c>
      <c r="H37" s="7">
        <v>82</v>
      </c>
      <c r="I37" s="82">
        <v>6.99</v>
      </c>
    </row>
    <row r="38" spans="1:9" x14ac:dyDescent="0.2">
      <c r="A38" s="14">
        <v>23302</v>
      </c>
      <c r="B38" s="7" t="s">
        <v>101</v>
      </c>
      <c r="C38" s="7" t="s">
        <v>265</v>
      </c>
      <c r="D38" s="7" t="s">
        <v>59</v>
      </c>
      <c r="E38" s="7" t="s">
        <v>15</v>
      </c>
      <c r="F38" s="8">
        <v>41117</v>
      </c>
      <c r="G38" s="7">
        <v>7</v>
      </c>
      <c r="H38" s="7">
        <v>135</v>
      </c>
      <c r="I38" s="82">
        <v>7</v>
      </c>
    </row>
    <row r="39" spans="1:9" x14ac:dyDescent="0.2">
      <c r="A39" s="14">
        <v>23303</v>
      </c>
      <c r="B39" s="7" t="s">
        <v>39</v>
      </c>
      <c r="C39" s="7" t="s">
        <v>255</v>
      </c>
      <c r="D39" s="7" t="s">
        <v>13</v>
      </c>
      <c r="E39" s="7" t="s">
        <v>11</v>
      </c>
      <c r="F39" s="8">
        <v>41138</v>
      </c>
      <c r="G39" s="7">
        <v>8</v>
      </c>
      <c r="H39" s="7">
        <v>163</v>
      </c>
      <c r="I39" s="82">
        <v>9.99</v>
      </c>
    </row>
    <row r="40" spans="1:9" x14ac:dyDescent="0.2">
      <c r="A40" s="14">
        <v>23304</v>
      </c>
      <c r="B40" s="7" t="s">
        <v>111</v>
      </c>
      <c r="C40" s="7" t="s">
        <v>275</v>
      </c>
      <c r="D40" s="7" t="s">
        <v>17</v>
      </c>
      <c r="E40" s="7" t="s">
        <v>15</v>
      </c>
      <c r="F40" s="8">
        <v>41061</v>
      </c>
      <c r="G40" s="7">
        <v>6</v>
      </c>
      <c r="H40" s="7">
        <v>48</v>
      </c>
      <c r="I40" s="82">
        <v>6.5</v>
      </c>
    </row>
    <row r="41" spans="1:9" x14ac:dyDescent="0.2">
      <c r="A41" s="14">
        <v>23305</v>
      </c>
      <c r="B41" s="7" t="s">
        <v>19</v>
      </c>
      <c r="C41" s="7" t="s">
        <v>241</v>
      </c>
      <c r="D41" s="7" t="s">
        <v>59</v>
      </c>
      <c r="E41" s="7" t="s">
        <v>11</v>
      </c>
      <c r="F41" s="8">
        <v>41147</v>
      </c>
      <c r="G41" s="7">
        <v>8</v>
      </c>
      <c r="H41" s="7">
        <v>184</v>
      </c>
      <c r="I41" s="82">
        <v>7</v>
      </c>
    </row>
    <row r="42" spans="1:9" x14ac:dyDescent="0.2">
      <c r="A42" s="14">
        <v>23306</v>
      </c>
      <c r="B42" s="7" t="s">
        <v>103</v>
      </c>
      <c r="C42" s="7" t="s">
        <v>267</v>
      </c>
      <c r="D42" s="7" t="s">
        <v>54</v>
      </c>
      <c r="E42" s="7" t="s">
        <v>11</v>
      </c>
      <c r="F42" s="8">
        <v>41068</v>
      </c>
      <c r="G42" s="7">
        <v>6</v>
      </c>
      <c r="H42" s="7">
        <v>63</v>
      </c>
      <c r="I42" s="82">
        <v>3</v>
      </c>
    </row>
    <row r="43" spans="1:9" x14ac:dyDescent="0.2">
      <c r="A43" s="14">
        <v>23307</v>
      </c>
      <c r="B43" s="7" t="s">
        <v>45</v>
      </c>
      <c r="C43" s="7" t="s">
        <v>262</v>
      </c>
      <c r="D43" s="7" t="s">
        <v>17</v>
      </c>
      <c r="E43" s="7" t="s">
        <v>15</v>
      </c>
      <c r="F43" s="8">
        <v>41094</v>
      </c>
      <c r="G43" s="7">
        <v>7</v>
      </c>
      <c r="H43" s="7">
        <v>64</v>
      </c>
      <c r="I43" s="82">
        <v>6.5</v>
      </c>
    </row>
    <row r="44" spans="1:9" x14ac:dyDescent="0.2">
      <c r="A44" s="14">
        <v>23308</v>
      </c>
      <c r="B44" s="7" t="s">
        <v>107</v>
      </c>
      <c r="C44" s="7" t="s">
        <v>271</v>
      </c>
      <c r="D44" s="7" t="s">
        <v>26</v>
      </c>
      <c r="E44" s="7" t="s">
        <v>11</v>
      </c>
      <c r="F44" s="8">
        <v>41099</v>
      </c>
      <c r="G44" s="7">
        <v>7</v>
      </c>
      <c r="H44" s="7">
        <v>189</v>
      </c>
      <c r="I44" s="82">
        <v>4.5</v>
      </c>
    </row>
    <row r="45" spans="1:9" x14ac:dyDescent="0.2">
      <c r="A45" s="14">
        <v>23309</v>
      </c>
      <c r="B45" s="7" t="s">
        <v>109</v>
      </c>
      <c r="C45" s="7" t="s">
        <v>273</v>
      </c>
      <c r="D45" s="7" t="s">
        <v>54</v>
      </c>
      <c r="E45" s="7" t="s">
        <v>15</v>
      </c>
      <c r="F45" s="8">
        <v>41083</v>
      </c>
      <c r="G45" s="7">
        <v>6</v>
      </c>
      <c r="H45" s="7">
        <v>179</v>
      </c>
      <c r="I45" s="82">
        <v>3</v>
      </c>
    </row>
    <row r="46" spans="1:9" x14ac:dyDescent="0.2">
      <c r="A46" s="14">
        <v>23310</v>
      </c>
      <c r="B46" s="7" t="s">
        <v>33</v>
      </c>
      <c r="C46" s="7" t="s">
        <v>250</v>
      </c>
      <c r="D46" s="7" t="s">
        <v>28</v>
      </c>
      <c r="E46" s="7" t="s">
        <v>11</v>
      </c>
      <c r="F46" s="8">
        <v>41077</v>
      </c>
      <c r="G46" s="7">
        <v>6</v>
      </c>
      <c r="H46" s="7">
        <v>67</v>
      </c>
      <c r="I46" s="82">
        <v>6.99</v>
      </c>
    </row>
    <row r="47" spans="1:9" x14ac:dyDescent="0.2">
      <c r="A47" s="14">
        <v>23311</v>
      </c>
      <c r="B47" s="7" t="s">
        <v>89</v>
      </c>
      <c r="C47" s="7" t="s">
        <v>251</v>
      </c>
      <c r="D47" s="7" t="s">
        <v>41</v>
      </c>
      <c r="E47" s="7" t="s">
        <v>11</v>
      </c>
      <c r="F47" s="8">
        <v>41072</v>
      </c>
      <c r="G47" s="7">
        <v>6</v>
      </c>
      <c r="H47" s="7">
        <v>100</v>
      </c>
      <c r="I47" s="82">
        <v>6</v>
      </c>
    </row>
    <row r="48" spans="1:9" x14ac:dyDescent="0.2">
      <c r="A48" s="14">
        <v>23312</v>
      </c>
      <c r="B48" s="7" t="s">
        <v>81</v>
      </c>
      <c r="C48" s="7" t="s">
        <v>243</v>
      </c>
      <c r="D48" s="7" t="s">
        <v>54</v>
      </c>
      <c r="E48" s="7" t="s">
        <v>11</v>
      </c>
      <c r="F48" s="8">
        <v>41096</v>
      </c>
      <c r="G48" s="7">
        <v>7</v>
      </c>
      <c r="H48" s="7">
        <v>153</v>
      </c>
      <c r="I48" s="82">
        <v>3</v>
      </c>
    </row>
    <row r="49" spans="1:9" x14ac:dyDescent="0.2">
      <c r="A49" s="14">
        <v>23314</v>
      </c>
      <c r="B49" s="7" t="s">
        <v>100</v>
      </c>
      <c r="C49" s="7" t="s">
        <v>264</v>
      </c>
      <c r="D49" s="7" t="s">
        <v>54</v>
      </c>
      <c r="E49" s="7" t="s">
        <v>15</v>
      </c>
      <c r="F49" s="8">
        <v>41131</v>
      </c>
      <c r="G49" s="7">
        <v>8</v>
      </c>
      <c r="H49" s="7">
        <v>116</v>
      </c>
      <c r="I49" s="82">
        <v>3</v>
      </c>
    </row>
    <row r="50" spans="1:9" x14ac:dyDescent="0.2">
      <c r="A50" s="14">
        <v>23315</v>
      </c>
      <c r="B50" s="7" t="s">
        <v>25</v>
      </c>
      <c r="C50" s="7" t="s">
        <v>246</v>
      </c>
      <c r="D50" s="7" t="s">
        <v>28</v>
      </c>
      <c r="E50" s="7" t="s">
        <v>15</v>
      </c>
      <c r="F50" s="8">
        <v>41102</v>
      </c>
      <c r="G50" s="7">
        <v>7</v>
      </c>
      <c r="H50" s="7">
        <v>84</v>
      </c>
      <c r="I50" s="82">
        <v>6.99</v>
      </c>
    </row>
    <row r="51" spans="1:9" x14ac:dyDescent="0.2">
      <c r="A51" s="14">
        <v>23316</v>
      </c>
      <c r="B51" s="7" t="s">
        <v>113</v>
      </c>
      <c r="C51" s="7" t="s">
        <v>277</v>
      </c>
      <c r="D51" s="7" t="s">
        <v>73</v>
      </c>
      <c r="E51" s="7" t="s">
        <v>15</v>
      </c>
      <c r="F51" s="8">
        <v>41061</v>
      </c>
      <c r="G51" s="7">
        <v>6</v>
      </c>
      <c r="H51" s="7">
        <v>43</v>
      </c>
      <c r="I51" s="82">
        <v>6.5</v>
      </c>
    </row>
    <row r="52" spans="1:9" x14ac:dyDescent="0.2">
      <c r="A52" s="14">
        <v>23317</v>
      </c>
      <c r="B52" s="7" t="s">
        <v>78</v>
      </c>
      <c r="C52" s="7" t="s">
        <v>240</v>
      </c>
      <c r="D52" s="7" t="s">
        <v>21</v>
      </c>
      <c r="E52" s="7" t="s">
        <v>11</v>
      </c>
      <c r="F52" s="8">
        <v>40956</v>
      </c>
      <c r="G52" s="7">
        <v>2</v>
      </c>
      <c r="H52" s="7">
        <v>9</v>
      </c>
      <c r="I52" s="82">
        <v>4.5</v>
      </c>
    </row>
    <row r="53" spans="1:9" x14ac:dyDescent="0.2">
      <c r="A53" s="14">
        <v>23318</v>
      </c>
      <c r="B53" s="7" t="s">
        <v>61</v>
      </c>
      <c r="C53" s="7" t="s">
        <v>276</v>
      </c>
      <c r="D53" s="7" t="s">
        <v>31</v>
      </c>
      <c r="E53" s="7" t="s">
        <v>32</v>
      </c>
      <c r="F53" s="8">
        <v>41099</v>
      </c>
      <c r="G53" s="7">
        <v>7</v>
      </c>
      <c r="H53" s="7">
        <v>197</v>
      </c>
      <c r="I53" s="82">
        <v>14.5</v>
      </c>
    </row>
    <row r="54" spans="1:9" x14ac:dyDescent="0.2">
      <c r="A54" s="14">
        <v>23320</v>
      </c>
      <c r="B54" s="7" t="s">
        <v>40</v>
      </c>
      <c r="C54" s="7" t="s">
        <v>256</v>
      </c>
      <c r="D54" s="7" t="s">
        <v>26</v>
      </c>
      <c r="E54" s="7" t="s">
        <v>32</v>
      </c>
      <c r="F54" s="8">
        <v>41075</v>
      </c>
      <c r="G54" s="7">
        <v>6</v>
      </c>
      <c r="H54" s="7">
        <v>203</v>
      </c>
      <c r="I54" s="82">
        <v>4.5</v>
      </c>
    </row>
    <row r="55" spans="1:9" x14ac:dyDescent="0.2">
      <c r="A55" s="14">
        <v>23322</v>
      </c>
      <c r="B55" s="7" t="s">
        <v>77</v>
      </c>
      <c r="C55" s="7" t="s">
        <v>244</v>
      </c>
      <c r="D55" s="7" t="s">
        <v>54</v>
      </c>
      <c r="E55" s="7" t="s">
        <v>11</v>
      </c>
      <c r="F55" s="8">
        <v>41009</v>
      </c>
      <c r="G55" s="7">
        <v>4</v>
      </c>
      <c r="H55" s="7">
        <v>20</v>
      </c>
      <c r="I55" s="82">
        <v>3</v>
      </c>
    </row>
    <row r="56" spans="1:9" x14ac:dyDescent="0.2">
      <c r="A56" s="14">
        <v>23323</v>
      </c>
      <c r="B56" s="7" t="s">
        <v>96</v>
      </c>
      <c r="C56" s="7" t="s">
        <v>260</v>
      </c>
      <c r="D56" s="7" t="s">
        <v>26</v>
      </c>
      <c r="E56" s="7" t="s">
        <v>32</v>
      </c>
      <c r="F56" s="8">
        <v>41272</v>
      </c>
      <c r="G56" s="7">
        <v>12</v>
      </c>
      <c r="H56" s="7">
        <v>196</v>
      </c>
      <c r="I56" s="82">
        <v>4.5</v>
      </c>
    </row>
    <row r="57" spans="1:9" x14ac:dyDescent="0.2">
      <c r="A57" s="14">
        <v>23324</v>
      </c>
      <c r="B57" s="7" t="s">
        <v>24</v>
      </c>
      <c r="C57" s="7" t="s">
        <v>245</v>
      </c>
      <c r="D57" s="7" t="s">
        <v>26</v>
      </c>
      <c r="E57" s="7" t="s">
        <v>15</v>
      </c>
      <c r="F57" s="8">
        <v>41134</v>
      </c>
      <c r="G57" s="7">
        <v>8</v>
      </c>
      <c r="H57" s="7">
        <v>106</v>
      </c>
      <c r="I57" s="82">
        <v>4.5</v>
      </c>
    </row>
    <row r="58" spans="1:9" x14ac:dyDescent="0.2">
      <c r="A58" s="14">
        <v>23325</v>
      </c>
      <c r="B58" s="7" t="s">
        <v>62</v>
      </c>
      <c r="C58" s="7" t="s">
        <v>277</v>
      </c>
      <c r="D58" s="7" t="s">
        <v>28</v>
      </c>
      <c r="E58" s="7" t="s">
        <v>15</v>
      </c>
      <c r="F58" s="8">
        <v>41082</v>
      </c>
      <c r="G58" s="7">
        <v>6</v>
      </c>
      <c r="H58" s="7">
        <v>184</v>
      </c>
      <c r="I58" s="82">
        <v>6.99</v>
      </c>
    </row>
    <row r="59" spans="1:9" x14ac:dyDescent="0.2">
      <c r="A59" s="14">
        <v>23326</v>
      </c>
      <c r="B59" s="7" t="s">
        <v>110</v>
      </c>
      <c r="C59" s="7" t="s">
        <v>274</v>
      </c>
      <c r="D59" s="7" t="s">
        <v>35</v>
      </c>
      <c r="E59" s="7" t="s">
        <v>15</v>
      </c>
      <c r="F59" s="8">
        <v>41142</v>
      </c>
      <c r="G59" s="7">
        <v>8</v>
      </c>
      <c r="H59" s="7">
        <v>28</v>
      </c>
      <c r="I59" s="82">
        <v>3.99</v>
      </c>
    </row>
    <row r="60" spans="1:9" x14ac:dyDescent="0.2">
      <c r="A60" s="14">
        <v>23327</v>
      </c>
      <c r="B60" s="7" t="s">
        <v>36</v>
      </c>
      <c r="C60" s="7" t="s">
        <v>252</v>
      </c>
      <c r="D60" s="7" t="s">
        <v>41</v>
      </c>
      <c r="E60" s="7" t="s">
        <v>15</v>
      </c>
      <c r="F60" s="8">
        <v>40939</v>
      </c>
      <c r="G60" s="7">
        <v>1</v>
      </c>
      <c r="H60" s="7">
        <v>41</v>
      </c>
      <c r="I60" s="82">
        <v>6</v>
      </c>
    </row>
    <row r="61" spans="1:9" x14ac:dyDescent="0.2">
      <c r="A61" s="14">
        <v>23328</v>
      </c>
      <c r="B61" s="7" t="s">
        <v>51</v>
      </c>
      <c r="C61" s="7" t="s">
        <v>268</v>
      </c>
      <c r="D61" s="7" t="s">
        <v>54</v>
      </c>
      <c r="E61" s="7" t="s">
        <v>15</v>
      </c>
      <c r="F61" s="8">
        <v>40923</v>
      </c>
      <c r="G61" s="7">
        <v>1</v>
      </c>
      <c r="H61" s="7">
        <v>10</v>
      </c>
      <c r="I61" s="82">
        <v>3</v>
      </c>
    </row>
    <row r="62" spans="1:9" x14ac:dyDescent="0.2">
      <c r="A62" s="14">
        <v>23329</v>
      </c>
      <c r="B62" s="7" t="s">
        <v>125</v>
      </c>
      <c r="C62" s="7" t="s">
        <v>237</v>
      </c>
      <c r="D62" s="7" t="s">
        <v>31</v>
      </c>
      <c r="E62" s="7" t="s">
        <v>11</v>
      </c>
      <c r="F62" s="8">
        <v>40931</v>
      </c>
      <c r="G62" s="7">
        <v>1</v>
      </c>
      <c r="H62" s="7">
        <v>166</v>
      </c>
      <c r="I62" s="82">
        <v>14.5</v>
      </c>
    </row>
    <row r="63" spans="1:9" x14ac:dyDescent="0.2">
      <c r="A63" s="14">
        <v>23332</v>
      </c>
      <c r="B63" s="7" t="s">
        <v>76</v>
      </c>
      <c r="C63" s="7" t="s">
        <v>238</v>
      </c>
      <c r="D63" s="7" t="s">
        <v>13</v>
      </c>
      <c r="E63" s="7" t="s">
        <v>32</v>
      </c>
      <c r="F63" s="8">
        <v>40950</v>
      </c>
      <c r="G63" s="7">
        <v>2</v>
      </c>
      <c r="H63" s="7">
        <v>141</v>
      </c>
      <c r="I63" s="82">
        <v>9.99</v>
      </c>
    </row>
    <row r="64" spans="1:9" x14ac:dyDescent="0.2">
      <c r="A64" s="14">
        <v>23333</v>
      </c>
      <c r="B64" s="7" t="s">
        <v>79</v>
      </c>
      <c r="C64" s="7" t="s">
        <v>241</v>
      </c>
      <c r="D64" s="7" t="s">
        <v>21</v>
      </c>
      <c r="E64" s="7" t="s">
        <v>11</v>
      </c>
      <c r="F64" s="8">
        <v>41126</v>
      </c>
      <c r="G64" s="7">
        <v>8</v>
      </c>
      <c r="H64" s="7">
        <v>7</v>
      </c>
      <c r="I64" s="82">
        <v>4.5</v>
      </c>
    </row>
    <row r="65" spans="1:9" x14ac:dyDescent="0.2">
      <c r="A65" s="14">
        <v>23334</v>
      </c>
      <c r="B65" s="7" t="s">
        <v>94</v>
      </c>
      <c r="C65" s="7" t="s">
        <v>256</v>
      </c>
      <c r="D65" s="7" t="s">
        <v>73</v>
      </c>
      <c r="E65" s="7" t="s">
        <v>15</v>
      </c>
      <c r="F65" s="8">
        <v>41260</v>
      </c>
      <c r="G65" s="7">
        <v>12</v>
      </c>
      <c r="H65" s="7">
        <v>65</v>
      </c>
      <c r="I65" s="82">
        <v>6.5</v>
      </c>
    </row>
    <row r="66" spans="1:9" x14ac:dyDescent="0.2">
      <c r="A66" s="14">
        <v>23335</v>
      </c>
      <c r="B66" s="7" t="s">
        <v>123</v>
      </c>
      <c r="C66" s="7" t="s">
        <v>287</v>
      </c>
      <c r="D66" s="7" t="s">
        <v>13</v>
      </c>
      <c r="E66" s="7" t="s">
        <v>15</v>
      </c>
      <c r="F66" s="8">
        <v>41134</v>
      </c>
      <c r="G66" s="7">
        <v>8</v>
      </c>
      <c r="H66" s="7">
        <v>22</v>
      </c>
      <c r="I66" s="82">
        <v>9.99</v>
      </c>
    </row>
    <row r="67" spans="1:9" x14ac:dyDescent="0.2">
      <c r="A67" s="14">
        <v>23336</v>
      </c>
      <c r="B67" s="7" t="s">
        <v>86</v>
      </c>
      <c r="C67" s="7" t="s">
        <v>248</v>
      </c>
      <c r="D67" s="7" t="s">
        <v>31</v>
      </c>
      <c r="E67" s="7" t="s">
        <v>11</v>
      </c>
      <c r="F67" s="8">
        <v>41091</v>
      </c>
      <c r="G67" s="7">
        <v>7</v>
      </c>
      <c r="H67" s="7">
        <v>18</v>
      </c>
      <c r="I67" s="82">
        <v>14.5</v>
      </c>
    </row>
    <row r="68" spans="1:9" x14ac:dyDescent="0.2">
      <c r="A68" s="14">
        <v>23337</v>
      </c>
      <c r="B68" s="7" t="s">
        <v>57</v>
      </c>
      <c r="C68" s="7" t="s">
        <v>273</v>
      </c>
      <c r="D68" s="7" t="s">
        <v>28</v>
      </c>
      <c r="E68" s="7" t="s">
        <v>32</v>
      </c>
      <c r="F68" s="8">
        <v>41097</v>
      </c>
      <c r="G68" s="7">
        <v>7</v>
      </c>
      <c r="H68" s="7">
        <v>85</v>
      </c>
      <c r="I68" s="82">
        <v>6.99</v>
      </c>
    </row>
    <row r="69" spans="1:9" x14ac:dyDescent="0.2">
      <c r="A69" s="14">
        <v>23338</v>
      </c>
      <c r="B69" s="7" t="s">
        <v>128</v>
      </c>
      <c r="C69" s="7" t="s">
        <v>240</v>
      </c>
      <c r="D69" s="7" t="s">
        <v>35</v>
      </c>
      <c r="E69" s="7" t="s">
        <v>11</v>
      </c>
      <c r="F69" s="8">
        <v>41133</v>
      </c>
      <c r="G69" s="7">
        <v>8</v>
      </c>
      <c r="H69" s="7">
        <v>104</v>
      </c>
      <c r="I69" s="82">
        <v>3.99</v>
      </c>
    </row>
    <row r="70" spans="1:9" x14ac:dyDescent="0.2">
      <c r="A70" s="14">
        <v>23339</v>
      </c>
      <c r="B70" s="7" t="s">
        <v>82</v>
      </c>
      <c r="C70" s="7" t="s">
        <v>244</v>
      </c>
      <c r="D70" s="7" t="s">
        <v>73</v>
      </c>
      <c r="E70" s="7" t="s">
        <v>15</v>
      </c>
      <c r="F70" s="8">
        <v>41101</v>
      </c>
      <c r="G70" s="7">
        <v>7</v>
      </c>
      <c r="H70" s="7">
        <v>22</v>
      </c>
      <c r="I70" s="82">
        <v>6.5</v>
      </c>
    </row>
    <row r="71" spans="1:9" x14ac:dyDescent="0.2">
      <c r="A71" s="14">
        <v>23340</v>
      </c>
      <c r="B71" s="7" t="s">
        <v>46</v>
      </c>
      <c r="C71" s="7" t="s">
        <v>263</v>
      </c>
      <c r="D71" s="7" t="s">
        <v>21</v>
      </c>
      <c r="E71" s="7" t="s">
        <v>11</v>
      </c>
      <c r="F71" s="8">
        <v>41095</v>
      </c>
      <c r="G71" s="7">
        <v>7</v>
      </c>
      <c r="H71" s="7">
        <v>150</v>
      </c>
      <c r="I71" s="82">
        <v>4.5</v>
      </c>
    </row>
    <row r="72" spans="1:9" x14ac:dyDescent="0.2">
      <c r="A72" s="14">
        <v>23341</v>
      </c>
      <c r="B72" s="7" t="s">
        <v>53</v>
      </c>
      <c r="C72" s="7" t="s">
        <v>270</v>
      </c>
      <c r="D72" s="7" t="s">
        <v>54</v>
      </c>
      <c r="E72" s="7" t="s">
        <v>15</v>
      </c>
      <c r="F72" s="8">
        <v>41026</v>
      </c>
      <c r="G72" s="7">
        <v>4</v>
      </c>
      <c r="H72" s="7">
        <v>14</v>
      </c>
      <c r="I72" s="82">
        <v>3</v>
      </c>
    </row>
    <row r="73" spans="1:9" x14ac:dyDescent="0.2">
      <c r="A73" s="14">
        <v>23342</v>
      </c>
      <c r="B73" s="7" t="s">
        <v>105</v>
      </c>
      <c r="C73" s="7" t="s">
        <v>269</v>
      </c>
      <c r="D73" s="7" t="s">
        <v>35</v>
      </c>
      <c r="E73" s="7" t="s">
        <v>15</v>
      </c>
      <c r="F73" s="8">
        <v>41088</v>
      </c>
      <c r="G73" s="7">
        <v>6</v>
      </c>
      <c r="H73" s="7">
        <v>80</v>
      </c>
      <c r="I73" s="82">
        <v>3.99</v>
      </c>
    </row>
    <row r="74" spans="1:9" x14ac:dyDescent="0.2">
      <c r="A74" s="14">
        <v>23343</v>
      </c>
      <c r="B74" s="7" t="s">
        <v>18</v>
      </c>
      <c r="C74" s="7" t="s">
        <v>240</v>
      </c>
      <c r="D74" s="7" t="s">
        <v>54</v>
      </c>
      <c r="E74" s="7" t="s">
        <v>15</v>
      </c>
      <c r="F74" s="8">
        <v>41144</v>
      </c>
      <c r="G74" s="7">
        <v>8</v>
      </c>
      <c r="H74" s="7">
        <v>135</v>
      </c>
      <c r="I74" s="82">
        <v>3</v>
      </c>
    </row>
    <row r="75" spans="1:9" x14ac:dyDescent="0.2">
      <c r="A75" s="14">
        <v>23344</v>
      </c>
      <c r="B75" s="7" t="s">
        <v>64</v>
      </c>
      <c r="C75" s="7" t="s">
        <v>279</v>
      </c>
      <c r="D75" s="7" t="s">
        <v>26</v>
      </c>
      <c r="E75" s="7" t="s">
        <v>11</v>
      </c>
      <c r="F75" s="8">
        <v>41265</v>
      </c>
      <c r="G75" s="7">
        <v>12</v>
      </c>
      <c r="H75" s="7">
        <v>135</v>
      </c>
      <c r="I75" s="82">
        <v>4.5</v>
      </c>
    </row>
    <row r="76" spans="1:9" x14ac:dyDescent="0.2">
      <c r="A76" s="14">
        <v>23345</v>
      </c>
      <c r="B76" s="7" t="s">
        <v>50</v>
      </c>
      <c r="C76" s="7" t="s">
        <v>267</v>
      </c>
      <c r="D76" s="7" t="s">
        <v>26</v>
      </c>
      <c r="E76" s="7" t="s">
        <v>15</v>
      </c>
      <c r="F76" s="8">
        <v>41150</v>
      </c>
      <c r="G76" s="7">
        <v>8</v>
      </c>
      <c r="H76" s="7">
        <v>16</v>
      </c>
      <c r="I76" s="82">
        <v>4.5</v>
      </c>
    </row>
    <row r="77" spans="1:9" x14ac:dyDescent="0.2">
      <c r="A77" s="14">
        <v>23346</v>
      </c>
      <c r="B77" s="7" t="s">
        <v>22</v>
      </c>
      <c r="C77" s="7" t="s">
        <v>243</v>
      </c>
      <c r="D77" s="7" t="s">
        <v>28</v>
      </c>
      <c r="E77" s="7" t="s">
        <v>11</v>
      </c>
      <c r="F77" s="8">
        <v>41119</v>
      </c>
      <c r="G77" s="7">
        <v>7</v>
      </c>
      <c r="H77" s="7">
        <v>5</v>
      </c>
      <c r="I77" s="82">
        <v>6.99</v>
      </c>
    </row>
    <row r="78" spans="1:9" x14ac:dyDescent="0.2">
      <c r="A78" s="14">
        <v>23347</v>
      </c>
      <c r="B78" s="7" t="s">
        <v>14</v>
      </c>
      <c r="C78" s="7" t="s">
        <v>238</v>
      </c>
      <c r="D78" s="7" t="s">
        <v>13</v>
      </c>
      <c r="E78" s="7" t="s">
        <v>11</v>
      </c>
      <c r="F78" s="8">
        <v>41088</v>
      </c>
      <c r="G78" s="7">
        <v>6</v>
      </c>
      <c r="H78" s="7">
        <v>95</v>
      </c>
      <c r="I78" s="82">
        <v>9.99</v>
      </c>
    </row>
    <row r="79" spans="1:9" x14ac:dyDescent="0.2">
      <c r="A79" s="14">
        <v>23348</v>
      </c>
      <c r="B79" s="7" t="s">
        <v>60</v>
      </c>
      <c r="C79" s="7" t="s">
        <v>275</v>
      </c>
      <c r="D79" s="7" t="s">
        <v>59</v>
      </c>
      <c r="E79" s="7" t="s">
        <v>15</v>
      </c>
      <c r="F79" s="8">
        <v>41146</v>
      </c>
      <c r="G79" s="7">
        <v>8</v>
      </c>
      <c r="H79" s="7">
        <v>105</v>
      </c>
      <c r="I79" s="82">
        <v>7</v>
      </c>
    </row>
    <row r="80" spans="1:9" x14ac:dyDescent="0.2">
      <c r="A80" s="14">
        <v>23349</v>
      </c>
      <c r="B80" s="7" t="s">
        <v>55</v>
      </c>
      <c r="C80" s="7" t="s">
        <v>271</v>
      </c>
      <c r="D80" s="7" t="s">
        <v>59</v>
      </c>
      <c r="E80" s="7" t="s">
        <v>15</v>
      </c>
      <c r="F80" s="8">
        <v>41112</v>
      </c>
      <c r="G80" s="7">
        <v>7</v>
      </c>
      <c r="H80" s="7">
        <v>73</v>
      </c>
      <c r="I80" s="82">
        <v>7</v>
      </c>
    </row>
    <row r="81" spans="1:9" x14ac:dyDescent="0.2">
      <c r="A81" s="14">
        <v>23350</v>
      </c>
      <c r="B81" s="7" t="s">
        <v>29</v>
      </c>
      <c r="C81" s="7" t="s">
        <v>248</v>
      </c>
      <c r="D81" s="7" t="s">
        <v>17</v>
      </c>
      <c r="E81" s="7" t="s">
        <v>15</v>
      </c>
      <c r="F81" s="8">
        <v>41085</v>
      </c>
      <c r="G81" s="7">
        <v>6</v>
      </c>
      <c r="H81" s="7">
        <v>93</v>
      </c>
      <c r="I81" s="82">
        <v>6.5</v>
      </c>
    </row>
    <row r="82" spans="1:9" x14ac:dyDescent="0.2">
      <c r="A82" s="14">
        <v>23351</v>
      </c>
      <c r="B82" s="7" t="s">
        <v>38</v>
      </c>
      <c r="C82" s="7" t="s">
        <v>254</v>
      </c>
      <c r="D82" s="7" t="s">
        <v>41</v>
      </c>
      <c r="E82" s="7" t="s">
        <v>15</v>
      </c>
      <c r="F82" s="8">
        <v>41124</v>
      </c>
      <c r="G82" s="7">
        <v>8</v>
      </c>
      <c r="H82" s="7">
        <v>89</v>
      </c>
      <c r="I82" s="82">
        <v>6</v>
      </c>
    </row>
    <row r="83" spans="1:9" x14ac:dyDescent="0.2">
      <c r="A83" s="14">
        <v>23352</v>
      </c>
      <c r="B83" s="7" t="s">
        <v>104</v>
      </c>
      <c r="C83" s="7" t="s">
        <v>268</v>
      </c>
      <c r="D83" s="7" t="s">
        <v>35</v>
      </c>
      <c r="E83" s="7" t="s">
        <v>15</v>
      </c>
      <c r="F83" s="8">
        <v>41097</v>
      </c>
      <c r="G83" s="7">
        <v>7</v>
      </c>
      <c r="H83" s="7">
        <v>122</v>
      </c>
      <c r="I83" s="82">
        <v>3.99</v>
      </c>
    </row>
    <row r="84" spans="1:9" x14ac:dyDescent="0.2">
      <c r="A84" s="14">
        <v>23353</v>
      </c>
      <c r="B84" s="7" t="s">
        <v>30</v>
      </c>
      <c r="C84" s="7" t="s">
        <v>249</v>
      </c>
      <c r="D84" s="7" t="s">
        <v>28</v>
      </c>
      <c r="E84" s="7" t="s">
        <v>11</v>
      </c>
      <c r="F84" s="8">
        <v>41070</v>
      </c>
      <c r="G84" s="7">
        <v>6</v>
      </c>
      <c r="H84" s="7">
        <v>125</v>
      </c>
      <c r="I84" s="82">
        <v>6.99</v>
      </c>
    </row>
    <row r="85" spans="1:9" x14ac:dyDescent="0.2">
      <c r="A85" s="14">
        <v>23354</v>
      </c>
      <c r="B85" s="7" t="s">
        <v>71</v>
      </c>
      <c r="C85" s="7" t="s">
        <v>286</v>
      </c>
      <c r="D85" s="7" t="s">
        <v>54</v>
      </c>
      <c r="E85" s="7" t="s">
        <v>11</v>
      </c>
      <c r="F85" s="8">
        <v>41124</v>
      </c>
      <c r="G85" s="7">
        <v>8</v>
      </c>
      <c r="H85" s="7">
        <v>112</v>
      </c>
      <c r="I85" s="82">
        <v>3</v>
      </c>
    </row>
    <row r="86" spans="1:9" x14ac:dyDescent="0.2">
      <c r="A86" s="14">
        <v>23355</v>
      </c>
      <c r="B86" s="7" t="s">
        <v>98</v>
      </c>
      <c r="C86" s="7" t="s">
        <v>262</v>
      </c>
      <c r="D86" s="7" t="s">
        <v>26</v>
      </c>
      <c r="E86" s="7" t="s">
        <v>11</v>
      </c>
      <c r="F86" s="8">
        <v>41026</v>
      </c>
      <c r="G86" s="7">
        <v>4</v>
      </c>
      <c r="H86" s="7">
        <v>10</v>
      </c>
      <c r="I86" s="82">
        <v>4.5</v>
      </c>
    </row>
    <row r="87" spans="1:9" x14ac:dyDescent="0.2">
      <c r="A87" s="14">
        <v>23356</v>
      </c>
      <c r="B87" s="7" t="s">
        <v>95</v>
      </c>
      <c r="C87" s="7" t="s">
        <v>258</v>
      </c>
      <c r="D87" s="7" t="s">
        <v>35</v>
      </c>
      <c r="E87" s="7" t="s">
        <v>15</v>
      </c>
      <c r="F87" s="8">
        <v>41081</v>
      </c>
      <c r="G87" s="7">
        <v>6</v>
      </c>
      <c r="H87" s="7">
        <v>201</v>
      </c>
      <c r="I87" s="82">
        <v>3.99</v>
      </c>
    </row>
    <row r="88" spans="1:9" x14ac:dyDescent="0.2">
      <c r="A88" s="14">
        <v>23357</v>
      </c>
      <c r="B88" s="7" t="s">
        <v>44</v>
      </c>
      <c r="C88" s="7" t="s">
        <v>261</v>
      </c>
      <c r="D88" s="7" t="s">
        <v>21</v>
      </c>
      <c r="E88" s="7" t="s">
        <v>11</v>
      </c>
      <c r="F88" s="8">
        <v>41107</v>
      </c>
      <c r="G88" s="7">
        <v>7</v>
      </c>
      <c r="H88" s="7">
        <v>126</v>
      </c>
      <c r="I88" s="82">
        <v>4.5</v>
      </c>
    </row>
    <row r="89" spans="1:9" x14ac:dyDescent="0.2">
      <c r="A89" s="14">
        <v>23358</v>
      </c>
      <c r="B89" s="7" t="s">
        <v>12</v>
      </c>
      <c r="C89" s="7" t="s">
        <v>288</v>
      </c>
      <c r="D89" s="7" t="s">
        <v>35</v>
      </c>
      <c r="E89" s="7" t="s">
        <v>11</v>
      </c>
      <c r="F89" s="8">
        <v>41071</v>
      </c>
      <c r="G89" s="7">
        <v>6</v>
      </c>
      <c r="H89" s="7">
        <v>131</v>
      </c>
      <c r="I89" s="82">
        <v>3.99</v>
      </c>
    </row>
    <row r="90" spans="1:9" x14ac:dyDescent="0.2">
      <c r="A90" s="14">
        <v>23360</v>
      </c>
      <c r="B90" s="7" t="s">
        <v>115</v>
      </c>
      <c r="C90" s="7" t="s">
        <v>279</v>
      </c>
      <c r="D90" s="7" t="s">
        <v>13</v>
      </c>
      <c r="E90" s="7" t="s">
        <v>11</v>
      </c>
      <c r="F90" s="8">
        <v>41073</v>
      </c>
      <c r="G90" s="7">
        <v>6</v>
      </c>
      <c r="H90" s="7">
        <v>14</v>
      </c>
      <c r="I90" s="82">
        <v>9.99</v>
      </c>
    </row>
    <row r="91" spans="1:9" x14ac:dyDescent="0.2">
      <c r="A91" s="14">
        <v>23361</v>
      </c>
      <c r="B91" s="7" t="s">
        <v>80</v>
      </c>
      <c r="C91" s="7" t="s">
        <v>242</v>
      </c>
      <c r="D91" s="7" t="s">
        <v>35</v>
      </c>
      <c r="E91" s="7" t="s">
        <v>11</v>
      </c>
      <c r="F91" s="8">
        <v>40915</v>
      </c>
      <c r="G91" s="7">
        <v>1</v>
      </c>
      <c r="H91" s="7">
        <v>137</v>
      </c>
      <c r="I91" s="82">
        <v>3.99</v>
      </c>
    </row>
    <row r="92" spans="1:9" x14ac:dyDescent="0.2">
      <c r="A92" s="14">
        <v>23362</v>
      </c>
      <c r="B92" s="7" t="s">
        <v>66</v>
      </c>
      <c r="C92" s="7" t="s">
        <v>281</v>
      </c>
      <c r="D92" s="7" t="s">
        <v>54</v>
      </c>
      <c r="E92" s="7" t="s">
        <v>15</v>
      </c>
      <c r="F92" s="8">
        <v>41139</v>
      </c>
      <c r="G92" s="7">
        <v>8</v>
      </c>
      <c r="H92" s="7">
        <v>129</v>
      </c>
      <c r="I92" s="82">
        <v>3</v>
      </c>
    </row>
    <row r="93" spans="1:9" x14ac:dyDescent="0.2">
      <c r="A93" s="14">
        <v>23364</v>
      </c>
      <c r="B93" s="7" t="s">
        <v>120</v>
      </c>
      <c r="C93" s="7" t="s">
        <v>284</v>
      </c>
      <c r="D93" s="7" t="s">
        <v>28</v>
      </c>
      <c r="E93" s="7" t="s">
        <v>15</v>
      </c>
      <c r="F93" s="8">
        <v>41093</v>
      </c>
      <c r="G93" s="7">
        <v>7</v>
      </c>
      <c r="H93" s="7">
        <v>37</v>
      </c>
      <c r="I93" s="82">
        <v>6.99</v>
      </c>
    </row>
    <row r="94" spans="1:9" x14ac:dyDescent="0.2">
      <c r="A94" s="14">
        <v>23365</v>
      </c>
      <c r="B94" s="7" t="s">
        <v>42</v>
      </c>
      <c r="C94" s="7" t="s">
        <v>258</v>
      </c>
      <c r="D94" s="7" t="s">
        <v>10</v>
      </c>
      <c r="E94" s="7" t="s">
        <v>15</v>
      </c>
      <c r="F94" s="8">
        <v>41099</v>
      </c>
      <c r="G94" s="7">
        <v>7</v>
      </c>
      <c r="H94" s="7">
        <v>205</v>
      </c>
      <c r="I94" s="82">
        <v>18</v>
      </c>
    </row>
    <row r="95" spans="1:9" x14ac:dyDescent="0.2">
      <c r="A95" s="14">
        <v>23367</v>
      </c>
      <c r="B95" s="7" t="s">
        <v>108</v>
      </c>
      <c r="C95" s="7" t="s">
        <v>272</v>
      </c>
      <c r="D95" s="7" t="s">
        <v>73</v>
      </c>
      <c r="E95" s="7" t="s">
        <v>11</v>
      </c>
      <c r="F95" s="8">
        <v>41023</v>
      </c>
      <c r="G95" s="7">
        <v>4</v>
      </c>
      <c r="H95" s="7">
        <v>95</v>
      </c>
      <c r="I95" s="82">
        <v>6.5</v>
      </c>
    </row>
    <row r="96" spans="1:9" x14ac:dyDescent="0.2">
      <c r="A96" s="14">
        <v>23368</v>
      </c>
      <c r="B96" s="7" t="s">
        <v>93</v>
      </c>
      <c r="C96" s="7" t="s">
        <v>255</v>
      </c>
      <c r="D96" s="7" t="s">
        <v>28</v>
      </c>
      <c r="E96" s="7" t="s">
        <v>15</v>
      </c>
      <c r="F96" s="8">
        <v>41146</v>
      </c>
      <c r="G96" s="7">
        <v>8</v>
      </c>
      <c r="H96" s="7">
        <v>204</v>
      </c>
      <c r="I96" s="82">
        <v>6.99</v>
      </c>
    </row>
    <row r="97" spans="1:9" x14ac:dyDescent="0.2">
      <c r="A97" s="14">
        <v>23369</v>
      </c>
      <c r="B97" s="7" t="s">
        <v>124</v>
      </c>
      <c r="C97" s="7" t="s">
        <v>236</v>
      </c>
      <c r="D97" s="7" t="s">
        <v>10</v>
      </c>
      <c r="E97" s="7" t="s">
        <v>15</v>
      </c>
      <c r="F97" s="8">
        <v>41092</v>
      </c>
      <c r="G97" s="7">
        <v>7</v>
      </c>
      <c r="H97" s="7">
        <v>170</v>
      </c>
      <c r="I97" s="82">
        <v>29</v>
      </c>
    </row>
    <row r="98" spans="1:9" x14ac:dyDescent="0.2">
      <c r="A98" s="14">
        <v>23370</v>
      </c>
      <c r="B98" s="7" t="s">
        <v>63</v>
      </c>
      <c r="C98" s="7" t="s">
        <v>278</v>
      </c>
      <c r="D98" s="7" t="s">
        <v>10</v>
      </c>
      <c r="E98" s="7" t="s">
        <v>15</v>
      </c>
      <c r="F98" s="8">
        <v>41028</v>
      </c>
      <c r="G98" s="7">
        <v>4</v>
      </c>
      <c r="H98" s="7">
        <v>47</v>
      </c>
      <c r="I98" s="82">
        <v>50</v>
      </c>
    </row>
    <row r="99" spans="1:9" x14ac:dyDescent="0.2">
      <c r="A99" s="14">
        <v>23371</v>
      </c>
      <c r="B99" s="7" t="s">
        <v>118</v>
      </c>
      <c r="C99" s="7" t="s">
        <v>282</v>
      </c>
      <c r="D99" s="7" t="s">
        <v>17</v>
      </c>
      <c r="E99" s="7" t="s">
        <v>32</v>
      </c>
      <c r="F99" s="8">
        <v>41136</v>
      </c>
      <c r="G99" s="7">
        <v>8</v>
      </c>
      <c r="H99" s="7">
        <v>71</v>
      </c>
      <c r="I99" s="82">
        <v>6.5</v>
      </c>
    </row>
    <row r="100" spans="1:9" x14ac:dyDescent="0.2">
      <c r="A100" s="14">
        <v>23372</v>
      </c>
      <c r="B100" s="7" t="s">
        <v>92</v>
      </c>
      <c r="C100" s="7" t="s">
        <v>254</v>
      </c>
      <c r="D100" s="7" t="s">
        <v>10</v>
      </c>
      <c r="E100" s="7" t="s">
        <v>11</v>
      </c>
      <c r="F100" s="8">
        <v>41255</v>
      </c>
      <c r="G100" s="7">
        <v>12</v>
      </c>
      <c r="H100" s="7">
        <v>141</v>
      </c>
      <c r="I100" s="82">
        <v>39.5</v>
      </c>
    </row>
    <row r="101" spans="1:9" x14ac:dyDescent="0.2">
      <c r="A101" s="14">
        <v>23373</v>
      </c>
      <c r="B101" s="7" t="s">
        <v>16</v>
      </c>
      <c r="C101" s="7" t="s">
        <v>239</v>
      </c>
      <c r="D101" s="7" t="s">
        <v>10</v>
      </c>
      <c r="E101" s="7" t="s">
        <v>15</v>
      </c>
      <c r="F101" s="8">
        <v>41114</v>
      </c>
      <c r="G101" s="7">
        <v>7</v>
      </c>
      <c r="H101" s="7">
        <v>116</v>
      </c>
      <c r="I101" s="82">
        <v>45</v>
      </c>
    </row>
    <row r="102" spans="1:9" x14ac:dyDescent="0.2">
      <c r="A102" s="14">
        <v>23374</v>
      </c>
      <c r="B102" s="7" t="s">
        <v>34</v>
      </c>
      <c r="C102" s="7" t="s">
        <v>251</v>
      </c>
      <c r="D102" s="7" t="s">
        <v>73</v>
      </c>
      <c r="E102" s="7" t="s">
        <v>11</v>
      </c>
      <c r="F102" s="8">
        <v>41257</v>
      </c>
      <c r="G102" s="7">
        <v>12</v>
      </c>
      <c r="H102" s="7">
        <v>77</v>
      </c>
      <c r="I102" s="82">
        <v>6.5</v>
      </c>
    </row>
    <row r="103" spans="1:9" x14ac:dyDescent="0.2">
      <c r="A103" s="14">
        <v>23375</v>
      </c>
      <c r="B103" s="7" t="s">
        <v>99</v>
      </c>
      <c r="C103" s="7" t="s">
        <v>263</v>
      </c>
      <c r="D103" s="7" t="s">
        <v>26</v>
      </c>
      <c r="E103" s="7" t="s">
        <v>11</v>
      </c>
      <c r="F103" s="8">
        <v>41029</v>
      </c>
      <c r="G103" s="7">
        <v>4</v>
      </c>
      <c r="H103" s="7">
        <v>203</v>
      </c>
      <c r="I103" s="82">
        <v>4.5</v>
      </c>
    </row>
    <row r="104" spans="1:9" x14ac:dyDescent="0.2">
      <c r="A104" s="14">
        <v>23376</v>
      </c>
      <c r="B104" s="7" t="s">
        <v>90</v>
      </c>
      <c r="C104" s="7" t="s">
        <v>252</v>
      </c>
      <c r="D104" s="7" t="s">
        <v>31</v>
      </c>
      <c r="E104" s="7" t="s">
        <v>15</v>
      </c>
      <c r="F104" s="8">
        <v>41113</v>
      </c>
      <c r="G104" s="7">
        <v>7</v>
      </c>
      <c r="H104" s="7">
        <v>142</v>
      </c>
      <c r="I104" s="82">
        <v>14.5</v>
      </c>
    </row>
    <row r="105" spans="1:9" x14ac:dyDescent="0.2">
      <c r="A105" s="14">
        <v>23377</v>
      </c>
      <c r="B105" s="7" t="s">
        <v>72</v>
      </c>
      <c r="C105" s="7" t="s">
        <v>287</v>
      </c>
      <c r="D105" s="7" t="s">
        <v>26</v>
      </c>
      <c r="E105" s="7" t="s">
        <v>32</v>
      </c>
      <c r="F105" s="8">
        <v>41075</v>
      </c>
      <c r="G105" s="7">
        <v>6</v>
      </c>
      <c r="H105" s="7">
        <v>12</v>
      </c>
      <c r="I105" s="82">
        <v>4.5</v>
      </c>
    </row>
    <row r="106" spans="1:9" x14ac:dyDescent="0.2">
      <c r="A106" s="14">
        <v>23378</v>
      </c>
      <c r="B106" s="7" t="s">
        <v>49</v>
      </c>
      <c r="C106" s="7" t="s">
        <v>266</v>
      </c>
      <c r="D106" s="7" t="s">
        <v>26</v>
      </c>
      <c r="E106" s="7" t="s">
        <v>11</v>
      </c>
      <c r="F106" s="8">
        <v>41078</v>
      </c>
      <c r="G106" s="7">
        <v>6</v>
      </c>
      <c r="H106" s="7">
        <v>178</v>
      </c>
      <c r="I106" s="82">
        <v>4.5</v>
      </c>
    </row>
    <row r="107" spans="1:9" x14ac:dyDescent="0.2">
      <c r="A107" s="14">
        <v>23379</v>
      </c>
      <c r="B107" s="7" t="s">
        <v>37</v>
      </c>
      <c r="C107" s="7" t="s">
        <v>253</v>
      </c>
      <c r="D107" s="7" t="s">
        <v>10</v>
      </c>
      <c r="E107" s="7" t="s">
        <v>15</v>
      </c>
      <c r="F107" s="8">
        <v>41270</v>
      </c>
      <c r="G107" s="7">
        <v>12</v>
      </c>
      <c r="H107" s="7">
        <v>69</v>
      </c>
      <c r="I107" s="82">
        <v>60</v>
      </c>
    </row>
    <row r="108" spans="1:9" x14ac:dyDescent="0.2">
      <c r="A108" s="3">
        <v>23380</v>
      </c>
      <c r="B108" s="9" t="s">
        <v>117</v>
      </c>
      <c r="C108" s="9" t="s">
        <v>281</v>
      </c>
      <c r="D108" s="9" t="s">
        <v>13</v>
      </c>
      <c r="E108" s="9" t="s">
        <v>15</v>
      </c>
      <c r="F108" s="16">
        <v>41112</v>
      </c>
      <c r="G108" s="9">
        <v>7</v>
      </c>
      <c r="H108" s="9">
        <v>167</v>
      </c>
      <c r="I108" s="83">
        <v>9.99</v>
      </c>
    </row>
  </sheetData>
  <pageMargins left="0.7" right="0.7" top="0.75" bottom="0.75" header="0.3" footer="0.3"/>
  <pageSetup paperSize="9"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13"/>
  <sheetViews>
    <sheetView showGridLines="0" zoomScale="80" workbookViewId="0">
      <selection activeCell="A3" sqref="A3"/>
    </sheetView>
  </sheetViews>
  <sheetFormatPr defaultColWidth="8.75" defaultRowHeight="12.75" x14ac:dyDescent="0.2"/>
  <cols>
    <col min="1" max="1" width="18.125" style="6" bestFit="1" customWidth="1"/>
    <col min="2" max="2" width="25" style="6" customWidth="1"/>
    <col min="3" max="4" width="10.375" style="6" customWidth="1"/>
    <col min="5" max="16384" width="8.75" style="6"/>
  </cols>
  <sheetData>
    <row r="1" spans="1:4" ht="13.9" x14ac:dyDescent="0.25">
      <c r="A1" s="39" t="s">
        <v>3</v>
      </c>
      <c r="B1" s="40" t="s">
        <v>131</v>
      </c>
      <c r="C1" s="40" t="s">
        <v>132</v>
      </c>
      <c r="D1" s="41" t="s">
        <v>311</v>
      </c>
    </row>
    <row r="2" spans="1:4" ht="13.9" x14ac:dyDescent="0.25">
      <c r="A2" s="42" t="s">
        <v>31</v>
      </c>
      <c r="B2" s="43" t="s">
        <v>133</v>
      </c>
      <c r="C2" s="43" t="s">
        <v>214</v>
      </c>
      <c r="D2" s="44">
        <v>10.875</v>
      </c>
    </row>
    <row r="3" spans="1:4" ht="13.9" x14ac:dyDescent="0.25">
      <c r="A3" s="42" t="s">
        <v>13</v>
      </c>
      <c r="B3" s="43" t="s">
        <v>134</v>
      </c>
      <c r="C3" s="43" t="s">
        <v>214</v>
      </c>
      <c r="D3" s="44">
        <v>7.4924999999999997</v>
      </c>
    </row>
    <row r="4" spans="1:4" ht="13.9" x14ac:dyDescent="0.25">
      <c r="A4" s="42" t="s">
        <v>10</v>
      </c>
      <c r="B4" s="43" t="s">
        <v>135</v>
      </c>
      <c r="C4" s="43" t="s">
        <v>214</v>
      </c>
      <c r="D4" s="44">
        <v>6.75</v>
      </c>
    </row>
    <row r="5" spans="1:4" ht="13.9" x14ac:dyDescent="0.25">
      <c r="A5" s="42" t="s">
        <v>28</v>
      </c>
      <c r="B5" s="43" t="s">
        <v>136</v>
      </c>
      <c r="C5" s="43" t="s">
        <v>214</v>
      </c>
      <c r="D5" s="44">
        <v>5.2424999999999997</v>
      </c>
    </row>
    <row r="6" spans="1:4" ht="13.9" x14ac:dyDescent="0.25">
      <c r="A6" s="42" t="s">
        <v>17</v>
      </c>
      <c r="B6" s="43" t="s">
        <v>137</v>
      </c>
      <c r="C6" s="43" t="s">
        <v>215</v>
      </c>
      <c r="D6" s="44">
        <v>4.875</v>
      </c>
    </row>
    <row r="7" spans="1:4" ht="13.9" x14ac:dyDescent="0.25">
      <c r="A7" s="42" t="s">
        <v>41</v>
      </c>
      <c r="B7" s="43" t="s">
        <v>138</v>
      </c>
      <c r="C7" s="43" t="s">
        <v>215</v>
      </c>
      <c r="D7" s="44">
        <v>4.5</v>
      </c>
    </row>
    <row r="8" spans="1:4" ht="13.9" x14ac:dyDescent="0.25">
      <c r="A8" s="42" t="s">
        <v>26</v>
      </c>
      <c r="B8" s="43" t="s">
        <v>139</v>
      </c>
      <c r="C8" s="43" t="s">
        <v>215</v>
      </c>
      <c r="D8" s="44">
        <v>3.375</v>
      </c>
    </row>
    <row r="9" spans="1:4" ht="13.9" x14ac:dyDescent="0.25">
      <c r="A9" s="42" t="s">
        <v>35</v>
      </c>
      <c r="B9" s="43" t="s">
        <v>140</v>
      </c>
      <c r="C9" s="43" t="s">
        <v>215</v>
      </c>
      <c r="D9" s="44">
        <v>2.9925000000000002</v>
      </c>
    </row>
    <row r="10" spans="1:4" ht="13.9" x14ac:dyDescent="0.25">
      <c r="A10" s="42" t="s">
        <v>21</v>
      </c>
      <c r="B10" s="43" t="s">
        <v>141</v>
      </c>
      <c r="C10" s="43" t="s">
        <v>216</v>
      </c>
      <c r="D10" s="44">
        <v>3.375</v>
      </c>
    </row>
    <row r="11" spans="1:4" ht="13.9" x14ac:dyDescent="0.25">
      <c r="A11" s="42" t="s">
        <v>73</v>
      </c>
      <c r="B11" s="43" t="s">
        <v>142</v>
      </c>
      <c r="C11" s="43" t="s">
        <v>216</v>
      </c>
      <c r="D11" s="44">
        <v>4.875</v>
      </c>
    </row>
    <row r="12" spans="1:4" ht="13.9" x14ac:dyDescent="0.25">
      <c r="A12" s="42" t="s">
        <v>54</v>
      </c>
      <c r="B12" s="43" t="s">
        <v>143</v>
      </c>
      <c r="C12" s="43" t="s">
        <v>216</v>
      </c>
      <c r="D12" s="44">
        <v>2.25</v>
      </c>
    </row>
    <row r="13" spans="1:4" ht="13.9" x14ac:dyDescent="0.25">
      <c r="A13" s="45" t="s">
        <v>59</v>
      </c>
      <c r="B13" s="46" t="s">
        <v>144</v>
      </c>
      <c r="C13" s="46" t="s">
        <v>216</v>
      </c>
      <c r="D13" s="47">
        <v>5.25</v>
      </c>
    </row>
  </sheetData>
  <pageMargins left="0.3" right="0.3" top="0.3" bottom="0.3" header="0.2" footer="0.2"/>
  <pageSetup scale="75" orientation="landscape" horizontalDpi="200" verticalDpi="200" r:id="rId1"/>
  <headerFooter alignWithMargins="0">
    <oddHeader>&amp;CTab: &amp;A</oddHeader>
    <oddFooter>&amp;L&amp;D &amp;T&amp;C&amp;Z&amp;F -- &amp;A&amp;R&amp;P/&amp;N</oddFooter>
  </headerFooter>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4"/>
  <sheetViews>
    <sheetView showGridLines="0" zoomScale="80" workbookViewId="0">
      <selection activeCell="B4" sqref="B4"/>
    </sheetView>
  </sheetViews>
  <sheetFormatPr defaultColWidth="8.75" defaultRowHeight="12.75" x14ac:dyDescent="0.2"/>
  <cols>
    <col min="1" max="1" width="14.5" style="6" customWidth="1"/>
    <col min="2" max="2" width="26" style="6" customWidth="1"/>
    <col min="3" max="16384" width="8.75" style="6"/>
  </cols>
  <sheetData>
    <row r="1" spans="1:2" ht="13.9" x14ac:dyDescent="0.25">
      <c r="A1" s="39" t="s">
        <v>132</v>
      </c>
      <c r="B1" s="41" t="s">
        <v>145</v>
      </c>
    </row>
    <row r="2" spans="1:2" ht="13.9" x14ac:dyDescent="0.25">
      <c r="A2" s="42" t="s">
        <v>214</v>
      </c>
      <c r="B2" s="48" t="s">
        <v>146</v>
      </c>
    </row>
    <row r="3" spans="1:2" ht="13.9" x14ac:dyDescent="0.25">
      <c r="A3" s="42" t="s">
        <v>215</v>
      </c>
      <c r="B3" s="48" t="s">
        <v>147</v>
      </c>
    </row>
    <row r="4" spans="1:2" ht="13.9" x14ac:dyDescent="0.25">
      <c r="A4" s="45" t="s">
        <v>216</v>
      </c>
      <c r="B4" s="49" t="s">
        <v>148</v>
      </c>
    </row>
  </sheetData>
  <pageMargins left="0.3" right="0.3" top="0.3" bottom="0.3" header="0.2" footer="0.2"/>
  <pageSetup scale="75" orientation="landscape" horizontalDpi="200" verticalDpi="200" r:id="rId1"/>
  <headerFooter alignWithMargins="0">
    <oddHeader>&amp;CTab: &amp;A</oddHeader>
    <oddFooter>&amp;L&amp;D &amp;T&amp;C&amp;Z&amp;F -- &amp;A&amp;R&amp;P/&amp;N</oddFooter>
  </headerFooter>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102"/>
  <sheetViews>
    <sheetView showGridLines="0" zoomScale="80" workbookViewId="0">
      <pane ySplit="1" topLeftCell="A2" activePane="bottomLeft" state="frozen"/>
      <selection pane="bottomLeft" activeCell="A3" sqref="A3"/>
    </sheetView>
  </sheetViews>
  <sheetFormatPr defaultColWidth="8.75" defaultRowHeight="12.75" x14ac:dyDescent="0.2"/>
  <cols>
    <col min="1" max="2" width="18.125" style="6" bestFit="1" customWidth="1"/>
    <col min="3" max="16384" width="8.75" style="6"/>
  </cols>
  <sheetData>
    <row r="1" spans="1:2" ht="13.9" x14ac:dyDescent="0.25">
      <c r="A1" s="50" t="s">
        <v>2</v>
      </c>
      <c r="B1" s="41" t="s">
        <v>149</v>
      </c>
    </row>
    <row r="2" spans="1:2" ht="13.9" x14ac:dyDescent="0.25">
      <c r="A2" s="51" t="s">
        <v>236</v>
      </c>
      <c r="B2" s="48" t="s">
        <v>150</v>
      </c>
    </row>
    <row r="3" spans="1:2" ht="13.9" x14ac:dyDescent="0.25">
      <c r="A3" s="51" t="s">
        <v>237</v>
      </c>
      <c r="B3" s="48" t="s">
        <v>151</v>
      </c>
    </row>
    <row r="4" spans="1:2" ht="13.9" x14ac:dyDescent="0.25">
      <c r="A4" s="51" t="s">
        <v>238</v>
      </c>
      <c r="B4" s="48" t="s">
        <v>152</v>
      </c>
    </row>
    <row r="5" spans="1:2" ht="13.9" x14ac:dyDescent="0.25">
      <c r="A5" s="51" t="s">
        <v>239</v>
      </c>
      <c r="B5" s="48" t="s">
        <v>153</v>
      </c>
    </row>
    <row r="6" spans="1:2" ht="13.9" x14ac:dyDescent="0.25">
      <c r="A6" s="51" t="s">
        <v>240</v>
      </c>
      <c r="B6" s="48" t="s">
        <v>154</v>
      </c>
    </row>
    <row r="7" spans="1:2" ht="13.9" x14ac:dyDescent="0.25">
      <c r="A7" s="51" t="s">
        <v>241</v>
      </c>
      <c r="B7" s="48" t="s">
        <v>155</v>
      </c>
    </row>
    <row r="8" spans="1:2" ht="13.9" x14ac:dyDescent="0.25">
      <c r="A8" s="51" t="s">
        <v>242</v>
      </c>
      <c r="B8" s="48" t="s">
        <v>156</v>
      </c>
    </row>
    <row r="9" spans="1:2" ht="13.9" x14ac:dyDescent="0.25">
      <c r="A9" s="51" t="s">
        <v>243</v>
      </c>
      <c r="B9" s="48" t="s">
        <v>157</v>
      </c>
    </row>
    <row r="10" spans="1:2" ht="13.9" x14ac:dyDescent="0.25">
      <c r="A10" s="53" t="s">
        <v>244</v>
      </c>
      <c r="B10" s="54" t="s">
        <v>289</v>
      </c>
    </row>
    <row r="11" spans="1:2" ht="13.9" x14ac:dyDescent="0.25">
      <c r="A11" s="51" t="s">
        <v>245</v>
      </c>
      <c r="B11" s="48" t="s">
        <v>158</v>
      </c>
    </row>
    <row r="12" spans="1:2" ht="13.9" x14ac:dyDescent="0.25">
      <c r="A12" s="51" t="s">
        <v>246</v>
      </c>
      <c r="B12" s="48" t="s">
        <v>159</v>
      </c>
    </row>
    <row r="13" spans="1:2" ht="13.9" x14ac:dyDescent="0.25">
      <c r="A13" s="51" t="s">
        <v>247</v>
      </c>
      <c r="B13" s="48" t="s">
        <v>160</v>
      </c>
    </row>
    <row r="14" spans="1:2" ht="13.9" x14ac:dyDescent="0.25">
      <c r="A14" s="51" t="s">
        <v>248</v>
      </c>
      <c r="B14" s="48" t="s">
        <v>161</v>
      </c>
    </row>
    <row r="15" spans="1:2" ht="13.9" x14ac:dyDescent="0.25">
      <c r="A15" s="51" t="s">
        <v>249</v>
      </c>
      <c r="B15" s="48" t="s">
        <v>162</v>
      </c>
    </row>
    <row r="16" spans="1:2" ht="13.9" x14ac:dyDescent="0.25">
      <c r="A16" s="51" t="s">
        <v>250</v>
      </c>
      <c r="B16" s="48" t="s">
        <v>163</v>
      </c>
    </row>
    <row r="17" spans="1:2" ht="13.9" x14ac:dyDescent="0.25">
      <c r="A17" s="51" t="s">
        <v>251</v>
      </c>
      <c r="B17" s="48" t="s">
        <v>164</v>
      </c>
    </row>
    <row r="18" spans="1:2" ht="13.9" x14ac:dyDescent="0.25">
      <c r="A18" s="51" t="s">
        <v>252</v>
      </c>
      <c r="B18" s="48" t="s">
        <v>165</v>
      </c>
    </row>
    <row r="19" spans="1:2" ht="13.9" x14ac:dyDescent="0.25">
      <c r="A19" s="51" t="s">
        <v>253</v>
      </c>
      <c r="B19" s="48" t="s">
        <v>166</v>
      </c>
    </row>
    <row r="20" spans="1:2" ht="13.9" x14ac:dyDescent="0.25">
      <c r="A20" s="51" t="s">
        <v>254</v>
      </c>
      <c r="B20" s="48" t="s">
        <v>167</v>
      </c>
    </row>
    <row r="21" spans="1:2" ht="13.9" x14ac:dyDescent="0.25">
      <c r="A21" s="51" t="s">
        <v>255</v>
      </c>
      <c r="B21" s="48" t="s">
        <v>168</v>
      </c>
    </row>
    <row r="22" spans="1:2" ht="13.9" x14ac:dyDescent="0.25">
      <c r="A22" s="51" t="s">
        <v>256</v>
      </c>
      <c r="B22" s="48" t="s">
        <v>169</v>
      </c>
    </row>
    <row r="23" spans="1:2" ht="13.9" x14ac:dyDescent="0.25">
      <c r="A23" s="51" t="s">
        <v>258</v>
      </c>
      <c r="B23" s="48" t="s">
        <v>257</v>
      </c>
    </row>
    <row r="24" spans="1:2" ht="13.9" x14ac:dyDescent="0.25">
      <c r="A24" s="51" t="s">
        <v>260</v>
      </c>
      <c r="B24" s="48" t="s">
        <v>259</v>
      </c>
    </row>
    <row r="25" spans="1:2" ht="13.9" x14ac:dyDescent="0.25">
      <c r="A25" s="51" t="s">
        <v>261</v>
      </c>
      <c r="B25" s="48" t="s">
        <v>170</v>
      </c>
    </row>
    <row r="26" spans="1:2" ht="13.9" x14ac:dyDescent="0.25">
      <c r="A26" s="51" t="s">
        <v>262</v>
      </c>
      <c r="B26" s="48" t="s">
        <v>171</v>
      </c>
    </row>
    <row r="27" spans="1:2" ht="13.9" x14ac:dyDescent="0.25">
      <c r="A27" s="51" t="s">
        <v>263</v>
      </c>
      <c r="B27" s="48" t="s">
        <v>172</v>
      </c>
    </row>
    <row r="28" spans="1:2" ht="13.9" x14ac:dyDescent="0.25">
      <c r="A28" s="51" t="s">
        <v>264</v>
      </c>
      <c r="B28" s="48" t="s">
        <v>173</v>
      </c>
    </row>
    <row r="29" spans="1:2" ht="13.9" x14ac:dyDescent="0.25">
      <c r="A29" s="51" t="s">
        <v>265</v>
      </c>
      <c r="B29" s="48" t="s">
        <v>174</v>
      </c>
    </row>
    <row r="30" spans="1:2" ht="13.9" x14ac:dyDescent="0.25">
      <c r="A30" s="51" t="s">
        <v>266</v>
      </c>
      <c r="B30" s="48" t="s">
        <v>175</v>
      </c>
    </row>
    <row r="31" spans="1:2" ht="13.9" x14ac:dyDescent="0.25">
      <c r="A31" s="51" t="s">
        <v>267</v>
      </c>
      <c r="B31" s="48" t="s">
        <v>176</v>
      </c>
    </row>
    <row r="32" spans="1:2" ht="13.9" x14ac:dyDescent="0.25">
      <c r="A32" s="51" t="s">
        <v>268</v>
      </c>
      <c r="B32" s="48" t="s">
        <v>177</v>
      </c>
    </row>
    <row r="33" spans="1:4" ht="13.9" x14ac:dyDescent="0.25">
      <c r="A33" s="51" t="s">
        <v>269</v>
      </c>
      <c r="B33" s="48" t="s">
        <v>178</v>
      </c>
    </row>
    <row r="34" spans="1:4" ht="14.25" x14ac:dyDescent="0.2">
      <c r="A34" s="51" t="s">
        <v>270</v>
      </c>
      <c r="B34" s="48" t="s">
        <v>179</v>
      </c>
    </row>
    <row r="35" spans="1:4" ht="14.25" x14ac:dyDescent="0.2">
      <c r="A35" s="51" t="s">
        <v>271</v>
      </c>
      <c r="B35" s="48" t="s">
        <v>180</v>
      </c>
    </row>
    <row r="36" spans="1:4" ht="14.25" x14ac:dyDescent="0.2">
      <c r="A36" s="51" t="s">
        <v>272</v>
      </c>
      <c r="B36" s="48" t="s">
        <v>181</v>
      </c>
    </row>
    <row r="37" spans="1:4" ht="14.25" x14ac:dyDescent="0.2">
      <c r="A37" s="51" t="s">
        <v>273</v>
      </c>
      <c r="B37" s="48" t="s">
        <v>182</v>
      </c>
    </row>
    <row r="38" spans="1:4" ht="14.25" x14ac:dyDescent="0.2">
      <c r="A38" s="51" t="s">
        <v>274</v>
      </c>
      <c r="B38" s="48" t="s">
        <v>183</v>
      </c>
    </row>
    <row r="39" spans="1:4" ht="14.25" x14ac:dyDescent="0.2">
      <c r="A39" s="51" t="s">
        <v>275</v>
      </c>
      <c r="B39" s="48" t="s">
        <v>184</v>
      </c>
    </row>
    <row r="40" spans="1:4" ht="14.25" x14ac:dyDescent="0.2">
      <c r="A40" s="51" t="s">
        <v>276</v>
      </c>
      <c r="B40" s="48" t="s">
        <v>185</v>
      </c>
    </row>
    <row r="41" spans="1:4" ht="14.25" x14ac:dyDescent="0.2">
      <c r="A41" s="51" t="s">
        <v>277</v>
      </c>
      <c r="B41" s="48" t="s">
        <v>186</v>
      </c>
    </row>
    <row r="42" spans="1:4" ht="14.25" x14ac:dyDescent="0.2">
      <c r="A42" s="51" t="s">
        <v>278</v>
      </c>
      <c r="B42" s="48" t="s">
        <v>187</v>
      </c>
    </row>
    <row r="43" spans="1:4" ht="14.25" x14ac:dyDescent="0.2">
      <c r="A43" s="51" t="s">
        <v>279</v>
      </c>
      <c r="B43" s="48" t="s">
        <v>188</v>
      </c>
    </row>
    <row r="44" spans="1:4" ht="14.25" x14ac:dyDescent="0.2">
      <c r="A44" s="51" t="s">
        <v>280</v>
      </c>
      <c r="B44" s="48" t="s">
        <v>189</v>
      </c>
    </row>
    <row r="45" spans="1:4" ht="14.25" x14ac:dyDescent="0.2">
      <c r="A45" s="51" t="s">
        <v>281</v>
      </c>
      <c r="B45" s="48" t="s">
        <v>190</v>
      </c>
    </row>
    <row r="46" spans="1:4" ht="14.25" x14ac:dyDescent="0.2">
      <c r="A46" s="51" t="s">
        <v>282</v>
      </c>
      <c r="B46" s="48" t="s">
        <v>191</v>
      </c>
      <c r="D46"/>
    </row>
    <row r="47" spans="1:4" ht="14.25" x14ac:dyDescent="0.2">
      <c r="A47" s="51" t="s">
        <v>283</v>
      </c>
      <c r="B47" s="48" t="s">
        <v>192</v>
      </c>
      <c r="D47"/>
    </row>
    <row r="48" spans="1:4" ht="14.25" x14ac:dyDescent="0.2">
      <c r="A48" s="51" t="s">
        <v>284</v>
      </c>
      <c r="B48" s="48" t="s">
        <v>193</v>
      </c>
      <c r="D48"/>
    </row>
    <row r="49" spans="1:4" ht="14.25" x14ac:dyDescent="0.2">
      <c r="A49" s="51" t="s">
        <v>285</v>
      </c>
      <c r="B49" s="48" t="s">
        <v>194</v>
      </c>
      <c r="D49"/>
    </row>
    <row r="50" spans="1:4" ht="14.25" x14ac:dyDescent="0.2">
      <c r="A50" s="51" t="s">
        <v>286</v>
      </c>
      <c r="B50" s="48" t="s">
        <v>195</v>
      </c>
      <c r="D50"/>
    </row>
    <row r="51" spans="1:4" ht="14.25" x14ac:dyDescent="0.2">
      <c r="A51" s="52" t="s">
        <v>287</v>
      </c>
      <c r="B51" s="48" t="s">
        <v>196</v>
      </c>
      <c r="D51"/>
    </row>
    <row r="52" spans="1:4" ht="14.25" x14ac:dyDescent="0.2">
      <c r="A52" s="53" t="s">
        <v>288</v>
      </c>
      <c r="B52" s="49" t="s">
        <v>197</v>
      </c>
      <c r="D52"/>
    </row>
    <row r="53" spans="1:4" ht="14.25" x14ac:dyDescent="0.2">
      <c r="D53"/>
    </row>
    <row r="54" spans="1:4" ht="14.25" x14ac:dyDescent="0.2">
      <c r="D54"/>
    </row>
    <row r="55" spans="1:4" ht="14.25" x14ac:dyDescent="0.2">
      <c r="D55"/>
    </row>
    <row r="56" spans="1:4" ht="14.25" x14ac:dyDescent="0.2">
      <c r="D56"/>
    </row>
    <row r="57" spans="1:4" ht="14.25" x14ac:dyDescent="0.2">
      <c r="D57"/>
    </row>
    <row r="58" spans="1:4" ht="14.25" x14ac:dyDescent="0.2">
      <c r="D58"/>
    </row>
    <row r="59" spans="1:4" ht="14.25" x14ac:dyDescent="0.2">
      <c r="D59"/>
    </row>
    <row r="60" spans="1:4" ht="14.25" x14ac:dyDescent="0.2">
      <c r="D60"/>
    </row>
    <row r="61" spans="1:4" ht="14.25" x14ac:dyDescent="0.2">
      <c r="D61"/>
    </row>
    <row r="62" spans="1:4" ht="14.25" x14ac:dyDescent="0.2">
      <c r="D62"/>
    </row>
    <row r="63" spans="1:4" ht="14.25" x14ac:dyDescent="0.2">
      <c r="D63"/>
    </row>
    <row r="64" spans="1:4" ht="14.25" x14ac:dyDescent="0.2">
      <c r="D64"/>
    </row>
    <row r="65" spans="4:4" ht="14.25" x14ac:dyDescent="0.2">
      <c r="D65"/>
    </row>
    <row r="66" spans="4:4" ht="14.25" x14ac:dyDescent="0.2">
      <c r="D66"/>
    </row>
    <row r="67" spans="4:4" ht="14.25" x14ac:dyDescent="0.2">
      <c r="D67"/>
    </row>
    <row r="68" spans="4:4" ht="14.25" x14ac:dyDescent="0.2">
      <c r="D68"/>
    </row>
    <row r="69" spans="4:4" ht="14.25" x14ac:dyDescent="0.2">
      <c r="D69"/>
    </row>
    <row r="70" spans="4:4" ht="14.25" x14ac:dyDescent="0.2">
      <c r="D70"/>
    </row>
    <row r="71" spans="4:4" ht="14.25" x14ac:dyDescent="0.2">
      <c r="D71"/>
    </row>
    <row r="72" spans="4:4" ht="14.25" x14ac:dyDescent="0.2">
      <c r="D72"/>
    </row>
    <row r="73" spans="4:4" ht="14.25" x14ac:dyDescent="0.2">
      <c r="D73"/>
    </row>
    <row r="74" spans="4:4" ht="14.25" x14ac:dyDescent="0.2">
      <c r="D74"/>
    </row>
    <row r="75" spans="4:4" ht="14.25" x14ac:dyDescent="0.2">
      <c r="D75"/>
    </row>
    <row r="76" spans="4:4" ht="14.25" x14ac:dyDescent="0.2">
      <c r="D76"/>
    </row>
    <row r="77" spans="4:4" ht="14.25" x14ac:dyDescent="0.2">
      <c r="D77"/>
    </row>
    <row r="78" spans="4:4" ht="14.25" x14ac:dyDescent="0.2">
      <c r="D78"/>
    </row>
    <row r="79" spans="4:4" ht="14.25" x14ac:dyDescent="0.2">
      <c r="D79"/>
    </row>
    <row r="80" spans="4:4" ht="14.25" x14ac:dyDescent="0.2">
      <c r="D80"/>
    </row>
    <row r="81" spans="4:4" ht="14.25" x14ac:dyDescent="0.2">
      <c r="D81"/>
    </row>
    <row r="82" spans="4:4" ht="14.25" x14ac:dyDescent="0.2">
      <c r="D82"/>
    </row>
    <row r="83" spans="4:4" ht="14.25" x14ac:dyDescent="0.2">
      <c r="D83"/>
    </row>
    <row r="84" spans="4:4" ht="14.25" x14ac:dyDescent="0.2">
      <c r="D84"/>
    </row>
    <row r="85" spans="4:4" ht="14.25" x14ac:dyDescent="0.2">
      <c r="D85"/>
    </row>
    <row r="86" spans="4:4" ht="14.25" x14ac:dyDescent="0.2">
      <c r="D86"/>
    </row>
    <row r="87" spans="4:4" ht="14.25" x14ac:dyDescent="0.2">
      <c r="D87"/>
    </row>
    <row r="88" spans="4:4" ht="14.25" x14ac:dyDescent="0.2">
      <c r="D88"/>
    </row>
    <row r="89" spans="4:4" ht="14.25" x14ac:dyDescent="0.2">
      <c r="D89"/>
    </row>
    <row r="90" spans="4:4" ht="14.25" x14ac:dyDescent="0.2">
      <c r="D90"/>
    </row>
    <row r="91" spans="4:4" ht="14.25" x14ac:dyDescent="0.2">
      <c r="D91"/>
    </row>
    <row r="92" spans="4:4" ht="14.25" x14ac:dyDescent="0.2">
      <c r="D92"/>
    </row>
    <row r="93" spans="4:4" ht="14.25" x14ac:dyDescent="0.2">
      <c r="D93"/>
    </row>
    <row r="94" spans="4:4" ht="14.25" x14ac:dyDescent="0.2">
      <c r="D94"/>
    </row>
    <row r="95" spans="4:4" ht="14.25" x14ac:dyDescent="0.2">
      <c r="D95"/>
    </row>
    <row r="96" spans="4:4" ht="14.25" x14ac:dyDescent="0.2">
      <c r="D96"/>
    </row>
    <row r="97" spans="4:4" ht="14.25" x14ac:dyDescent="0.2">
      <c r="D97"/>
    </row>
    <row r="98" spans="4:4" ht="14.25" x14ac:dyDescent="0.2">
      <c r="D98"/>
    </row>
    <row r="99" spans="4:4" ht="14.25" x14ac:dyDescent="0.2">
      <c r="D99"/>
    </row>
    <row r="100" spans="4:4" ht="14.25" x14ac:dyDescent="0.2">
      <c r="D100"/>
    </row>
    <row r="101" spans="4:4" ht="14.25" x14ac:dyDescent="0.2">
      <c r="D101"/>
    </row>
    <row r="102" spans="4:4" ht="14.25" x14ac:dyDescent="0.2">
      <c r="D102"/>
    </row>
  </sheetData>
  <pageMargins left="0.3" right="0.3" top="0.3" bottom="0.3" header="0.2" footer="0.2"/>
  <pageSetup scale="75" orientation="landscape" horizontalDpi="200" verticalDpi="200" r:id="rId1"/>
  <headerFooter alignWithMargins="0">
    <oddHeader>&amp;CTab: &amp;A</oddHeader>
    <oddFooter>&amp;L&amp;D &amp;T&amp;C&amp;Z&amp;F -- &amp;A&amp;R&amp;P/&amp;N</oddFooter>
  </headerFooter>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0" tint="-0.499984740745262"/>
  </sheetPr>
  <dimension ref="A1:A4"/>
  <sheetViews>
    <sheetView showGridLines="0" zoomScale="80" workbookViewId="0"/>
  </sheetViews>
  <sheetFormatPr defaultColWidth="8.75" defaultRowHeight="12.75" x14ac:dyDescent="0.2"/>
  <cols>
    <col min="1" max="16384" width="8.75" style="6"/>
  </cols>
  <sheetData>
    <row r="1" spans="1:1" ht="17.45" x14ac:dyDescent="0.3">
      <c r="A1" s="26"/>
    </row>
    <row r="2" spans="1:1" ht="17.45" x14ac:dyDescent="0.3">
      <c r="A2" s="26"/>
    </row>
    <row r="3" spans="1:1" ht="17.45" x14ac:dyDescent="0.3">
      <c r="A3" s="26"/>
    </row>
    <row r="4" spans="1:1" ht="17.45" x14ac:dyDescent="0.3">
      <c r="A4" s="26"/>
    </row>
  </sheetData>
  <pageMargins left="0.3" right="0.3" top="0.3" bottom="0.3" header="0.2" footer="0.2"/>
  <pageSetup scale="75" orientation="landscape" horizontalDpi="200" verticalDpi="200" r:id="rId1"/>
  <headerFooter alignWithMargins="0">
    <oddHeader>&amp;CTab: &amp;A</oddHeader>
    <oddFooter>&amp;L&amp;D &amp;T&amp;C&amp;Z&amp;F -- &amp;A&amp;R&amp;P/&amp;N</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L37"/>
  <sheetViews>
    <sheetView showGridLines="0" tabSelected="1" zoomScale="80" workbookViewId="0">
      <selection activeCell="J17" sqref="J17"/>
    </sheetView>
  </sheetViews>
  <sheetFormatPr defaultColWidth="8.75" defaultRowHeight="12.75" x14ac:dyDescent="0.2"/>
  <cols>
    <col min="1" max="3" width="5.625" style="6" customWidth="1"/>
    <col min="4" max="4" width="20.625" style="6" customWidth="1"/>
    <col min="5" max="5" width="3.625" style="6" customWidth="1"/>
    <col min="6" max="6" width="20.625" style="6" customWidth="1"/>
    <col min="7" max="7" width="3.5" style="6" customWidth="1"/>
    <col min="8" max="8" width="20.625" style="6" customWidth="1"/>
    <col min="9" max="9" width="2.375" style="6" customWidth="1"/>
    <col min="10" max="10" width="32" style="6" customWidth="1"/>
    <col min="11" max="11" width="37.375" style="6" customWidth="1"/>
    <col min="12" max="12" width="14.875" style="6" customWidth="1"/>
    <col min="13" max="13" width="8.25" style="6" customWidth="1"/>
    <col min="14" max="16384" width="8.75" style="6"/>
  </cols>
  <sheetData>
    <row r="1" spans="1:12" ht="17.45" x14ac:dyDescent="0.3">
      <c r="A1" s="26" t="str">
        <f>'Cover Page'!A1</f>
        <v>Data Driven Decision Making - Course 3</v>
      </c>
    </row>
    <row r="2" spans="1:12" ht="17.45" x14ac:dyDescent="0.3">
      <c r="A2" s="26" t="str">
        <f>'Cover Page'!A2</f>
        <v>Week 1</v>
      </c>
    </row>
    <row r="3" spans="1:12" ht="17.45" x14ac:dyDescent="0.3">
      <c r="A3" s="26" t="str">
        <f>'Cover Page'!A3</f>
        <v>Linking Data &amp; Data Modelling</v>
      </c>
    </row>
    <row r="4" spans="1:12" ht="17.45" x14ac:dyDescent="0.3">
      <c r="A4" s="26" t="s">
        <v>290</v>
      </c>
    </row>
    <row r="7" spans="1:12" ht="15.6" x14ac:dyDescent="0.3">
      <c r="D7" s="17" t="s">
        <v>290</v>
      </c>
    </row>
    <row r="8" spans="1:12" ht="13.9" x14ac:dyDescent="0.25">
      <c r="D8"/>
      <c r="F8" s="18"/>
    </row>
    <row r="9" spans="1:12" ht="107.25" customHeight="1" x14ac:dyDescent="0.2">
      <c r="D9" s="97" t="s">
        <v>319</v>
      </c>
      <c r="E9" s="97"/>
      <c r="F9" s="97"/>
      <c r="G9" s="97"/>
      <c r="H9" s="97"/>
      <c r="I9" s="97"/>
      <c r="J9" s="97"/>
      <c r="K9" s="97"/>
      <c r="L9" s="97"/>
    </row>
    <row r="12" spans="1:12" ht="13.9" x14ac:dyDescent="0.25">
      <c r="D12" s="19" t="s">
        <v>200</v>
      </c>
      <c r="E12"/>
      <c r="F12" s="20" t="s">
        <v>201</v>
      </c>
      <c r="H12" s="55" t="s">
        <v>202</v>
      </c>
    </row>
    <row r="13" spans="1:12" ht="13.9" x14ac:dyDescent="0.25">
      <c r="D13" s="21" t="s">
        <v>0</v>
      </c>
      <c r="E13"/>
      <c r="F13" s="22" t="s">
        <v>3</v>
      </c>
      <c r="H13" s="23" t="s">
        <v>132</v>
      </c>
    </row>
    <row r="14" spans="1:12" ht="13.9" x14ac:dyDescent="0.25">
      <c r="D14" s="21" t="s">
        <v>1</v>
      </c>
      <c r="E14"/>
      <c r="F14" s="22" t="s">
        <v>131</v>
      </c>
      <c r="H14" s="23" t="s">
        <v>145</v>
      </c>
    </row>
    <row r="15" spans="1:12" ht="13.9" x14ac:dyDescent="0.25">
      <c r="D15" s="21" t="s">
        <v>2</v>
      </c>
      <c r="E15" s="10"/>
      <c r="F15" s="22" t="s">
        <v>132</v>
      </c>
    </row>
    <row r="16" spans="1:12" ht="13.9" x14ac:dyDescent="0.25">
      <c r="D16" s="21" t="s">
        <v>3</v>
      </c>
      <c r="F16" s="22" t="s">
        <v>8</v>
      </c>
    </row>
    <row r="17" spans="4:11" ht="13.9" x14ac:dyDescent="0.25">
      <c r="D17" s="21" t="s">
        <v>4</v>
      </c>
      <c r="H17" s="56" t="s">
        <v>203</v>
      </c>
    </row>
    <row r="18" spans="4:11" ht="13.9" x14ac:dyDescent="0.25">
      <c r="D18" s="21" t="s">
        <v>5</v>
      </c>
      <c r="H18" s="24" t="s">
        <v>2</v>
      </c>
    </row>
    <row r="19" spans="4:11" ht="13.9" x14ac:dyDescent="0.25">
      <c r="D19" s="21" t="s">
        <v>6</v>
      </c>
      <c r="H19" s="24" t="s">
        <v>149</v>
      </c>
    </row>
    <row r="20" spans="4:11" ht="13.9" x14ac:dyDescent="0.25">
      <c r="D20" s="21" t="s">
        <v>7</v>
      </c>
    </row>
    <row r="25" spans="4:11" ht="15.75" x14ac:dyDescent="0.25">
      <c r="D25" s="17" t="s">
        <v>310</v>
      </c>
      <c r="E25" s="28" t="s">
        <v>318</v>
      </c>
      <c r="F25" s="57"/>
      <c r="G25" s="25"/>
      <c r="H25" s="25"/>
      <c r="I25" s="25"/>
      <c r="J25" s="25"/>
      <c r="K25" s="25"/>
    </row>
    <row r="26" spans="4:11" ht="13.5" thickBot="1" x14ac:dyDescent="0.25"/>
    <row r="27" spans="4:11" ht="15.75" thickBot="1" x14ac:dyDescent="0.3">
      <c r="H27" s="67" t="s">
        <v>306</v>
      </c>
      <c r="I27" s="10"/>
      <c r="J27" s="67" t="s">
        <v>307</v>
      </c>
      <c r="K27" s="67" t="s">
        <v>308</v>
      </c>
    </row>
    <row r="28" spans="4:11" ht="15" thickBot="1" x14ac:dyDescent="0.25">
      <c r="H28" s="68" t="s">
        <v>200</v>
      </c>
      <c r="I28" s="10"/>
      <c r="J28" s="69"/>
      <c r="K28" s="69"/>
    </row>
    <row r="29" spans="4:11" ht="15" thickBot="1" x14ac:dyDescent="0.25">
      <c r="H29" s="68" t="s">
        <v>201</v>
      </c>
      <c r="I29" s="10"/>
      <c r="J29" s="69"/>
      <c r="K29" s="69"/>
    </row>
    <row r="30" spans="4:11" ht="15" thickBot="1" x14ac:dyDescent="0.25">
      <c r="H30" s="68" t="s">
        <v>202</v>
      </c>
      <c r="I30" s="10"/>
      <c r="J30" s="69"/>
      <c r="K30" s="69"/>
    </row>
    <row r="31" spans="4:11" ht="15" thickBot="1" x14ac:dyDescent="0.25">
      <c r="H31" s="68" t="s">
        <v>203</v>
      </c>
      <c r="I31" s="10"/>
      <c r="J31" s="69"/>
      <c r="K31" s="69"/>
    </row>
    <row r="35" spans="4:7" ht="15.75" x14ac:dyDescent="0.25">
      <c r="D35" s="17" t="s">
        <v>309</v>
      </c>
      <c r="E35" s="28" t="s">
        <v>316</v>
      </c>
    </row>
    <row r="37" spans="4:7" x14ac:dyDescent="0.2">
      <c r="E37" s="70" t="s">
        <v>317</v>
      </c>
      <c r="F37" s="71"/>
      <c r="G37" s="71"/>
    </row>
  </sheetData>
  <mergeCells count="1">
    <mergeCell ref="D9:L9"/>
  </mergeCells>
  <pageMargins left="0.3" right="0.3" top="0.3" bottom="0.3" header="0.2" footer="0.2"/>
  <pageSetup scale="75" orientation="landscape" horizontalDpi="200" verticalDpi="200" r:id="rId1"/>
  <headerFooter alignWithMargins="0">
    <oddHeader>&amp;CTab: &amp;A</oddHeader>
    <oddFooter>&amp;L&amp;D &amp;T&amp;C&amp;Z&amp;F -- &amp;A&amp;R&amp;P/&amp;N</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S41"/>
  <sheetViews>
    <sheetView showGridLines="0" topLeftCell="B3" zoomScale="80" workbookViewId="0">
      <selection activeCell="F42" sqref="F42"/>
    </sheetView>
  </sheetViews>
  <sheetFormatPr defaultColWidth="8.75" defaultRowHeight="12.75" x14ac:dyDescent="0.2"/>
  <cols>
    <col min="1" max="4" width="8.75" style="25"/>
    <col min="5" max="5" width="11.625" style="25" customWidth="1"/>
    <col min="6" max="6" width="35.125" style="25" customWidth="1"/>
    <col min="7" max="7" width="4.75" style="25" customWidth="1"/>
    <col min="8" max="8" width="5" style="25" customWidth="1"/>
    <col min="9" max="9" width="4.875" style="25" customWidth="1"/>
    <col min="10" max="11" width="5.25" style="25" customWidth="1"/>
    <col min="12" max="12" width="4.75" style="25" customWidth="1"/>
    <col min="13" max="13" width="5.25" style="25" customWidth="1"/>
    <col min="14" max="15" width="5.75" style="25" customWidth="1"/>
    <col min="16" max="16" width="6.25" style="25" customWidth="1"/>
    <col min="17" max="16384" width="8.75" style="25"/>
  </cols>
  <sheetData>
    <row r="1" spans="1:19" ht="17.45" x14ac:dyDescent="0.3">
      <c r="A1" s="26" t="str">
        <f>'Cover Page'!A1</f>
        <v>Data Driven Decision Making - Course 3</v>
      </c>
    </row>
    <row r="2" spans="1:19" ht="17.45" x14ac:dyDescent="0.3">
      <c r="A2" s="26" t="str">
        <f>'Cover Page'!A2</f>
        <v>Week 1</v>
      </c>
    </row>
    <row r="3" spans="1:19" ht="17.45" x14ac:dyDescent="0.3">
      <c r="A3" s="26" t="str">
        <f>'Cover Page'!A3</f>
        <v>Linking Data &amp; Data Modelling</v>
      </c>
    </row>
    <row r="4" spans="1:19" ht="17.45" x14ac:dyDescent="0.3">
      <c r="A4" s="26" t="s">
        <v>199</v>
      </c>
      <c r="L4"/>
    </row>
    <row r="5" spans="1:19" ht="13.9" x14ac:dyDescent="0.25">
      <c r="L5"/>
    </row>
    <row r="6" spans="1:19" ht="13.15" x14ac:dyDescent="0.25">
      <c r="H6" s="34"/>
    </row>
    <row r="7" spans="1:19" ht="15.6" x14ac:dyDescent="0.3">
      <c r="D7" s="17" t="s">
        <v>199</v>
      </c>
    </row>
    <row r="8" spans="1:19" ht="15.6" x14ac:dyDescent="0.3">
      <c r="D8" s="27"/>
    </row>
    <row r="9" spans="1:19" ht="14.25" customHeight="1" x14ac:dyDescent="0.2">
      <c r="D9" s="97" t="s">
        <v>314</v>
      </c>
      <c r="E9" s="97"/>
      <c r="F9" s="97"/>
      <c r="G9" s="97"/>
      <c r="H9" s="97"/>
      <c r="I9" s="97"/>
      <c r="J9" s="97"/>
      <c r="K9" s="97"/>
      <c r="L9" s="97"/>
      <c r="M9" s="97"/>
      <c r="N9" s="97"/>
      <c r="O9" s="97"/>
      <c r="P9" s="97"/>
      <c r="Q9" s="97"/>
    </row>
    <row r="10" spans="1:19" ht="14.25" customHeight="1" x14ac:dyDescent="0.2">
      <c r="D10" s="97"/>
      <c r="E10" s="97"/>
      <c r="F10" s="97"/>
      <c r="G10" s="97"/>
      <c r="H10" s="97"/>
      <c r="I10" s="97"/>
      <c r="J10" s="97"/>
      <c r="K10" s="97"/>
      <c r="L10" s="97"/>
      <c r="M10" s="97"/>
      <c r="N10" s="97"/>
      <c r="O10" s="97"/>
      <c r="P10" s="97"/>
      <c r="Q10" s="97"/>
    </row>
    <row r="11" spans="1:19" x14ac:dyDescent="0.2">
      <c r="D11" s="97"/>
      <c r="E11" s="97"/>
      <c r="F11" s="97"/>
      <c r="G11" s="97"/>
      <c r="H11" s="97"/>
      <c r="I11" s="97"/>
      <c r="J11" s="97"/>
      <c r="K11" s="97"/>
      <c r="L11" s="97"/>
      <c r="M11" s="97"/>
      <c r="N11" s="97"/>
      <c r="O11" s="97"/>
      <c r="P11" s="97"/>
      <c r="Q11" s="97"/>
    </row>
    <row r="12" spans="1:19" ht="15.6" x14ac:dyDescent="0.3">
      <c r="D12" s="17" t="s">
        <v>206</v>
      </c>
      <c r="E12" s="28" t="s">
        <v>292</v>
      </c>
      <c r="F12" s="57"/>
      <c r="S12"/>
    </row>
    <row r="13" spans="1:19" ht="15" x14ac:dyDescent="0.25">
      <c r="D13" s="29"/>
      <c r="E13" s="58" t="s">
        <v>207</v>
      </c>
      <c r="F13" s="72" t="str">
        <f>'Pivot 2a'!A2</f>
        <v>High Dress Tie</v>
      </c>
      <c r="S13"/>
    </row>
    <row r="14" spans="1:19" ht="13.9" x14ac:dyDescent="0.25">
      <c r="D14" s="29"/>
      <c r="E14" s="60"/>
      <c r="F14" s="57"/>
      <c r="S14"/>
    </row>
    <row r="15" spans="1:19" ht="13.9" x14ac:dyDescent="0.25">
      <c r="D15" s="29"/>
      <c r="E15" s="60"/>
      <c r="F15" s="57"/>
      <c r="S15"/>
    </row>
    <row r="16" spans="1:19" ht="15.6" x14ac:dyDescent="0.3">
      <c r="D16" s="17" t="s">
        <v>208</v>
      </c>
      <c r="E16" s="28" t="s">
        <v>293</v>
      </c>
      <c r="F16" s="57"/>
      <c r="S16"/>
    </row>
    <row r="17" spans="4:19" ht="13.9" x14ac:dyDescent="0.25">
      <c r="D17" s="29"/>
      <c r="E17" s="58" t="s">
        <v>207</v>
      </c>
      <c r="F17" s="77">
        <f>GETPIVOTDATA("[Measures].[Sum of Revenue]",'Pivot 2a'!$A$1,"[Products].[Product]","[Products].[Product].&amp;[High Dress Tie]")/GETPIVOTDATA("[Measures].[Sum of Revenue]",'Pivot 2a'!$A$1)</f>
        <v>0.42213233978897075</v>
      </c>
      <c r="S17"/>
    </row>
    <row r="20" spans="4:19" ht="15.6" x14ac:dyDescent="0.3">
      <c r="D20" s="17" t="s">
        <v>209</v>
      </c>
      <c r="E20" t="s">
        <v>211</v>
      </c>
    </row>
    <row r="22" spans="4:19" ht="13.9" x14ac:dyDescent="0.25">
      <c r="E22" s="1"/>
      <c r="F22" s="2"/>
      <c r="G22" s="2"/>
      <c r="H22" s="2"/>
      <c r="I22" s="2"/>
      <c r="J22" s="2"/>
      <c r="K22" s="2"/>
      <c r="L22" s="2"/>
      <c r="M22" s="2"/>
      <c r="N22" s="2"/>
      <c r="O22" s="2"/>
      <c r="P22" s="2"/>
      <c r="Q22" s="3"/>
    </row>
    <row r="23" spans="4:19" ht="13.9" x14ac:dyDescent="0.25">
      <c r="E23" s="4"/>
      <c r="F23" s="10"/>
      <c r="G23" s="10"/>
      <c r="H23" s="10"/>
      <c r="I23" s="10"/>
      <c r="J23" s="10"/>
      <c r="K23" s="10"/>
      <c r="L23" s="10"/>
      <c r="M23" s="10"/>
      <c r="N23" s="10"/>
      <c r="O23" s="10"/>
      <c r="P23" s="10"/>
      <c r="Q23" s="5"/>
    </row>
    <row r="24" spans="4:19" ht="13.9" x14ac:dyDescent="0.25">
      <c r="E24" s="4"/>
      <c r="F24" s="10"/>
      <c r="G24" s="10"/>
      <c r="H24" s="10"/>
      <c r="I24" s="10"/>
      <c r="J24" s="10"/>
      <c r="K24" s="10"/>
      <c r="L24" s="10"/>
      <c r="M24" s="10"/>
      <c r="N24" s="10"/>
      <c r="O24" s="10"/>
      <c r="P24" s="10"/>
      <c r="Q24" s="5"/>
    </row>
    <row r="25" spans="4:19" ht="13.9" x14ac:dyDescent="0.25">
      <c r="E25" s="4"/>
      <c r="F25" s="10"/>
      <c r="G25" s="10"/>
      <c r="H25" s="10"/>
      <c r="I25" s="10"/>
      <c r="J25" s="10"/>
      <c r="K25" s="10"/>
      <c r="L25" s="10"/>
      <c r="M25" s="10"/>
      <c r="N25" s="10"/>
      <c r="O25" s="10"/>
      <c r="P25" s="10"/>
      <c r="Q25" s="5"/>
    </row>
    <row r="26" spans="4:19" ht="13.9" x14ac:dyDescent="0.25">
      <c r="E26" s="4"/>
      <c r="F26" s="10"/>
      <c r="G26" s="10"/>
      <c r="H26" s="10"/>
      <c r="I26" s="10"/>
      <c r="J26" s="10"/>
      <c r="K26" s="10"/>
      <c r="L26" s="10"/>
      <c r="M26" s="10"/>
      <c r="N26" s="10"/>
      <c r="O26" s="10"/>
      <c r="P26" s="10"/>
      <c r="Q26" s="5"/>
    </row>
    <row r="27" spans="4:19" ht="13.9" x14ac:dyDescent="0.25">
      <c r="E27" s="4"/>
      <c r="F27" s="10"/>
      <c r="G27" s="10"/>
      <c r="H27" s="10"/>
      <c r="I27" s="10"/>
      <c r="J27" s="10"/>
      <c r="K27" s="10"/>
      <c r="L27" s="10"/>
      <c r="M27" s="10"/>
      <c r="N27" s="10"/>
      <c r="O27" s="10"/>
      <c r="P27" s="10"/>
      <c r="Q27" s="5"/>
    </row>
    <row r="28" spans="4:19" ht="13.9" x14ac:dyDescent="0.25">
      <c r="E28" s="4"/>
      <c r="F28" s="10"/>
      <c r="G28" s="10"/>
      <c r="H28" s="10"/>
      <c r="I28" s="10"/>
      <c r="J28" s="10"/>
      <c r="K28" s="10"/>
      <c r="L28" s="10"/>
      <c r="M28" s="10"/>
      <c r="N28" s="10"/>
      <c r="O28" s="10"/>
      <c r="P28" s="10"/>
      <c r="Q28" s="5"/>
    </row>
    <row r="29" spans="4:19" ht="13.9" x14ac:dyDescent="0.25">
      <c r="E29" s="4"/>
      <c r="F29" s="10"/>
      <c r="G29" s="10"/>
      <c r="H29" s="10"/>
      <c r="I29" s="10"/>
      <c r="J29" s="10"/>
      <c r="K29" s="10"/>
      <c r="L29" s="10"/>
      <c r="M29" s="10"/>
      <c r="N29" s="10"/>
      <c r="O29" s="10"/>
      <c r="P29" s="10"/>
      <c r="Q29" s="5"/>
    </row>
    <row r="30" spans="4:19" ht="13.9" x14ac:dyDescent="0.25">
      <c r="E30" s="4"/>
      <c r="G30" s="10" t="s">
        <v>205</v>
      </c>
      <c r="H30" s="10"/>
      <c r="I30" s="10"/>
      <c r="K30" s="10"/>
      <c r="L30" s="10"/>
      <c r="M30" s="10"/>
      <c r="N30" s="10"/>
      <c r="O30" s="10"/>
      <c r="P30" s="10"/>
      <c r="Q30" s="5"/>
    </row>
    <row r="31" spans="4:19" ht="13.9" x14ac:dyDescent="0.25">
      <c r="E31" s="4"/>
      <c r="F31" s="10"/>
      <c r="G31" s="10"/>
      <c r="H31" s="10"/>
      <c r="I31" s="10"/>
      <c r="J31" s="10"/>
      <c r="K31" s="10"/>
      <c r="L31" s="10"/>
      <c r="M31" s="10"/>
      <c r="N31" s="10"/>
      <c r="O31" s="10"/>
      <c r="P31" s="10"/>
      <c r="Q31" s="5"/>
    </row>
    <row r="32" spans="4:19" ht="13.9" x14ac:dyDescent="0.25">
      <c r="E32" s="4"/>
      <c r="F32" s="10"/>
      <c r="G32" s="10"/>
      <c r="H32" s="10"/>
      <c r="I32" s="10"/>
      <c r="J32" s="10"/>
      <c r="K32" s="10"/>
      <c r="L32" s="10"/>
      <c r="M32" s="10"/>
      <c r="N32" s="10"/>
      <c r="O32" s="10"/>
      <c r="P32" s="10"/>
      <c r="Q32" s="5"/>
    </row>
    <row r="33" spans="5:17" ht="13.9" x14ac:dyDescent="0.25">
      <c r="E33" s="4"/>
      <c r="F33" s="10"/>
      <c r="G33" s="10"/>
      <c r="H33" s="10"/>
      <c r="I33" s="10"/>
      <c r="J33" s="10"/>
      <c r="K33" s="10"/>
      <c r="L33" s="10"/>
      <c r="M33" s="10"/>
      <c r="N33" s="10"/>
      <c r="O33" s="10"/>
      <c r="P33" s="10"/>
      <c r="Q33" s="5"/>
    </row>
    <row r="34" spans="5:17" ht="14.25" x14ac:dyDescent="0.2">
      <c r="E34" s="4"/>
      <c r="F34" s="10"/>
      <c r="G34" s="10"/>
      <c r="H34" s="10"/>
      <c r="I34" s="10"/>
      <c r="J34" s="10"/>
      <c r="K34" s="10"/>
      <c r="L34" s="10"/>
      <c r="M34" s="10"/>
      <c r="N34" s="10"/>
      <c r="O34" s="10"/>
      <c r="P34" s="10"/>
      <c r="Q34" s="5"/>
    </row>
    <row r="35" spans="5:17" ht="14.25" x14ac:dyDescent="0.2">
      <c r="E35" s="4"/>
      <c r="F35" s="10"/>
      <c r="G35" s="10"/>
      <c r="H35" s="10"/>
      <c r="I35" s="10"/>
      <c r="J35" s="10"/>
      <c r="K35" s="10"/>
      <c r="L35" s="10"/>
      <c r="M35" s="10"/>
      <c r="N35" s="10"/>
      <c r="O35" s="10"/>
      <c r="P35" s="10"/>
      <c r="Q35" s="5"/>
    </row>
    <row r="36" spans="5:17" ht="14.25" x14ac:dyDescent="0.2">
      <c r="E36" s="4"/>
      <c r="F36" s="10"/>
      <c r="G36" s="10"/>
      <c r="H36" s="10"/>
      <c r="I36" s="10"/>
      <c r="J36" s="10"/>
      <c r="K36" s="10"/>
      <c r="L36" s="10"/>
      <c r="M36" s="10"/>
      <c r="N36" s="10"/>
      <c r="O36" s="10"/>
      <c r="P36" s="10"/>
      <c r="Q36" s="5"/>
    </row>
    <row r="37" spans="5:17" ht="14.25" x14ac:dyDescent="0.2">
      <c r="E37" s="4"/>
      <c r="F37" s="10"/>
      <c r="G37" s="10"/>
      <c r="H37" s="10"/>
      <c r="I37" s="10"/>
      <c r="J37" s="10"/>
      <c r="K37" s="10"/>
      <c r="L37" s="10"/>
      <c r="M37" s="10"/>
      <c r="N37" s="10"/>
      <c r="O37" s="10"/>
      <c r="P37" s="10"/>
      <c r="Q37" s="5"/>
    </row>
    <row r="38" spans="5:17" ht="14.25" x14ac:dyDescent="0.2">
      <c r="E38" s="4"/>
      <c r="F38" s="10"/>
      <c r="G38" s="10"/>
      <c r="H38" s="10"/>
      <c r="I38" s="10"/>
      <c r="J38" s="10"/>
      <c r="K38" s="10"/>
      <c r="L38" s="10"/>
      <c r="M38" s="10"/>
      <c r="N38" s="10"/>
      <c r="O38" s="10"/>
      <c r="P38" s="10"/>
      <c r="Q38" s="5"/>
    </row>
    <row r="39" spans="5:17" ht="14.25" x14ac:dyDescent="0.2">
      <c r="E39" s="4"/>
      <c r="F39" s="10"/>
      <c r="G39" s="10"/>
      <c r="H39" s="10"/>
      <c r="I39" s="10"/>
      <c r="J39" s="10"/>
      <c r="K39" s="10"/>
      <c r="L39" s="10"/>
      <c r="M39" s="10"/>
      <c r="N39" s="10"/>
      <c r="O39" s="10"/>
      <c r="P39" s="10"/>
      <c r="Q39" s="5"/>
    </row>
    <row r="40" spans="5:17" ht="14.25" x14ac:dyDescent="0.2">
      <c r="E40" s="4"/>
      <c r="F40" s="10"/>
      <c r="G40" s="10"/>
      <c r="H40" s="10"/>
      <c r="I40" s="10"/>
      <c r="J40" s="10"/>
      <c r="K40" s="10"/>
      <c r="L40" s="10"/>
      <c r="M40" s="10"/>
      <c r="N40" s="10"/>
      <c r="O40" s="10"/>
      <c r="P40" s="10"/>
      <c r="Q40" s="5"/>
    </row>
    <row r="41" spans="5:17" ht="14.25" x14ac:dyDescent="0.2">
      <c r="E41" s="11"/>
      <c r="F41" s="12"/>
      <c r="G41" s="12"/>
      <c r="H41" s="12"/>
      <c r="I41" s="12"/>
      <c r="J41" s="12"/>
      <c r="K41" s="12"/>
      <c r="L41" s="12"/>
      <c r="M41" s="12"/>
      <c r="N41" s="12"/>
      <c r="O41" s="12"/>
      <c r="P41" s="12"/>
      <c r="Q41" s="13"/>
    </row>
  </sheetData>
  <mergeCells count="1">
    <mergeCell ref="D9:Q11"/>
  </mergeCells>
  <pageMargins left="0.3" right="0.3" top="0.3" bottom="0.3" header="0.2" footer="0.2"/>
  <pageSetup scale="75" orientation="landscape" horizontalDpi="200" verticalDpi="200" r:id="rId1"/>
  <headerFooter alignWithMargins="0">
    <oddHeader>&amp;CTab: &amp;A</oddHeader>
    <oddFooter>&amp;L&amp;D &amp;T&amp;C&amp;Z&amp;F -- &amp;A&amp;R&amp;P/&amp;N</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33.xml.rels><?xml version="1.0" encoding="UTF-8" standalone="yes"?>
<Relationships xmlns="http://schemas.openxmlformats.org/package/2006/relationships"><Relationship Id="rId1" Type="http://schemas.openxmlformats.org/officeDocument/2006/relationships/customXmlProps" Target="itemProps33.xml"/></Relationships>
</file>

<file path=customXml/_rels/item34.xml.rels><?xml version="1.0" encoding="UTF-8" standalone="yes"?>
<Relationships xmlns="http://schemas.openxmlformats.org/package/2006/relationships"><Relationship Id="rId1" Type="http://schemas.openxmlformats.org/officeDocument/2006/relationships/customXmlProps" Target="itemProps34.xml"/></Relationships>
</file>

<file path=customXml/_rels/item35.xml.rels><?xml version="1.0" encoding="UTF-8" standalone="yes"?>
<Relationships xmlns="http://schemas.openxmlformats.org/package/2006/relationships"><Relationship Id="rId1" Type="http://schemas.openxmlformats.org/officeDocument/2006/relationships/customXmlProps" Target="itemProps35.xml"/></Relationships>
</file>

<file path=customXml/_rels/item36.xml.rels><?xml version="1.0" encoding="UTF-8" standalone="yes"?>
<Relationships xmlns="http://schemas.openxmlformats.org/package/2006/relationships"><Relationship Id="rId1" Type="http://schemas.openxmlformats.org/officeDocument/2006/relationships/customXmlProps" Target="itemProps36.xml"/></Relationships>
</file>

<file path=customXml/_rels/item37.xml.rels><?xml version="1.0" encoding="UTF-8" standalone="yes"?>
<Relationships xmlns="http://schemas.openxmlformats.org/package/2006/relationships"><Relationship Id="rId1" Type="http://schemas.openxmlformats.org/officeDocument/2006/relationships/customXmlProps" Target="itemProps37.xml"/></Relationships>
</file>

<file path=customXml/_rels/item38.xml.rels><?xml version="1.0" encoding="UTF-8" standalone="yes"?>
<Relationships xmlns="http://schemas.openxmlformats.org/package/2006/relationships"><Relationship Id="rId1" Type="http://schemas.openxmlformats.org/officeDocument/2006/relationships/customXmlProps" Target="itemProps38.xml"/></Relationships>
</file>

<file path=customXml/_rels/item39.xml.rels><?xml version="1.0" encoding="UTF-8" standalone="yes"?>
<Relationships xmlns="http://schemas.openxmlformats.org/package/2006/relationships"><Relationship Id="rId1" Type="http://schemas.openxmlformats.org/officeDocument/2006/relationships/customXmlProps" Target="itemProps39.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40.xml.rels><?xml version="1.0" encoding="UTF-8" standalone="yes"?>
<Relationships xmlns="http://schemas.openxmlformats.org/package/2006/relationships"><Relationship Id="rId1" Type="http://schemas.openxmlformats.org/officeDocument/2006/relationships/customXmlProps" Target="itemProps40.xml"/></Relationships>
</file>

<file path=customXml/_rels/item41.xml.rels><?xml version="1.0" encoding="UTF-8" standalone="yes"?>
<Relationships xmlns="http://schemas.openxmlformats.org/package/2006/relationships"><Relationship Id="rId1" Type="http://schemas.openxmlformats.org/officeDocument/2006/relationships/customXmlProps" Target="itemProps41.xml"/></Relationships>
</file>

<file path=customXml/_rels/item42.xml.rels><?xml version="1.0" encoding="UTF-8" standalone="yes"?>
<Relationships xmlns="http://schemas.openxmlformats.org/package/2006/relationships"><Relationship Id="rId1" Type="http://schemas.openxmlformats.org/officeDocument/2006/relationships/customXmlProps" Target="itemProps42.xml"/></Relationships>
</file>

<file path=customXml/_rels/item43.xml.rels><?xml version="1.0" encoding="UTF-8" standalone="yes"?>
<Relationships xmlns="http://schemas.openxmlformats.org/package/2006/relationships"><Relationship Id="rId1" Type="http://schemas.openxmlformats.org/officeDocument/2006/relationships/customXmlProps" Target="itemProps43.xml"/></Relationships>
</file>

<file path=customXml/_rels/item44.xml.rels><?xml version="1.0" encoding="UTF-8" standalone="yes"?>
<Relationships xmlns="http://schemas.openxmlformats.org/package/2006/relationships"><Relationship Id="rId1" Type="http://schemas.openxmlformats.org/officeDocument/2006/relationships/customXmlProps" Target="itemProps44.xml"/></Relationships>
</file>

<file path=customXml/_rels/item45.xml.rels><?xml version="1.0" encoding="UTF-8" standalone="yes"?>
<Relationships xmlns="http://schemas.openxmlformats.org/package/2006/relationships"><Relationship Id="rId1" Type="http://schemas.openxmlformats.org/officeDocument/2006/relationships/customXmlProps" Target="itemProps45.xml"/></Relationships>
</file>

<file path=customXml/_rels/item46.xml.rels><?xml version="1.0" encoding="UTF-8" standalone="yes"?>
<Relationships xmlns="http://schemas.openxmlformats.org/package/2006/relationships"><Relationship Id="rId1" Type="http://schemas.openxmlformats.org/officeDocument/2006/relationships/customXmlProps" Target="itemProps46.xml"/></Relationships>
</file>

<file path=customXml/_rels/item47.xml.rels><?xml version="1.0" encoding="UTF-8" standalone="yes"?>
<Relationships xmlns="http://schemas.openxmlformats.org/package/2006/relationships"><Relationship Id="rId1" Type="http://schemas.openxmlformats.org/officeDocument/2006/relationships/customXmlProps" Target="itemProps47.xml"/></Relationships>
</file>

<file path=customXml/_rels/item48.xml.rels><?xml version="1.0" encoding="UTF-8" standalone="yes"?>
<Relationships xmlns="http://schemas.openxmlformats.org/package/2006/relationships"><Relationship Id="rId1" Type="http://schemas.openxmlformats.org/officeDocument/2006/relationships/customXmlProps" Target="itemProps48.xml"/></Relationships>
</file>

<file path=customXml/_rels/item49.xml.rels><?xml version="1.0" encoding="UTF-8" standalone="yes"?>
<Relationships xmlns="http://schemas.openxmlformats.org/package/2006/relationships"><Relationship Id="rId1" Type="http://schemas.openxmlformats.org/officeDocument/2006/relationships/customXmlProps" Target="itemProps49.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50.xml.rels><?xml version="1.0" encoding="UTF-8" standalone="yes"?>
<Relationships xmlns="http://schemas.openxmlformats.org/package/2006/relationships"><Relationship Id="rId1" Type="http://schemas.openxmlformats.org/officeDocument/2006/relationships/customXmlProps" Target="itemProps50.xml"/></Relationships>
</file>

<file path=customXml/_rels/item51.xml.rels><?xml version="1.0" encoding="UTF-8" standalone="yes"?>
<Relationships xmlns="http://schemas.openxmlformats.org/package/2006/relationships"><Relationship Id="rId1" Type="http://schemas.openxmlformats.org/officeDocument/2006/relationships/customXmlProps" Target="itemProps51.xml"/></Relationships>
</file>

<file path=customXml/_rels/item52.xml.rels><?xml version="1.0" encoding="UTF-8" standalone="yes"?>
<Relationships xmlns="http://schemas.openxmlformats.org/package/2006/relationships"><Relationship Id="rId1" Type="http://schemas.openxmlformats.org/officeDocument/2006/relationships/customXmlProps" Target="itemProps52.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S t a t e s " > < C u s t o m C o n t e n t > < ! [ C D A T A [ < T a b l e W i d g e t G r i d S e r i a l i z a t i o n   x m l n s : x s i = " h t t p : / / w w w . w 3 . o r g / 2 0 0 1 / X M L S c h e m a - i n s t a n c e "   x m l n s : x s d = " h t t p : / / w w w . w 3 . o r g / 2 0 0 1 / X M L S c h e m a " > < C o l u m n S u g g e s t e d T y p e   / > < C o l u m n F o r m a t   / > < C o l u m n A c c u r a c y   / > < C o l u m n C u r r e n c y S y m b o l   / > < C o l u m n P o s i t i v e P a t t e r n   / > < C o l u m n N e g a t i v e P a t t e r n   / > < C o l u m n W i d t h s > < i t e m > < k e y > < s t r i n g > S t a t e   C o d e < / s t r i n g > < / k e y > < v a l u e > < i n t > 1 0 3 < / i n t > < / v a l u e > < / i t e m > < i t e m > < k e y > < s t r i n g > S t a t e < / s t r i n g > < / k e y > < v a l u e > < i n t > 6 8 < / i n t > < / v a l u e > < / i t e m > < / C o l u m n W i d t h s > < C o l u m n D i s p l a y I n d e x > < i t e m > < k e y > < s t r i n g > S t a t e   C o d e < / s t r i n g > < / k e y > < v a l u e > < i n t > 0 < / i n t > < / v a l u e > < / i t e m > < i t e m > < k e y > < s t r i n g > S t a t e < / s t r i n g > < / k e y > < v a l u e > < i n t > 1 < / 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6 8 3 5 b a e 0 - 1 e 4 6 - 4 d 3 8 - a 9 2 3 - b 1 4 9 e a f a a 1 1 6 " > < C u s t o m C o n t e n t > < ! [ C D A T A [ < ? x m l   v e r s i o n = " 1 . 0 "   e n c o d i n g = " u t f - 1 6 " ? > < S e t t i n g s > < H S l i c e r s S h a p e > 0 ; 0 ; 0 ; 0 < / H S l i c e r s S h a p e > < V S l i c e r s S h a p e > 0 ; 0 ; 0 ; 0 < / V S l i c e r s S h a p e > < S l i c e r S h e e t N a m e > P i v o t   5 a < / S l i c e r S h e e t N a m e > < S A H o s t H a s h > 2 1 0 4 9 9 8 9 9 1 < / S A H o s t H a s h > < G e m i n i F i e l d L i s t V i s i b l e > T r u e < / G e m i n i F i e l d L i s t V i s i b l e > < / S e t t i n g s > ] ] > < / C u s t o m C o n t e n t > < / G e m i n i > 
</file>

<file path=customXml/item11.xml>��< ? x m l   v e r s i o n = " 1 . 0 "   e n c o d i n g = " U T F - 1 6 " ? > < G e m i n i   x m l n s = " h t t p : / / g e m i n i / p i v o t c u s t o m i z a t i o n / d e a 9 9 e 7 0 - 9 b a a - 4 a e 5 - 8 3 f 9 - 0 2 4 7 c b 0 5 0 0 9 d " > < C u s t o m C o n t e n t > < ! [ C D A T A [ < ? x m l   v e r s i o n = " 1 . 0 "   e n c o d i n g = " u t f - 1 6 " ? > < S e t t i n g s > < H S l i c e r s S h a p e > 0 ; 0 ; 0 ; 0 < / H S l i c e r s S h a p e > < V S l i c e r s S h a p e > 0 ; 0 ; 0 ; 0 < / V S l i c e r s S h a p e > < S l i c e r S h e e t N a m e > P i v o t   4 b < / S l i c e r S h e e t N a m e > < S A H o s t H a s h > 9 5 2 3 7 8 5 0 9 < / S A H o s t H a s h > < G e m i n i F i e l d L i s t V i s i b l e > T r u e < / G e m i n i F i e l d L i s t V i s i b l e > < / S e t t i n g s > ] ] > < / C u s t o m C o n t e n t > < / G e m i n i > 
</file>

<file path=customXml/item12.xml>��< ? x m l   v e r s i o n = " 1 . 0 "   e n c o d i n g = " U T F - 1 6 " ? > < G e m i n i   x m l n s = " h t t p : / / g e m i n i / p i v o t c u s t o m i z a t i o n / c 3 e 2 b a 8 6 - 1 a 8 c - 4 5 f 0 - a a c f - b e 3 1 d 7 c c 8 2 5 5 " > < C u s t o m C o n t e n t > < ! [ C D A T A [ < ? x m l   v e r s i o n = " 1 . 0 "   e n c o d i n g = " u t f - 1 6 " ? > < S e t t i n g s > < H S l i c e r s S h a p e > 0 ; 0 ; 0 ; 0 < / H S l i c e r s S h a p e > < V S l i c e r s S h a p e > 0 ; 0 ; 0 ; 0 < / V S l i c e r s S h a p e > < S l i c e r S h e e t N a m e > P i v o t   2 a < / S l i c e r S h e e t N a m e > < S A H o s t H a s h > 9 1 5 3 1 5 0 2 6 < / S A H o s t H a s h > < G e m i n i F i e l d L i s t V i s i b l e > T r u e < / G e m i n i F i e l d L i s t V i s i b l e > < / S e t t i n g s > ] ] > < / C u s t o m C o n t e n t > < / G e m i n i > 
</file>

<file path=customXml/item13.xml>��< ? x m l   v e r s i o n = " 1 . 0 "   e n c o d i n g = " U T F - 1 6 " ? > < G e m i n i   x m l n s = " h t t p : / / g e m i n i / p i v o t c u s t o m i z a t i o n / 0 e 4 f 7 8 d d - 1 7 f 4 - 4 e 9 7 - 9 0 9 b - 0 e f 7 8 1 e 4 0 b 5 9 " > < C u s t o m C o n t e n t > < ! [ C D A T A [ < ? x m l   v e r s i o n = " 1 . 0 "   e n c o d i n g = " u t f - 1 6 " ? > < S e t t i n g s > < H S l i c e r s S h a p e > 0 ; 0 ; 0 ; 0 < / H S l i c e r s S h a p e > < V S l i c e r s S h a p e > 0 ; 0 ; 0 ; 0 < / V S l i c e r s S h a p e > < S l i c e r S h e e t N a m e > P i v o t   4 b < / S l i c e r S h e e t N a m e > < S A H o s t H a s h > 1 2 1 0 4 1 5 1 5 4 < / S A H o s t H a s h > < G e m i n i F i e l d L i s t V i s i b l e > T r u e < / G e m i n i F i e l d L i s t V i s i b l e > < / S e t t i n g s > ] ] > < / C u s t o m C o n t e n t > < / G e m i n i > 
</file>

<file path=customXml/item14.xml>��< ? x m l   v e r s i o n = " 1 . 0 "   e n c o d i n g = " U T F - 1 6 " ? > < G e m i n i   x m l n s = " h t t p : / / g e m i n i / p i v o t c u s t o m i z a t i o n / b 8 8 0 3 b 4 2 - 3 5 4 1 - 4 9 d 9 - a 2 a 9 - 4 8 1 9 1 c 8 6 0 1 b 2 " > < C u s t o m C o n t e n t > < ! [ C D A T A [ < ? x m l   v e r s i o n = " 1 . 0 "   e n c o d i n g = " u t f - 1 6 " ? > < S e t t i n g s > < H S l i c e r s S h a p e > 0 ; 0 ; 0 ; 0 < / H S l i c e r s S h a p e > < V S l i c e r s S h a p e > 0 ; 0 ; 0 ; 0 < / V S l i c e r s S h a p e > < S l i c e r S h e e t N a m e > E x e r c i s e   5   ( A N S ) < / S l i c e r S h e e t N a m e > < S A H o s t H a s h > 2 1 0 4 9 9 8 9 9 1 < / S A H o s t H a s h > < G e m i n i F i e l d L i s t V i s i b l e > T r u e < / G e m i n i F i e l d L i s t V i s i b l e > < / S e t t i n g s > ] ] > < / C u s t o m C o n t e n t > < / G e m i n i > 
</file>

<file path=customXml/item15.xml>��< ? x m l   v e r s i o n = " 1 . 0 "   e n c o d i n g = " U T F - 1 6 " ? > < G e m i n i   x m l n s = " h t t p : / / g e m i n i / p i v o t c u s t o m i z a t i o n / S h o w H i d d e n " > < C u s t o m C o n t e n t > < ! [ C D A T A [ T r u e ] ] > < / C u s t o m C o n t e n t > < / G e m i n i > 
</file>

<file path=customXml/item16.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 T r a n s a c t i o n s < / K e y > < V a l u e   x m l n s : a = " h t t p : / / s c h e m a s . d a t a c o n t r a c t . o r g / 2 0 0 4 / 0 7 / M i c r o s o f t . A n a l y s i s S e r v i c e s . C o m m o n " > < a : H a s F o c u s > f a l s e < / a : H a s F o c u s > < a : S i z e A t D p i 9 6 > 1 1 3 < / a : S i z e A t D p i 9 6 > < a : V i s i b l e > t r u e < / a : V i s i b l e > < / V a l u e > < / K e y V a l u e O f s t r i n g S a n d b o x E d i t o r . M e a s u r e G r i d S t a t e S c d E 3 5 R y > < K e y V a l u e O f s t r i n g S a n d b o x E d i t o r . M e a s u r e G r i d S t a t e S c d E 3 5 R y > < K e y > P r o d u c t s < / K e y > < V a l u e   x m l n s : a = " h t t p : / / s c h e m a s . d a t a c o n t r a c t . o r g / 2 0 0 4 / 0 7 / M i c r o s o f t . A n a l y s i s S e r v i c e s . C o m m o n " > < a : H a s F o c u s > f a l s e < / a : H a s F o c u s > < a : S i z e A t D p i 9 6 > 1 1 3 < / a : S i z e A t D p i 9 6 > < a : V i s i b l e > t r u e < / a : V i s i b l e > < / V a l u e > < / K e y V a l u e O f s t r i n g S a n d b o x E d i t o r . M e a s u r e G r i d S t a t e S c d E 3 5 R y > < K e y V a l u e O f s t r i n g S a n d b o x E d i t o r . M e a s u r e G r i d S t a t e S c d E 3 5 R y > < K e y > C a t e g o r i e s < / K e y > < V a l u e   x m l n s : a = " h t t p : / / s c h e m a s . d a t a c o n t r a c t . o r g / 2 0 0 4 / 0 7 / M i c r o s o f t . A n a l y s i s S e r v i c e s . C o m m o n " > < a : H a s F o c u s > f a l s e < / a : H a s F o c u s > < a : S i z e A t D p i 9 6 > 1 1 3 < / a : S i z e A t D p i 9 6 > < a : V i s i b l e > t r u e < / a : V i s i b l e > < / V a l u e > < / K e y V a l u e O f s t r i n g S a n d b o x E d i t o r . M e a s u r e G r i d S t a t e S c d E 3 5 R y > < K e y V a l u e O f s t r i n g S a n d b o x E d i t o r . M e a s u r e G r i d S t a t e S c d E 3 5 R y > < K e y > S t a t e s < / K e y > < V a l u e   x m l n s : a = " h t t p : / / s c h e m a s . d a t a c o n t r a c t . o r g / 2 0 0 4 / 0 7 / M i c r o s o f t . A n a l y s i s S e r v i c e s . C o m m o n " > < a : H a s F o c u s > f a l s e < / a : H a s F o c u s > < a : S i z e A t D p i 9 6 > 1 1 3 < / a : S i z e A t D p i 9 6 > < a : V i s i b l e > t r u e < / a : V i s i b l e > < / V a l u e > < / K e y V a l u e O f s t r i n g S a n d b o x E d i t o r . M e a s u r e G r i d S t a t e S c d E 3 5 R y > < / A r r a y O f K e y V a l u e O f s t r i n g S a n d b o x E d i t o r . M e a s u r e G r i d S t a t e S c d E 3 5 R y > ] ] > < / C u s t o m C o n t e n t > < / G e m i n i > 
</file>

<file path=customXml/item17.xml>��< ? x m l   v e r s i o n = " 1 . 0 "   e n c o d i n g = " U T F - 1 6 " ? > < G e m i n i   x m l n s = " h t t p : / / g e m i n i / p i v o t c u s t o m i z a t i o n / 9 9 4 8 b 4 9 e - 1 8 b 9 - 4 f d a - 9 2 3 1 - 3 1 7 a 0 7 e 5 2 2 a 9 " > < C u s t o m C o n t e n t > < ! [ C D A T A [ < ? x m l   v e r s i o n = " 1 . 0 "   e n c o d i n g = " u t f - 1 6 " ? > < S e t t i n g s > < H S l i c e r s S h a p e > 0 ; 0 ; 0 ; 0 < / H S l i c e r s S h a p e > < V S l i c e r s S h a p e > 0 ; 0 ; 0 ; 0 < / V S l i c e r s S h a p e > < S l i c e r S h e e t N a m e > E x e r c i s e   1   -   ( A N S ) < / S l i c e r S h e e t N a m e > < S A H o s t H a s h > 4 2 8 7 5 8 3 2 4 < / S A H o s t H a s h > < G e m i n i F i e l d L i s t V i s i b l e > T r u e < / G e m i n i F i e l d L i s t V i s i b l e > < / S e t t i n g s > ] ] > < / C u s t o m C o n t e n t > < / G e m i n i > 
</file>

<file path=customXml/item18.xml>��< ? x m l   v e r s i o n = " 1 . 0 "   e n c o d i n g = " U T F - 1 6 " ? > < G e m i n i   x m l n s = " h t t p : / / g e m i n i / p i v o t c u s t o m i z a t i o n / 5 0 4 6 8 0 d 8 - f 4 0 9 - 4 e 6 7 - 9 2 e 5 - e 6 c b 9 7 e 8 1 b 9 4 " > < C u s t o m C o n t e n t > < ! [ C D A T A [ < ? x m l   v e r s i o n = " 1 . 0 "   e n c o d i n g = " u t f - 1 6 " ? > < S e t t i n g s > < H S l i c e r s S h a p e > 0 ; 0 ; 0 ; 0 < / H S l i c e r s S h a p e > < V S l i c e r s S h a p e > 0 ; 0 ; 0 ; 0 < / V S l i c e r s S h a p e > < S l i c e r S h e e t N a m e > P i v o t   2 b < / S l i c e r S h e e t N a m e > < S A H o s t H a s h > 1 4 8 1 0 4 2 9 1 1 < / S A H o s t H a s h > < G e m i n i F i e l d L i s t V i s i b l e > T r u e < / G e m i n i F i e l d L i s t V i s i b l e > < / S e t t i n g s > ] ] > < / C u s t o m C o n t e n t > < / G e m i n i > 
</file>

<file path=customXml/item19.xml>��< ? x m l   v e r s i o n = " 1 . 0 "   e n c o d i n g = " U T F - 1 6 " ? > < G e m i n i   x m l n s = " h t t p : / / g e m i n i / p i v o t c u s t o m i z a t i o n / d 6 0 e 2 f 4 c - d 8 1 0 - 4 0 7 b - 8 8 2 c - a 1 7 a a e e 9 2 6 a 3 " > < C u s t o m C o n t e n t > < ! [ C D A T A [ < ? x m l   v e r s i o n = " 1 . 0 "   e n c o d i n g = " u t f - 1 6 " ? > < S e t t i n g s > < H S l i c e r s S h a p e > 0 ; 0 ; 0 ; 0 < / H S l i c e r s S h a p e > < V S l i c e r s S h a p e > 0 ; 0 ; 0 ; 0 < / V S l i c e r s S h a p e > < S l i c e r S h e e t N a m e > 1   ( 1 3 ) < / S l i c e r S h e e t N a m e > < S A H o s t H a s h > 1 6 8 9 8 2 8 9 1 1 < / S A H o s t H a s h > < G e m i n i F i e l d L i s t V i s i b l e > T r u e < / G e m i n i F i e l d L i s t V i s i b l e > < / S e t t i n g s > ] ] > < / C u s t o m C o n t e n t > < / G e m i n i > 
</file>

<file path=customXml/item2.xml>��< ? x m l   v e r s i o n = " 1 . 0 "   e n c o d i n g = " U T F - 1 6 " ? > < G e m i n i   x m l n s = " h t t p : / / g e m i n i / p i v o t c u s t o m i z a t i o n / 8 8 f 8 7 c 8 2 - 5 d 8 2 - 4 7 f 9 - b c 2 9 - 9 1 2 7 7 1 b e 5 4 f 4 " > < C u s t o m C o n t e n t > < ! [ C D A T A [ < ? x m l   v e r s i o n = " 1 . 0 "   e n c o d i n g = " u t f - 1 6 " ? > < S e t t i n g s > < H S l i c e r s S h a p e > 0 ; 0 ; 0 ; 0 < / H S l i c e r s S h a p e > < V S l i c e r s S h a p e > 0 ; 0 ; 0 ; 0 < / V S l i c e r s S h a p e > < S l i c e r S h e e t N a m e > E x e r c i s e   2   P r o d u c t R e v e n u e   ( 2 ) < / S l i c e r S h e e t N a m e > < S A H o s t H a s h > 1 1 3 0 7 4 1 4 8 0 < / S A H o s t H a s h > < G e m i n i F i e l d L i s t V i s i b l e > T r u e < / G e m i n i F i e l d L i s t V i s i b l e > < / S e t t i n g s > ] ] > < / C u s t o m C o n t e n t > < / G e m i n i > 
</file>

<file path=customXml/item20.xml>��< ? x m l   v e r s i o n = " 1 . 0 "   e n c o d i n g = " U T F - 1 6 " ? > < G e m i n i   x m l n s = " h t t p : / / g e m i n i / p i v o t c u s t o m i z a t i o n / 0 3 1 2 c 9 f e - e 3 2 1 - 4 f b b - a c 8 e - 1 f 7 d a e 2 4 a 6 1 d " > < C u s t o m C o n t e n t > < ! [ C D A T A [ < ? x m l   v e r s i o n = " 1 . 0 "   e n c o d i n g = " u t f - 1 6 " ? > < S e t t i n g s > < H S l i c e r s S h a p e > 0 ; 0 ; 0 ; 0 < / H S l i c e r s S h a p e > < V S l i c e r s S h a p e > 0 ; 0 ; 0 ; 0 < / V S l i c e r s S h a p e > < S l i c e r S h e e t N a m e > P i v o t   4 a < / S l i c e r S h e e t N a m e > < S A H o s t H a s h > 1 5 8 5 2 1 3 3 0 1 < / S A H o s t H a s h > < G e m i n i F i e l d L i s t V i s i b l e > T r u e < / G e m i n i F i e l d L i s t V i s i b l e > < / S e t t i n g s > ] ] > < / C u s t o m C o n t e n t > < / G e m i n i > 
</file>

<file path=customXml/item21.xml>��< ? x m l   v e r s i o n = " 1 . 0 "   e n c o d i n g = " U T F - 1 6 " ? > < G e m i n i   x m l n s = " h t t p : / / g e m i n i / p i v o t c u s t o m i z a t i o n / 1 9 2 5 c 9 6 b - 8 f 9 c - 4 5 5 2 - b 8 9 3 - a c 5 c a 1 8 6 7 f 1 a " > < C u s t o m C o n t e n t > < ! [ C D A T A [ < ? x m l   v e r s i o n = " 1 . 0 "   e n c o d i n g = " u t f - 1 6 " ? > < S e t t i n g s > < H S l i c e r s S h a p e > 0 ; 0 ; 0 ; 0 < / H S l i c e r s S h a p e > < V S l i c e r s S h a p e > 0 ; 0 ; 0 ; 0 < / V S l i c e r s S h a p e > < S l i c e r S h e e t N a m e > P i v o t   2 b < / S l i c e r S h e e t N a m e > < S A H o s t H a s h > 9 1 5 3 1 5 0 2 6 < / S A H o s t H a s h > < G e m i n i F i e l d L i s t V i s i b l e > T r u e < / G e m i n i F i e l d L i s t V i s i b l e > < / S e t t i n g s > ] ] > < / C u s t o m C o n t e n t > < / G e m i n i > 
</file>

<file path=customXml/item22.xml>��< ? x m l   v e r s i o n = " 1 . 0 "   e n c o d i n g = " U T F - 1 6 " ? > < G e m i n i   x m l n s = " h t t p : / / g e m i n i / p i v o t c u s t o m i z a t i o n / M a n u a l C a l c M o d e " > < C u s t o m C o n t e n t > < ! [ C D A T A [ F a l s e ] ] > < / C u s t o m C o n t e n t > < / G e m i n i > 
</file>

<file path=customXml/item23.xml>��< ? x m l   v e r s i o n = " 1 . 0 "   e n c o d i n g = " U T F - 1 6 " ? > < G e m i n i   x m l n s = " h t t p : / / g e m i n i / p i v o t c u s t o m i z a t i o n / T a b l e X M L _ P r o d u c t s " > < C u s t o m C o n t e n t > < ! [ C D A T A [ < T a b l e W i d g e t G r i d S e r i a l i z a t i o n   x m l n s : x s i = " h t t p : / / w w w . w 3 . o r g / 2 0 0 1 / X M L S c h e m a - i n s t a n c e "   x m l n s : x s d = " h t t p : / / w w w . w 3 . o r g / 2 0 0 1 / X M L S c h e m a " > < C o l u m n S u g g e s t e d T y p e   / > < C o l u m n F o r m a t   / > < C o l u m n A c c u r a c y   / > < C o l u m n C u r r e n c y S y m b o l   / > < C o l u m n P o s i t i v e P a t t e r n   / > < C o l u m n N e g a t i v e P a t t e r n   / > < C o l u m n W i d t h s > < i t e m > < k e y > < s t r i n g > P r o d u c t   C o d e < / s t r i n g > < / k e y > < v a l u e > < i n t > 1 1 9 < / i n t > < / v a l u e > < / i t e m > < i t e m > < k e y > < s t r i n g > P r o d u c t < / s t r i n g > < / k e y > < v a l u e > < i n t > 8 4 < / i n t > < / v a l u e > < / i t e m > < i t e m > < k e y > < s t r i n g > C a t e g o r y   C o d e < / s t r i n g > < / k e y > < v a l u e > < i n t > 1 2 6 < / i n t > < / v a l u e > < / i t e m > < i t e m > < k e y > < s t r i n g > U n i t   C o s t < / s t r i n g > < / k e y > < v a l u e > < i n t > 9 2 < / i n t > < / v a l u e > < / i t e m > < / C o l u m n W i d t h s > < C o l u m n D i s p l a y I n d e x > < i t e m > < k e y > < s t r i n g > P r o d u c t   C o d e < / s t r i n g > < / k e y > < v a l u e > < i n t > 0 < / i n t > < / v a l u e > < / i t e m > < i t e m > < k e y > < s t r i n g > P r o d u c t < / s t r i n g > < / k e y > < v a l u e > < i n t > 1 < / i n t > < / v a l u e > < / i t e m > < i t e m > < k e y > < s t r i n g > C a t e g o r y   C o d e < / s t r i n g > < / k e y > < v a l u e > < i n t > 2 < / i n t > < / v a l u e > < / i t e m > < i t e m > < k e y > < s t r i n g > U n i t   C o s t < / s t r i n g > < / k e y > < v a l u e > < i n t > 3 < / i n t > < / v a l u e > < / i t e m > < / C o l u m n D i s p l a y I n d e x > < C o l u m n F r o z e n   / > < C o l u m n C h e c k e d   / > < C o l u m n F i l t e r   / > < S e l e c t i o n F i l t e r   / > < F i l t e r P a r a m e t e r s   / > < I s S o r t D e s c e n d i n g > f a l s e < / I s S o r t D e s c e n d i n g > < / T a b l e W i d g e t G r i d S e r i a l i z a t i o n > ] ] > < / C u s t o m C o n t e n t > < / G e m i n i > 
</file>

<file path=customXml/item24.xml>��< ? x m l   v e r s i o n = " 1 . 0 "   e n c o d i n g = " U T F - 1 6 " ? > < G e m i n i   x m l n s = " h t t p : / / g e m i n i / p i v o t c u s t o m i z a t i o n / 4 d 7 a 9 4 0 1 - e e 4 8 - 4 3 c 0 - 8 5 d 9 - 3 9 c 7 5 1 5 3 5 f 5 1 " > < C u s t o m C o n t e n t > < ! [ C D A T A [ < ? x m l   v e r s i o n = " 1 . 0 "   e n c o d i n g = " u t f - 1 6 " ? > < S e t t i n g s > < H S l i c e r s S h a p e > 0 ; 0 ; 0 ; 0 < / H S l i c e r s S h a p e > < V S l i c e r s S h a p e > 0 ; 0 ; 0 ; 0 < / V S l i c e r s S h a p e > < S l i c e r S h e e t N a m e > P i v o t   3 b < / S l i c e r S h e e t N a m e > < S A H o s t H a s h > 1 6 8 5 8 4 2 9 5 4 < / S A H o s t H a s h > < G e m i n i F i e l d L i s t V i s i b l e > T r u e < / G e m i n i F i e l d L i s t V i s i b l e > < / S e t t i n g s > ] ] > < / C u s t o m C o n t e n t > < / G e m i n i > 
</file>

<file path=customXml/item25.xml>��< ? x m l   v e r s i o n = " 1 . 0 "   e n c o d i n g = " U T F - 1 6 " ? > < G e m i n i   x m l n s = " h t t p : / / g e m i n i / p i v o t c u s t o m i z a t i o n / T a b l e O r d e r " > < C u s t o m C o n t e n t > < ! [ C D A T A [ T r a n s a c t i o n s , P r o d u c t s , C a t e g o r i e s , S t a t e s ] ] > < / C u s t o m C o n t e n t > < / G e m i n i > 
</file>

<file path=customXml/item26.xml>��< ? x m l   v e r s i o n = " 1 . 0 "   e n c o d i n g = " U T F - 1 6 " ? > < G e m i n i   x m l n s = " h t t p : / / g e m i n i / p i v o t c u s t o m i z a t i o n / e 1 e a 3 e b b - 0 1 d 5 - 4 e c 6 - 9 1 1 1 - 5 3 b 5 2 7 6 e 4 c 5 b " > < C u s t o m C o n t e n t > < ! [ C D A T A [ < ? x m l   v e r s i o n = " 1 . 0 "   e n c o d i n g = " u t f - 1 6 " ? > < S e t t i n g s > < H S l i c e r s S h a p e > 0 ; 0 ; 0 ; 0 < / H S l i c e r s S h a p e > < V S l i c e r s S h a p e > 0 ; 0 ; 0 ; 0 < / V S l i c e r s S h a p e > < S l i c e r S h e e t N a m e > P i v o t   2 a < / S l i c e r S h e e t N a m e > < S A H o s t H a s h > 5 7 6 0 4 4 7 9 2 < / S A H o s t H a s h > < G e m i n i F i e l d L i s t V i s i b l e > T r u e < / G e m i n i F i e l d L i s t V i s i b l e > < / S e t t i n g s > ] ] > < / C u s t o m C o n t e n t > < / G e m i n i > 
</file>

<file path=customXml/item27.xml>��< ? x m l   v e r s i o n = " 1 . 0 "   e n c o d i n g = " U T F - 1 6 " ? > < G e m i n i   x m l n s = " h t t p : / / g e m i n i / p i v o t c u s t o m i z a t i o n / 8 9 d b 0 4 e 4 - 1 c b 9 - 4 f e d - b 1 5 f - d c 3 6 4 b d a b 7 e f " > < C u s t o m C o n t e n t > < ! [ C D A T A [ < ? x m l   v e r s i o n = " 1 . 0 "   e n c o d i n g = " u t f - 1 6 " ? > < S e t t i n g s > < H S l i c e r s S h a p e > 0 ; 0 ; 0 ; 0 < / H S l i c e r s S h a p e > < V S l i c e r s S h a p e > 0 ; 0 ; 0 ; 0 < / V S l i c e r s S h a p e > < S l i c e r S h e e t N a m e > P i v o t   2 b < / S l i c e r S h e e t N a m e > < S A H o s t H a s h > 1 4 7 6 1 1 2 5 0 1 < / S A H o s t H a s h > < G e m i n i F i e l d L i s t V i s i b l e > T r u e < / G e m i n i F i e l d L i s t V i s i b l e > < / S e t t i n g s > ] ] > < / C u s t o m C o n t e n t > < / G e m i n i > 
</file>

<file path=customXml/item28.xml>��< ? x m l   v e r s i o n = " 1 . 0 "   e n c o d i n g = " U T F - 1 6 " ? > < G e m i n i   x m l n s = " h t t p : / / g e m i n i / p i v o t c u s t o m i z a t i o n / c c 4 c 2 9 9 1 - 4 a 7 d - 4 8 0 8 - 8 9 d b - 7 b a 1 e d 9 9 1 4 f 5 " > < C u s t o m C o n t e n t > < ! [ C D A T A [ < ? x m l   v e r s i o n = " 1 . 0 "   e n c o d i n g = " u t f - 1 6 " ? > < S e t t i n g s > < H S l i c e r s S h a p e > 0 ; 0 ; 0 ; 0 < / H S l i c e r s S h a p e > < V S l i c e r s S h a p e > 0 ; 0 ; 0 ; 0 < / V S l i c e r s S h a p e > < S l i c e r S h e e t N a m e > P i v o t   3 a < / S l i c e r S h e e t N a m e > < S A H o s t H a s h > 5 7 7 3 2 9 4 5 6 < / S A H o s t H a s h > < G e m i n i F i e l d L i s t V i s i b l e > T r u e < / G e m i n i F i e l d L i s t V i s i b l e > < / S e t t i n g s > ] ] > < / C u s t o m C o n t e n t > < / G e m i n i > 
</file>

<file path=customXml/item29.xml>��< ? x m l   v e r s i o n = " 1 . 0 "   e n c o d i n g = " U T F - 1 6 " ? > < G e m i n i   x m l n s = " h t t p : / / g e m i n i / p i v o t c u s t o m i z a t i o n / f 3 f d 6 4 2 3 - 8 e d 1 - 4 6 a 2 - b 8 6 5 - d 5 9 1 4 d d 1 d 3 e 2 " > < C u s t o m C o n t e n t > < ! [ C D A T A [ < ? x m l   v e r s i o n = " 1 . 0 "   e n c o d i n g = " u t f - 1 6 " ? > < S e t t i n g s > < H S l i c e r s S h a p e > 0 ; 0 ; 0 ; 0 < / H S l i c e r s S h a p e > < V S l i c e r s S h a p e > 0 ; 0 ; 0 ; 0 < / V S l i c e r s S h a p e > < S l i c e r S h e e t N a m e > P i v o t   3 b < / S l i c e r S h e e t N a m e > < S A H o s t H a s h > 3 8 3 0 1 3 8 8 3 < / S A H o s t H a s h > < G e m i n i F i e l d L i s t V i s i b l e > T r u e < / G e m i n i F i e l d L i s t V i s i b l e > < / S e t t i n g s > ] ] > < / C u s t o m C o n t e n t > < / G e m i n i > 
</file>

<file path=customXml/item3.xml>��< ? x m l   v e r s i o n = " 1 . 0 "   e n c o d i n g = " U T F - 1 6 " ? > < G e m i n i   x m l n s = " h t t p : / / g e m i n i / p i v o t c u s t o m i z a t i o n / 1 a 5 a 1 5 5 9 - d 0 4 8 - 4 4 3 d - 9 2 4 3 - 4 9 d 6 9 1 3 3 8 f 2 5 " > < C u s t o m C o n t e n t > < ! [ C D A T A [ < ? x m l   v e r s i o n = " 1 . 0 "   e n c o d i n g = " u t f - 1 6 " ? > < S e t t i n g s > < H S l i c e r s S h a p e > 0 ; 0 ; 0 ; 0 < / H S l i c e r s S h a p e > < V S l i c e r s S h a p e > 0 ; 0 ; 0 ; 0 < / V S l i c e r s S h a p e > < S l i c e r S h e e t N a m e > P i v o t   3 c < / S l i c e r S h e e t N a m e > < S A H o s t H a s h > 1 4 4 0 2 2 2 3 4 3 < / S A H o s t H a s h > < G e m i n i F i e l d L i s t V i s i b l e > T r u e < / G e m i n i F i e l d L i s t V i s i b l e > < / S e t t i n g s > ] ] > < / C u s t o m C o n t e n t > < / G e m i n i > 
</file>

<file path=customXml/item30.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31.xml>��< ? x m l   v e r s i o n = " 1 . 0 "   e n c o d i n g = " U T F - 1 6 " ? > < G e m i n i   x m l n s = " h t t p : / / g e m i n i / p i v o t c u s t o m i z a t i o n / 7 0 3 0 9 f e 2 - e b 7 8 - 4 d 1 3 - a 5 1 1 - 4 6 2 0 6 1 a 3 6 0 9 b " > < C u s t o m C o n t e n t > < ! [ C D A T A [ < ? x m l   v e r s i o n = " 1 . 0 "   e n c o d i n g = " u t f - 1 6 " ? > < S e t t i n g s > < H S l i c e r s S h a p e > 0 ; 0 ; 0 ; 0 < / H S l i c e r s S h a p e > < V S l i c e r s S h a p e > 0 ; 0 ; 0 ; 0 < / V S l i c e r s S h a p e > < S l i c e r S h e e t N a m e > P i v o t   5 a < / S l i c e r S h e e t N a m e > < S A H o s t H a s h > 1 0 9 0 8 3 6 4 8 3 < / S A H o s t H a s h > < G e m i n i F i e l d L i s t V i s i b l e > T r u e < / G e m i n i F i e l d L i s t V i s i b l e > < / S e t t i n g s > ] ] > < / C u s t o m C o n t e n t > < / G e m i n i > 
</file>

<file path=customXml/item32.xml>��< ? x m l   v e r s i o n = " 1 . 0 "   e n c o d i n g = " U T F - 1 6 " ? > < G e m i n i   x m l n s = " h t t p : / / g e m i n i / p i v o t c u s t o m i z a t i o n / 7 0 c e a 3 f 5 - a 8 c 3 - 4 6 3 a - a b 2 a - d 2 6 8 8 a 9 f 7 c 9 0 " > < C u s t o m C o n t e n t > < ! [ C D A T A [ < ? x m l   v e r s i o n = " 1 . 0 "   e n c o d i n g = " u t f - 1 6 " ? > < S e t t i n g s > < H S l i c e r s S h a p e > 0 ; 0 ; 0 ; 0 < / H S l i c e r s S h a p e > < V S l i c e r s S h a p e > 0 ; 0 ; 0 ; 0 < / V S l i c e r s S h a p e > < S l i c e r S h e e t N a m e > P i v o t   2 c < / S l i c e r S h e e t N a m e > < S A H o s t H a s h > 7 1 5 7 9 8 2 1 0 < / S A H o s t H a s h > < G e m i n i F i e l d L i s t V i s i b l e > T r u e < / G e m i n i F i e l d L i s t V i s i b l e > < / S e t t i n g s > ] ] > < / C u s t o m C o n t e n t > < / G e m i n i > 
</file>

<file path=customXml/item33.xml>��< ? x m l   v e r s i o n = " 1 . 0 "   e n c o d i n g = " U T F - 1 6 " ? > < G e m i n i   x m l n s = " h t t p : / / g e m i n i / p i v o t c u s t o m i z a t i o n / 1 a 5 a 0 2 7 8 - 6 3 2 3 - 4 e 6 b - b 3 f d - c b 4 7 8 f 8 7 1 7 4 5 " > < C u s t o m C o n t e n t > < ! [ C D A T A [ < ? x m l   v e r s i o n = " 1 . 0 "   e n c o d i n g = " u t f - 1 6 " ? > < S e t t i n g s > < H S l i c e r s S h a p e > 0 ; 0 ; 0 ; 0 < / H S l i c e r s S h a p e > < V S l i c e r s S h a p e > 0 ; 0 ; 0 ; 0 < / V S l i c e r s S h a p e > < S l i c e r S h e e t N a m e > 1   ( 1 0 ) < / S l i c e r S h e e t N a m e > < S A H o s t H a s h > 5 0 1 8 9 3 3 3 1 < / S A H o s t H a s h > < G e m i n i F i e l d L i s t V i s i b l e > T r u e < / G e m i n i F i e l d L i s t V i s i b l e > < / S e t t i n g s > ] ] > < / C u s t o m C o n t e n t > < / G e m i n i > 
</file>

<file path=customXml/item34.xml>��< ? x m l   v e r s i o n = " 1 . 0 "   e n c o d i n g = " U T F - 1 6 " ? > < G e m i n i   x m l n s = " h t t p : / / g e m i n i / p i v o t c u s t o m i z a t i o n / T a b l e X M L _ C a t e g o r i e s " > < C u s t o m C o n t e n t > < ! [ C D A T A [ < T a b l e W i d g e t G r i d S e r i a l i z a t i o n   x m l n s : x s i = " h t t p : / / w w w . w 3 . o r g / 2 0 0 1 / X M L S c h e m a - i n s t a n c e "   x m l n s : x s d = " h t t p : / / w w w . w 3 . o r g / 2 0 0 1 / X M L S c h e m a " > < C o l u m n S u g g e s t e d T y p e   / > < C o l u m n F o r m a t   / > < C o l u m n A c c u r a c y   / > < C o l u m n C u r r e n c y S y m b o l   / > < C o l u m n P o s i t i v e P a t t e r n   / > < C o l u m n N e g a t i v e P a t t e r n   / > < C o l u m n W i d t h s > < i t e m > < k e y > < s t r i n g > C a t e g o r y   C o d e < / s t r i n g > < / k e y > < v a l u e > < i n t > 1 2 6 < / i n t > < / v a l u e > < / i t e m > < i t e m > < k e y > < s t r i n g > C a t e g o r y < / s t r i n g > < / k e y > < v a l u e > < i n t > 9 1 < / i n t > < / v a l u e > < / i t e m > < / C o l u m n W i d t h s > < C o l u m n D i s p l a y I n d e x > < i t e m > < k e y > < s t r i n g > C a t e g o r y   C o d e < / s t r i n g > < / k e y > < v a l u e > < i n t > 0 < / i n t > < / v a l u e > < / i t e m > < i t e m > < k e y > < s t r i n g > C a t e g o r y < / s t r i n g > < / k e y > < v a l u e > < i n t > 1 < / i n t > < / v a l u e > < / i t e m > < / C o l u m n D i s p l a y I n d e x > < C o l u m n F r o z e n   / > < C o l u m n C h e c k e d   / > < C o l u m n F i l t e r   / > < S e l e c t i o n F i l t e r   / > < F i l t e r P a r a m e t e r s   / > < I s S o r t D e s c e n d i n g > f a l s e < / I s S o r t D e s c e n d i n g > < / T a b l e W i d g e t G r i d S e r i a l i z a t i o n > ] ] > < / C u s t o m C o n t e n t > < / G e m i n i > 
</file>

<file path=customXml/item35.xml>��< ? x m l   v e r s i o n = " 1 . 0 "   e n c o d i n g = " U T F - 1 6 " ? > < G e m i n i   x m l n s = " h t t p : / / g e m i n i / p i v o t c u s t o m i z a t i o n / 7 1 0 f b e 8 e - e d 5 6 - 4 4 4 c - a 9 8 6 - e 6 3 f 8 5 f 5 b 4 1 9 " > < C u s t o m C o n t e n t > < ! [ C D A T A [ < ? x m l   v e r s i o n = " 1 . 0 "   e n c o d i n g = " u t f - 1 6 " ? > < S e t t i n g s > < H S l i c e r s S h a p e > 0 ; 0 ; 0 ; 0 < / H S l i c e r s S h a p e > < V S l i c e r s S h a p e > 0 ; 0 ; 0 ; 0 < / V S l i c e r s S h a p e > < S l i c e r S h e e t N a m e > P i v o t   3 a < / S l i c e r S h e e t N a m e > < S A H o s t H a s h > 1 6 8 5 8 4 2 9 5 4 < / S A H o s t H a s h > < G e m i n i F i e l d L i s t V i s i b l e > T r u e < / G e m i n i F i e l d L i s t V i s i b l e > < / S e t t i n g s > ] ] > < / C u s t o m C o n t e n t > < / G e m i n i > 
</file>

<file path=customXml/item36.xml>��< ? x m l   v e r s i o n = " 1 . 0 "   e n c o d i n g = " U T F - 1 6 " ? > < G e m i n i   x m l n s = " h t t p : / / g e m i n i / p i v o t c u s t o m i z a t i o n / 5 2 6 7 c 8 e 0 - 5 e f 3 - 4 f 8 6 - 9 e 0 c - 8 0 3 c 8 d c b 1 4 f b " > < C u s t o m C o n t e n t > < ! [ C D A T A [ < ? x m l   v e r s i o n = " 1 . 0 "   e n c o d i n g = " u t f - 1 6 " ? > < S e t t i n g s > < H S l i c e r s S h a p e > 0 ; 0 ; 0 ; 0 < / H S l i c e r s S h a p e > < V S l i c e r s S h a p e > 0 ; 0 ; 0 ; 0 < / V S l i c e r s S h a p e > < S l i c e r S h e e t N a m e > P i v o t   2 c < / S l i c e r S h e e t N a m e > < S A H o s t H a s h > 9 0 0 9 1 1 9 2 1 < / S A H o s t H a s h > < G e m i n i F i e l d L i s t V i s i b l e > T r u e < / G e m i n i F i e l d L i s t V i s i b l e > < / S e t t i n g s > ] ] > < / C u s t o m C o n t e n t > < / G e m i n i > 
</file>

<file path=customXml/item37.xml>��< ? x m l   v e r s i o n = " 1 . 0 "   e n c o d i n g = " U T F - 1 6 " ? > < G e m i n i   x m l n s = " h t t p : / / g e m i n i / p i v o t c u s t o m i z a t i o n / 3 7 f 7 4 5 b 9 - 3 2 b 4 - 4 c e 7 - 9 1 a a - a f 7 d 7 2 e f 2 4 d a " > < C u s t o m C o n t e n t > < ! [ C D A T A [ < ? x m l   v e r s i o n = " 1 . 0 "   e n c o d i n g = " u t f - 1 6 " ? > < S e t t i n g s > < H S l i c e r s S h a p e > 0 ; 0 ; 0 ; 0 < / H S l i c e r s S h a p e > < V S l i c e r s S h a p e > 0 ; 0 ; 0 ; 0 < / V S l i c e r s S h a p e > < S l i c e r S h e e t N a m e > P i v o t   3 c < / S l i c e r S h e e t N a m e > < S A H o s t H a s h > 1 6 8 5 8 4 2 9 5 4 < / S A H o s t H a s h > < G e m i n i F i e l d L i s t V i s i b l e > T r u e < / G e m i n i F i e l d L i s t V i s i b l e > < / S e t t i n g s > ] ] > < / C u s t o m C o n t e n t > < / G e m i n i > 
</file>

<file path=customXml/item38.xml>��< ? x m l   v e r s i o n = " 1 . 0 "   e n c o d i n g = " U T F - 1 6 " ? > < G e m i n i   x m l n s = " h t t p : / / g e m i n i / p i v o t c u s t o m i z a t i o n / 9 6 3 2 6 b 5 0 - 9 d 7 8 - 4 0 4 8 - b f 7 d - 5 1 a 1 a a b 1 9 8 2 3 " > < C u s t o m C o n t e n t > < ! [ C D A T A [ < ? x m l   v e r s i o n = " 1 . 0 "   e n c o d i n g = " u t f - 1 6 " ? > < S e t t i n g s > < H S l i c e r s S h a p e > 0 ; 0 ; 0 ; 0 < / H S l i c e r s S h a p e > < V S l i c e r s S h a p e > 0 ; 0 ; 0 ; 0 < / V S l i c e r s S h a p e > < S l i c e r S h e e t N a m e > P i v o t   4 b < / S l i c e r S h e e t N a m e > < S A H o s t H a s h > 1 3 3 4 4 7 1 0 6 3 < / S A H o s t H a s h > < G e m i n i F i e l d L i s t V i s i b l e > T r u e < / G e m i n i F i e l d L i s t V i s i b l e > < / S e t t i n g s > ] ] > < / C u s t o m C o n t e n t > < / G e m i n i > 
</file>

<file path=customXml/item39.xml>��< ? x m l   v e r s i o n = " 1 . 0 "   e n c o d i n g = " U T F - 1 6 " ? > < G e m i n i   x m l n s = " h t t p : / / g e m i n i / p i v o t c u s t o m i z a t i o n / 6 e b 0 1 a 3 d - 8 f a b - 4 c d 3 - b b b 7 - 3 5 8 b e f d 8 f 6 4 0 " > < C u s t o m C o n t e n t > < ! [ C D A T A [ < ? x m l   v e r s i o n = " 1 . 0 "   e n c o d i n g = " u t f - 1 6 " ? > < S e t t i n g s > < H S l i c e r s S h a p e > 0 ; 0 ; 0 ; 0 < / H S l i c e r s S h a p e > < V S l i c e r s S h a p e > 0 ; 0 ; 0 ; 0 < / V S l i c e r s S h a p e > < S l i c e r S h e e t N a m e > 1   ( 4 ) < / S l i c e r S h e e t N a m e > < S A H o s t H a s h > 1 3 8 5 6 4 5 7 2 < / S A H o s t H a s h > < G e m i n i F i e l d L i s t V i s i b l e > T r u e < / G e m i n i F i e l d L i s t V i s i b l e > < / S e t t i n g s > ] ] > < / C u s t o m C o n t e n t > < / G e m i n i > 
</file>

<file path=customXml/item4.xml>��< ? x m l   v e r s i o n = " 1 . 0 "   e n c o d i n g = " U T F - 1 6 " ? > < G e m i n i   x m l n s = " h t t p : / / g e m i n i / p i v o t c u s t o m i z a t i o n / 1 4 7 4 9 d 6 d - 0 b b 3 - 4 f 9 1 - a 7 a a - 9 3 3 8 e 5 4 4 9 e b 4 " > < C u s t o m C o n t e n t > < ! [ C D A T A [ < ? x m l   v e r s i o n = " 1 . 0 "   e n c o d i n g = " u t f - 1 6 " ? > < S e t t i n g s > < H S l i c e r s S h a p e > 0 ; 0 ; 0 ; 0 < / H S l i c e r s S h a p e > < V S l i c e r s S h a p e > 0 ; 0 ; 0 ; 0 < / V S l i c e r s S h a p e > < S l i c e r S h e e t N a m e > P i v o t   4 a < / S l i c e r S h e e t N a m e > < S A H o s t H a s h > 1 3 3 4 4 7 1 0 6 3 < / S A H o s t H a s h > < G e m i n i F i e l d L i s t V i s i b l e > T r u e < / G e m i n i F i e l d L i s t V i s i b l e > < / S e t t i n g s > ] ] > < / C u s t o m C o n t e n t > < / G e m i n i > 
</file>

<file path=customXml/item40.xml>��< ? x m l   v e r s i o n = " 1 . 0 "   e n c o d i n g = " U T F - 1 6 " ? > < G e m i n i   x m l n s = " h t t p : / / g e m i n i / p i v o t c u s t o m i z a t i o n / b b 8 a 8 3 b 6 - a 7 e d - 4 e 8 1 - a e c c - 1 0 6 4 9 7 3 5 1 b a 6 " > < C u s t o m C o n t e n t > < ! [ C D A T A [ < ? x m l   v e r s i o n = " 1 . 0 "   e n c o d i n g = " u t f - 1 6 " ? > < S e t t i n g s > < H S l i c e r s S h a p e > 0 ; 0 ; 0 ; 0 < / H S l i c e r s S h a p e > < V S l i c e r s S h a p e > 0 ; 0 ; 0 ; 0 < / V S l i c e r s S h a p e > < S l i c e r S h e e t N a m e > P i v o t   2 a < / S l i c e r S h e e t N a m e > < S A H o s t H a s h > 9 9 6 7 6 6 3 6 5 < / S A H o s t H a s h > < G e m i n i F i e l d L i s t V i s i b l e > T r u e < / G e m i n i F i e l d L i s t V i s i b l e > < / S e t t i n g s > ] ] > < / C u s t o m C o n t e n t > < / G e m i n i > 
</file>

<file path=customXml/item41.xml>��< ? x m l   v e r s i o n = " 1 . 0 "   e n c o d i n g = " U T F - 1 6 " ? > < G e m i n i   x m l n s = " h t t p : / / g e m i n i / p i v o t c u s t o m i z a t i o n / 3 7 3 d 1 2 f b - a 4 3 0 - 4 9 6 4 - a 6 6 8 - b e 2 2 b 7 4 c b 9 f 3 " > < C u s t o m C o n t e n t > < ! [ C D A T A [ < ? x m l   v e r s i o n = " 1 . 0 "   e n c o d i n g = " u t f - 1 6 " ? > < S e t t i n g s > < H S l i c e r s S h a p e > 0 ; 0 ; 0 ; 0 < / H S l i c e r s S h a p e > < V S l i c e r s S h a p e > 0 ; 0 ; 0 ; 0 < / V S l i c e r s S h a p e > < S l i c e r S h e e t N a m e > P i v o t   2 b < / S l i c e r S h e e t N a m e > < S A H o s t H a s h > 1 3 2 5 3 5 1 1 8 5 < / S A H o s t H a s h > < G e m i n i F i e l d L i s t V i s i b l e > T r u e < / G e m i n i F i e l d L i s t V i s i b l e > < / S e t t i n g s > ] ] > < / C u s t o m C o n t e n t > < / G e m i n i > 
</file>

<file path=customXml/item42.xml>��< ? x m l   v e r s i o n = " 1 . 0 "   e n c o d i n g = " U T F - 1 6 " ? > < G e m i n i   x m l n s = " h t t p : / / g e m i n i / p i v o t c u s t o m i z a t i o n / 7 6 8 e 3 e 8 b - 5 7 2 b - 4 7 8 8 - a 7 8 4 - d c f 3 9 e 0 e 6 4 8 4 " > < C u s t o m C o n t e n t > < ! [ C D A T A [ < ? x m l   v e r s i o n = " 1 . 0 "   e n c o d i n g = " u t f - 1 6 " ? > < S e t t i n g s > < H S l i c e r s S h a p e > 0 ; 0 ; 0 ; 0 < / H S l i c e r s S h a p e > < V S l i c e r s S h a p e > 0 ; 0 ; 0 ; 0 < / V S l i c e r s S h a p e > < S l i c e r S h e e t N a m e > D e m a n d   c u r v e   w o r k < / S l i c e r S h e e t N a m e > < S A H o s t H a s h > 2 0 1 7 2 6 3 7 1 1 < / S A H o s t H a s h > < G e m i n i F i e l d L i s t V i s i b l e > T r u e < / G e m i n i F i e l d L i s t V i s i b l e > < / S e t t i n g s > ] ] > < / C u s t o m C o n t e n t > < / G e m i n i > 
</file>

<file path=customXml/item43.xml>��< ? x m l   v e r s i o n = " 1 . 0 "   e n c o d i n g = " U T F - 1 6 " ? > < G e m i n i   x m l n s = " h t t p : / / g e m i n i / p i v o t c u s t o m i z a t i o n / L i n k e d T a b l e U p d a t e M o d e " > < C u s t o m C o n t e n t > < ! [ C D A T A [ T r u e ] ] > < / C u s t o m C o n t e n t > < / G e m i n i > 
</file>

<file path=customXml/item44.xml>��< ? x m l   v e r s i o n = " 1 . 0 "   e n c o d i n g = " U T F - 1 6 " ? > < G e m i n i   x m l n s = " h t t p : / / g e m i n i / p i v o t c u s t o m i z a t i o n / T a b l e X M L _ T r a n s a c t i o n s " > < C u s t o m C o n t e n t > < ! [ C D A T A [ < T a b l e W i d g e t G r i d S e r i a l i z a t i o n   x m l n s : x s i = " h t t p : / / w w w . w 3 . o r g / 2 0 0 1 / X M L S c h e m a - i n s t a n c e "   x m l n s : x s d = " h t t p : / / w w w . w 3 . o r g / 2 0 0 1 / X M L S c h e m a " > < C o l u m n S u g g e s t e d T y p e   / > < C o l u m n F o r m a t   / > < C o l u m n A c c u r a c y   / > < C o l u m n C u r r e n c y S y m b o l   / > < C o l u m n P o s i t i v e P a t t e r n   / > < C o l u m n N e g a t i v e P a t t e r n   / > < C o l u m n W i d t h s > < i t e m > < k e y > < s t r i n g > D i s t r i b u t o r   I D < / s t r i n g > < / k e y > < v a l u e > < i n t > 1 1 9 < / i n t > < / v a l u e > < / i t e m > < i t e m > < k e y > < s t r i n g > D i s t r i b u t o r   N a m e < / s t r i n g > < / k e y > < v a l u e > < i n t > 1 4 3 < / i n t > < / v a l u e > < / i t e m > < i t e m > < k e y > < s t r i n g > S t a t e   C o d e < / s t r i n g > < / k e y > < v a l u e > < i n t > 1 0 3 < / i n t > < / v a l u e > < / i t e m > < i t e m > < k e y > < s t r i n g > P r o d u c t   C o d e < / s t r i n g > < / k e y > < v a l u e > < i n t > 1 1 9 < / i n t > < / v a l u e > < / i t e m > < i t e m > < k e y > < s t r i n g > S a l e s   C h a n n e l < / s t r i n g > < / k e y > < v a l u e > < i n t > 1 2 2 < / i n t > < / v a l u e > < / i t e m > < i t e m > < k e y > < s t r i n g > D a t e   S o l d < / s t r i n g > < / k e y > < v a l u e > < i n t > 9 5 < / i n t > < / v a l u e > < / i t e m > < i t e m > < k e y > < s t r i n g > M o n t h   S o l d < / s t r i n g > < / k e y > < v a l u e > < i n t > 1 0 7 < / i n t > < / v a l u e > < / i t e m > < i t e m > < k e y > < s t r i n g > Q u a n t i t y < / s t r i n g > < / k e y > < v a l u e > < i n t > 8 9 < / i n t > < / v a l u e > < / i t e m > < i t e m > < k e y > < s t r i n g > U n i t   P r i c e < / s t r i n g > < / k e y > < v a l u e > < i n t > 9 6 < / i n t > < / v a l u e > < / i t e m > < i t e m > < k e y > < s t r i n g > R e v e n u e < / s t r i n g > < / k e y > < v a l u e > < i n t > 1 6 2 < / i n t > < / v a l u e > < / i t e m > < / C o l u m n W i d t h s > < C o l u m n D i s p l a y I n d e x > < i t e m > < k e y > < s t r i n g > D i s t r i b u t o r   I D < / s t r i n g > < / k e y > < v a l u e > < i n t > 0 < / i n t > < / v a l u e > < / i t e m > < i t e m > < k e y > < s t r i n g > D i s t r i b u t o r   N a m e < / s t r i n g > < / k e y > < v a l u e > < i n t > 1 < / i n t > < / v a l u e > < / i t e m > < i t e m > < k e y > < s t r i n g > S t a t e   C o d e < / s t r i n g > < / k e y > < v a l u e > < i n t > 2 < / i n t > < / v a l u e > < / i t e m > < i t e m > < k e y > < s t r i n g > P r o d u c t   C o d e < / s t r i n g > < / k e y > < v a l u e > < i n t > 3 < / i n t > < / v a l u e > < / i t e m > < i t e m > < k e y > < s t r i n g > S a l e s   C h a n n e l < / s t r i n g > < / k e y > < v a l u e > < i n t > 4 < / i n t > < / v a l u e > < / i t e m > < i t e m > < k e y > < s t r i n g > D a t e   S o l d < / s t r i n g > < / k e y > < v a l u e > < i n t > 5 < / i n t > < / v a l u e > < / i t e m > < i t e m > < k e y > < s t r i n g > M o n t h   S o l d < / s t r i n g > < / k e y > < v a l u e > < i n t > 6 < / i n t > < / v a l u e > < / i t e m > < i t e m > < k e y > < s t r i n g > Q u a n t i t y < / s t r i n g > < / k e y > < v a l u e > < i n t > 7 < / i n t > < / v a l u e > < / i t e m > < i t e m > < k e y > < s t r i n g > U n i t   P r i c e < / s t r i n g > < / k e y > < v a l u e > < i n t > 8 < / i n t > < / v a l u e > < / i t e m > < i t e m > < k e y > < s t r i n g > R e v e n u e < / s t r i n g > < / k e y > < v a l u e > < i n t > 9 < / i n t > < / v a l u e > < / i t e m > < / C o l u m n D i s p l a y I n d e x > < C o l u m n F r o z e n   / > < C o l u m n C h e c k e d   / > < C o l u m n F i l t e r   / > < S e l e c t i o n F i l t e r   / > < F i l t e r P a r a m e t e r s   / > < I s S o r t D e s c e n d i n g > f a l s e < / I s S o r t D e s c e n d i n g > < / T a b l e W i d g e t G r i d S e r i a l i z a t i o n > ] ] > < / C u s t o m C o n t e n t > < / G e m i n i > 
</file>

<file path=customXml/item45.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  C o d e < / K e y > < / a : K e y > < a : V a l u e   i : t y p e = " T a b l e W i d g e t B a s e V i e w S t a t e " / > < / a : K e y V a l u e O f D i a g r a m O b j e c t K e y a n y T y p e z b w N T n L X > < a : K e y V a l u e O f D i a g r a m O b j e c t K e y a n y T y p e z b w N T n L X > < a : K e y > < K e y > C o l u m n s \ P r o d u c t < / K e y > < / a : K e y > < a : V a l u e   i : t y p e = " T a b l e W i d g e t B a s e V i e w S t a t e " / > < / a : K e y V a l u e O f D i a g r a m O b j e c t K e y a n y T y p e z b w N T n L X > < a : K e y V a l u e O f D i a g r a m O b j e c t K e y a n y T y p e z b w N T n L X > < a : K e y > < K e y > C o l u m n s \ C a t e g o r y   C o d e < / K e y > < / a : K e y > < a : V a l u e   i : t y p e = " T a b l e W i d g e t B a s e V i e w S t a t e " / > < / a : K e y V a l u e O f D i a g r a m O b j e c t K e y a n y T y p e z b w N T n L X > < a : K e y V a l u e O f D i a g r a m O b j e c t K e y a n y T y p e z b w N T n L X > < a : K e y > < K e y > C o l u m n s \ U n i t   C o s t 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 S t a t e s 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 S t a t e s 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 C o l u m n s \ S t a t e   C o d e < / K e y > < / a : K e y > < a : V a l u e   i : t y p e = " T a b l e W i d g e t B a s e V i e w S t a t e " / > < / a : K e y V a l u e O f D i a g r a m O b j e c t K e y a n y T y p e z b w N T n L X > < a : K e y V a l u e O f D i a g r a m O b j e c t K e y a n y T y p e z b w N T n L X > < a : K e y > < K e y > C o l u m n s \ S t a t e 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 C a t e g o r i e s 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 C a t e g o r i e s 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 C o l u m n s \ C a t e g o r y   C o d e 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 T r a n s a c t i o n s 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 T r a n s a c t i o n s 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 C o l u m n s \ D i s t r i b u t o r   I D < / K e y > < / a : K e y > < a : V a l u e   i : t y p e = " T a b l e W i d g e t B a s e V i e w S t a t e " / > < / a : K e y V a l u e O f D i a g r a m O b j e c t K e y a n y T y p e z b w N T n L X > < a : K e y V a l u e O f D i a g r a m O b j e c t K e y a n y T y p e z b w N T n L X > < a : K e y > < K e y > C o l u m n s \ D i s t r i b u t o r   N a m e < / K e y > < / a : K e y > < a : V a l u e   i : t y p e = " T a b l e W i d g e t B a s e V i e w S t a t e " / > < / a : K e y V a l u e O f D i a g r a m O b j e c t K e y a n y T y p e z b w N T n L X > < a : K e y V a l u e O f D i a g r a m O b j e c t K e y a n y T y p e z b w N T n L X > < a : K e y > < K e y > C o l u m n s \ S t a t e   C o d e < / K e y > < / a : K e y > < a : V a l u e   i : t y p e = " T a b l e W i d g e t B a s e V i e w S t a t e " / > < / a : K e y V a l u e O f D i a g r a m O b j e c t K e y a n y T y p e z b w N T n L X > < a : K e y V a l u e O f D i a g r a m O b j e c t K e y a n y T y p e z b w N T n L X > < a : K e y > < K e y > C o l u m n s \ P r o d u c t   C o d e < / K e y > < / a : K e y > < a : V a l u e   i : t y p e = " T a b l e W i d g e t B a s e V i e w S t a t e " / > < / a : K e y V a l u e O f D i a g r a m O b j e c t K e y a n y T y p e z b w N T n L X > < a : K e y V a l u e O f D i a g r a m O b j e c t K e y a n y T y p e z b w N T n L X > < a : K e y > < K e y > C o l u m n s \ S a l e s   C h a n n e l < / K e y > < / a : K e y > < a : V a l u e   i : t y p e = " T a b l e W i d g e t B a s e V i e w S t a t e " / > < / a : K e y V a l u e O f D i a g r a m O b j e c t K e y a n y T y p e z b w N T n L X > < a : K e y V a l u e O f D i a g r a m O b j e c t K e y a n y T y p e z b w N T n L X > < a : K e y > < K e y > C o l u m n s \ D a t e   S o l d < / K e y > < / a : K e y > < a : V a l u e   i : t y p e = " T a b l e W i d g e t B a s e V i e w S t a t e " / > < / a : K e y V a l u e O f D i a g r a m O b j e c t K e y a n y T y p e z b w N T n L X > < a : K e y V a l u e O f D i a g r a m O b j e c t K e y a n y T y p e z b w N T n L X > < a : K e y > < K e y > C o l u m n s \ M o n t h   S o l d 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 C o l u m n s \ U n i t   P r i c e < / 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46.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 C a t e g o r i e s 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 C a t e g o r i e s 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 C o l u m n s \ C a t e g o r y   C o d e < / K e y > < / D i a g r a m O b j e c t K e y > < D i a g r a m O b j e c t K e y > < K e y > C o l u m n s \ C a t e g o r y 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 C o l u m n s \ C a t e g o r y   C o d e < / K e y > < / a : K e y > < a : V a l u e   i : t y p e = " M e a s u r e G r i d N o d e V i e w S t a t e " > < L a y e d O u t > t r u e < / L a y e d O u t > < / a : V a l u e > < / a : K e y V a l u e O f D i a g r a m O b j e c t K e y a n y T y p e z b w N T n L X > < a : K e y V a l u e O f D i a g r a m O b j e c t K e y a n y T y p e z b w N T n L X > < a : K e y > < K e y > C o l u m n s \ C a t e g o r y < / K e y > < / a : K e y > < a : V a l u e   i : t y p e = " M e a s u r e G r i d N o d e V i e w S t a t e " > < C o l u m n > 1 < / C o l u m n > < L a y e d O u t > t r u e < / L a y e d O u t > < / a : V a l u e > < / a : K e y V a l u e O f D i a g r a m O b j e c t K e y a n y T y p e z b w N T n L X > < / V i e w S t a t e s > < / D i a g r a m M a n a g e r . S e r i a l i z a b l e D i a g r a m > < D i a g r a m M a n a g e r . S e r i a l i z a b l e D i a g r a m > < A d a p t e r   i : t y p e = " M e a s u r e D i a g r a m S a n d b o x A d a p t e r " > < T a b l e N a m e > S t a t e s 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 S t a t e s 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 C o l u m n s \ S t a t e   C o d e < / K e y > < / D i a g r a m O b j e c t K e y > < D i a g r a m O b j e c t K e y > < K e y > C o l u m n s \ S t a t e 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 C o l u m n s \ S t a t e   C o d e < / K e y > < / a : K e y > < a : V a l u e   i : t y p e = " M e a s u r e G r i d N o d e V i e w S t a t e " > < L a y e d O u t > t r u e < / L a y e d O u t > < / a : V a l u e > < / a : K e y V a l u e O f D i a g r a m O b j e c t K e y a n y T y p e z b w N T n L X > < a : K e y V a l u e O f D i a g r a m O b j e c t K e y a n y T y p e z b w N T n L X > < a : K e y > < K e y > C o l u m n s \ S t a t e < / K e y > < / a : K e y > < a : V a l u e   i : t y p e = " M e a s u r e G r i d N o d e V i e w S t a t e " > < C o l u m n > 1 < / C o l u m n > < L a y e d O u t > t r u e < / L a y e d O u t > < / a : V a l u e > < / a : K e y V a l u e O f D i a g r a m O b j e c t K e y a n y T y p e z b w N T n L X > < / V i e w S t a t e s > < / D i a g r a m M a n a g e r . S e r i a l i z a b l e D i a g r a m > < D i a g r a m M a n a g e r . S e r i a l i z a b l e D i a g r a m > < A d a p t e r   i : t y p e = " M e a s u r e D i a g r a m S a n d b o x A d a p t e r " > < T a b l e N a m e > P r o d u c t s 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  C o d e < / K e y > < / D i a g r a m O b j e c t K e y > < D i a g r a m O b j e c t K e y > < K e y > C o l u m n s \ P r o d u c t < / K e y > < / D i a g r a m O b j e c t K e y > < D i a g r a m O b j e c t K e y > < K e y > C o l u m n s \ C a t e g o r y   C o d e < / K e y > < / D i a g r a m O b j e c t K e y > < D i a g r a m O b j e c t K e y > < K e y > C o l u m n s \ U n i t   C o s t < / 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  C o d e < / K e y > < / a : K e y > < a : V a l u e   i : t y p e = " M e a s u r e G r i d N o d e V i e w S t a t e " > < L a y e d O u t > t r u e < / L a y e d O u t > < / a : V a l u e > < / a : K e y V a l u e O f D i a g r a m O b j e c t K e y a n y T y p e z b w N T n L X > < a : K e y V a l u e O f D i a g r a m O b j e c t K e y a n y T y p e z b w N T n L X > < a : K e y > < K e y > C o l u m n s \ P r o d u c t < / K e y > < / a : K e y > < a : V a l u e   i : t y p e = " M e a s u r e G r i d N o d e V i e w S t a t e " > < C o l u m n > 1 < / C o l u m n > < L a y e d O u t > t r u e < / L a y e d O u t > < / a : V a l u e > < / a : K e y V a l u e O f D i a g r a m O b j e c t K e y a n y T y p e z b w N T n L X > < a : K e y V a l u e O f D i a g r a m O b j e c t K e y a n y T y p e z b w N T n L X > < a : K e y > < K e y > C o l u m n s \ C a t e g o r y   C o d e < / K e y > < / a : K e y > < a : V a l u e   i : t y p e = " M e a s u r e G r i d N o d e V i e w S t a t e " > < C o l u m n > 2 < / C o l u m n > < L a y e d O u t > t r u e < / L a y e d O u t > < / a : V a l u e > < / a : K e y V a l u e O f D i a g r a m O b j e c t K e y a n y T y p e z b w N T n L X > < a : K e y V a l u e O f D i a g r a m O b j e c t K e y a n y T y p e z b w N T n L X > < a : K e y > < K e y > C o l u m n s \ U n i t   C o s t < / K e y > < / a : K e y > < a : V a l u e   i : t y p e = " M e a s u r e G r i d N o d e V i e w S t a t e " > < C o l u m n > 3 < / C o l u m n > < L a y e d O u t > t r u e < / L a y e d O u t > < / a : V a l u e > < / a : K e y V a l u e O f D i a g r a m O b j e c t K e y a n y T y p e z b w N T n L X > < / V i e w S t a t e s > < / D i a g r a m M a n a g e r . S e r i a l i z a b l e D i a g r a m > < D i a g r a m M a n a g e r . S e r i a l i z a b l e D i a g r a m > < A d a p t e r   i : t y p e = " M e a s u r e D i a g r a m S a n d b o x A d a p t e r " > < T a b l e N a m e > T r a n s a c t i o n s 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 T r a n s a c t i o n s 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 Q u a n t i t y < / K e y > < / D i a g r a m O b j e c t K e y > < D i a g r a m O b j e c t K e y > < K e y > M e a s u r e s \ S u m   o f   Q u a n t i t y \ T a g I n f o \ F o r m u l a < / K e y > < / D i a g r a m O b j e c t K e y > < D i a g r a m O b j e c t K e y > < K e y > M e a s u r e s \ S u m   o f   Q u a n t i t y \ T a g I n f o \ V a l u e < / K e y > < / D i a g r a m O b j e c t K e y > < D i a g r a m O b j e c t K e y > < K e y > M e a s u r e s \ S u m   o f   U n i t   P r i c e < / K e y > < / D i a g r a m O b j e c t K e y > < D i a g r a m O b j e c t K e y > < K e y > M e a s u r e s \ S u m   o f   U n i t   P r i c e \ T a g I n f o \ F o r m u l a < / K e y > < / D i a g r a m O b j e c t K e y > < D i a g r a m O b j e c t K e y > < K e y > M e a s u r e s \ S u m   o f   U n i t   P r i c e \ T a g I n f o \ V a l u e < / K e y > < / D i a g r a m O b j e c t K e y > < D i a g r a m O b j e c t K e y > < K e y > M e a s u r e s \ S u m   o f   R e v e n u e < / K e y > < / D i a g r a m O b j e c t K e y > < D i a g r a m O b j e c t K e y > < K e y > M e a s u r e s \ S u m   o f   R e v e n u e \ T a g I n f o \ F o r m u l a < / K e y > < / D i a g r a m O b j e c t K e y > < D i a g r a m O b j e c t K e y > < K e y > M e a s u r e s \ S u m   o f   R e v e n u e \ T a g I n f o \ V a l u e < / K e y > < / D i a g r a m O b j e c t K e y > < D i a g r a m O b j e c t K e y > < K e y > C o l u m n s \ D i s t r i b u t o r   I D < / K e y > < / D i a g r a m O b j e c t K e y > < D i a g r a m O b j e c t K e y > < K e y > C o l u m n s \ D i s t r i b u t o r   N a m e < / K e y > < / D i a g r a m O b j e c t K e y > < D i a g r a m O b j e c t K e y > < K e y > C o l u m n s \ S t a t e   C o d e < / K e y > < / D i a g r a m O b j e c t K e y > < D i a g r a m O b j e c t K e y > < K e y > C o l u m n s \ P r o d u c t   C o d e < / K e y > < / D i a g r a m O b j e c t K e y > < D i a g r a m O b j e c t K e y > < K e y > C o l u m n s \ S a l e s   C h a n n e l < / K e y > < / D i a g r a m O b j e c t K e y > < D i a g r a m O b j e c t K e y > < K e y > C o l u m n s \ D a t e   S o l d < / K e y > < / D i a g r a m O b j e c t K e y > < D i a g r a m O b j e c t K e y > < K e y > C o l u m n s \ M o n t h   S o l d < / K e y > < / D i a g r a m O b j e c t K e y > < D i a g r a m O b j e c t K e y > < K e y > C o l u m n s \ Q u a n t i t y < / K e y > < / D i a g r a m O b j e c t K e y > < D i a g r a m O b j e c t K e y > < K e y > C o l u m n s \ U n i t   P r i c e < / K e y > < / D i a g r a m O b j e c t K e y > < D i a g r a m O b j e c t K e y > < K e y > C o l u m n s \ R e v e n u e < / K e y > < / D i a g r a m O b j e c t K e y > < D i a g r a m O b j e c t K e y > < K e y > L i n k s \ & l t ; C o l u m n s \ S u m   o f   Q u a n t i t y & g t ; - & l t ; M e a s u r e s \ Q u a n t i t y & g t ; < / K e y > < / D i a g r a m O b j e c t K e y > < D i a g r a m O b j e c t K e y > < K e y > L i n k s \ & l t ; C o l u m n s \ S u m   o f   Q u a n t i t y & g t ; - & l t ; M e a s u r e s \ Q u a n t i t y & g t ; \ C O L U M N < / K e y > < / D i a g r a m O b j e c t K e y > < D i a g r a m O b j e c t K e y > < K e y > L i n k s \ & l t ; C o l u m n s \ S u m   o f   Q u a n t i t y & g t ; - & l t ; M e a s u r e s \ Q u a n t i t y & g t ; \ M E A S U R E < / K e y > < / D i a g r a m O b j e c t K e y > < D i a g r a m O b j e c t K e y > < K e y > L i n k s \ & l t ; C o l u m n s \ S u m   o f   U n i t   P r i c e & g t ; - & l t ; M e a s u r e s \ U n i t   P r i c e & g t ; < / K e y > < / D i a g r a m O b j e c t K e y > < D i a g r a m O b j e c t K e y > < K e y > L i n k s \ & l t ; C o l u m n s \ S u m   o f   U n i t   P r i c e & g t ; - & l t ; M e a s u r e s \ U n i t   P r i c e & g t ; \ C O L U M N < / K e y > < / D i a g r a m O b j e c t K e y > < D i a g r a m O b j e c t K e y > < K e y > L i n k s \ & l t ; C o l u m n s \ S u m   o f   U n i t   P r i c e & g t ; - & l t ; M e a s u r e s \ U n i t   P r i c e & g t ; \ M E A S U R E < / 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 Q u a n t i t y < / K e y > < / a : K e y > < a : V a l u e   i : t y p e = " M e a s u r e G r i d N o d e V i e w S t a t e " > < C o l u m n > 7 < / C o l u m n > < L a y e d O u t > t r u e < / L a y e d O u t > < W a s U I I n v i s i b l e > t r u e < / W a s U I I n v i s i b l e > < / a : V a l u e > < / a : K e y V a l u e O f D i a g r a m O b j e c t K e y a n y T y p e z b w N T n L X > < a : K e y V a l u e O f D i a g r a m O b j e c t K e y a n y T y p e z b w N T n L X > < a : K e y > < K e y > M e a s u r e s \ S u m   o f   Q u a n t i t y \ T a g I n f o \ F o r m u l a < / K e y > < / a : K e y > < a : V a l u e   i : t y p e = " M e a s u r e G r i d V i e w S t a t e I D i a g r a m T a g A d d i t i o n a l I n f o " / > < / a : K e y V a l u e O f D i a g r a m O b j e c t K e y a n y T y p e z b w N T n L X > < a : K e y V a l u e O f D i a g r a m O b j e c t K e y a n y T y p e z b w N T n L X > < a : K e y > < K e y > M e a s u r e s \ S u m   o f   Q u a n t i t y \ T a g I n f o \ V a l u e < / K e y > < / a : K e y > < a : V a l u e   i : t y p e = " M e a s u r e G r i d V i e w S t a t e I D i a g r a m T a g A d d i t i o n a l I n f o " / > < / a : K e y V a l u e O f D i a g r a m O b j e c t K e y a n y T y p e z b w N T n L X > < a : K e y V a l u e O f D i a g r a m O b j e c t K e y a n y T y p e z b w N T n L X > < a : K e y > < K e y > M e a s u r e s \ S u m   o f   U n i t   P r i c e < / K e y > < / a : K e y > < a : V a l u e   i : t y p e = " M e a s u r e G r i d N o d e V i e w S t a t e " > < C o l u m n > 8 < / C o l u m n > < L a y e d O u t > t r u e < / L a y e d O u t > < W a s U I I n v i s i b l e > t r u e < / W a s U I I n v i s i b l e > < / a : V a l u e > < / a : K e y V a l u e O f D i a g r a m O b j e c t K e y a n y T y p e z b w N T n L X > < a : K e y V a l u e O f D i a g r a m O b j e c t K e y a n y T y p e z b w N T n L X > < a : K e y > < K e y > M e a s u r e s \ S u m   o f   U n i t   P r i c e \ T a g I n f o \ F o r m u l a < / K e y > < / a : K e y > < a : V a l u e   i : t y p e = " M e a s u r e G r i d V i e w S t a t e I D i a g r a m T a g A d d i t i o n a l I n f o " / > < / a : K e y V a l u e O f D i a g r a m O b j e c t K e y a n y T y p e z b w N T n L X > < a : K e y V a l u e O f D i a g r a m O b j e c t K e y a n y T y p e z b w N T n L X > < a : K e y > < K e y > M e a s u r e s \ S u m   o f   U n i t   P r i c e \ T a g I n f o \ V a l u e < / K e y > < / a : K e y > < a : V a l u e   i : t y p e = " M e a s u r e G r i d V i e w S t a t e I D i a g r a m T a g A d d i t i o n a l I n f o " / > < / a : K e y V a l u e O f D i a g r a m O b j e c t K e y a n y T y p e z b w N T n L X > < a : K e y V a l u e O f D i a g r a m O b j e c t K e y a n y T y p e z b w N T n L X > < a : K e y > < K e y > M e a s u r e s \ S u m   o f   R e v e n u e < / K e y > < / a : K e y > < a : V a l u e   i : t y p e = " M e a s u r e G r i d N o d e V i e w S t a t e " > < C o l u m n > 9 < / 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 C o l u m n s \ D i s t r i b u t o r   I D < / K e y > < / a : K e y > < a : V a l u e   i : t y p e = " M e a s u r e G r i d N o d e V i e w S t a t e " > < L a y e d O u t > t r u e < / L a y e d O u t > < / a : V a l u e > < / a : K e y V a l u e O f D i a g r a m O b j e c t K e y a n y T y p e z b w N T n L X > < a : K e y V a l u e O f D i a g r a m O b j e c t K e y a n y T y p e z b w N T n L X > < a : K e y > < K e y > C o l u m n s \ D i s t r i b u t o r   N a m e < / K e y > < / a : K e y > < a : V a l u e   i : t y p e = " M e a s u r e G r i d N o d e V i e w S t a t e " > < C o l u m n > 1 < / C o l u m n > < L a y e d O u t > t r u e < / L a y e d O u t > < / a : V a l u e > < / a : K e y V a l u e O f D i a g r a m O b j e c t K e y a n y T y p e z b w N T n L X > < a : K e y V a l u e O f D i a g r a m O b j e c t K e y a n y T y p e z b w N T n L X > < a : K e y > < K e y > C o l u m n s \ S t a t e   C o d e < / K e y > < / a : K e y > < a : V a l u e   i : t y p e = " M e a s u r e G r i d N o d e V i e w S t a t e " > < C o l u m n > 2 < / C o l u m n > < L a y e d O u t > t r u e < / L a y e d O u t > < / a : V a l u e > < / a : K e y V a l u e O f D i a g r a m O b j e c t K e y a n y T y p e z b w N T n L X > < a : K e y V a l u e O f D i a g r a m O b j e c t K e y a n y T y p e z b w N T n L X > < a : K e y > < K e y > C o l u m n s \ P r o d u c t   C o d e < / K e y > < / a : K e y > < a : V a l u e   i : t y p e = " M e a s u r e G r i d N o d e V i e w S t a t e " > < C o l u m n > 3 < / C o l u m n > < L a y e d O u t > t r u e < / L a y e d O u t > < / a : V a l u e > < / a : K e y V a l u e O f D i a g r a m O b j e c t K e y a n y T y p e z b w N T n L X > < a : K e y V a l u e O f D i a g r a m O b j e c t K e y a n y T y p e z b w N T n L X > < a : K e y > < K e y > C o l u m n s \ S a l e s   C h a n n e l < / K e y > < / a : K e y > < a : V a l u e   i : t y p e = " M e a s u r e G r i d N o d e V i e w S t a t e " > < C o l u m n > 4 < / C o l u m n > < L a y e d O u t > t r u e < / L a y e d O u t > < / a : V a l u e > < / a : K e y V a l u e O f D i a g r a m O b j e c t K e y a n y T y p e z b w N T n L X > < a : K e y V a l u e O f D i a g r a m O b j e c t K e y a n y T y p e z b w N T n L X > < a : K e y > < K e y > C o l u m n s \ D a t e   S o l d < / K e y > < / a : K e y > < a : V a l u e   i : t y p e = " M e a s u r e G r i d N o d e V i e w S t a t e " > < C o l u m n > 5 < / C o l u m n > < L a y e d O u t > t r u e < / L a y e d O u t > < / a : V a l u e > < / a : K e y V a l u e O f D i a g r a m O b j e c t K e y a n y T y p e z b w N T n L X > < a : K e y V a l u e O f D i a g r a m O b j e c t K e y a n y T y p e z b w N T n L X > < a : K e y > < K e y > C o l u m n s \ M o n t h   S o l d < / K e y > < / a : K e y > < a : V a l u e   i : t y p e = " M e a s u r e G r i d N o d e V i e w S t a t e " > < C o l u m n > 6 < / C o l u m n > < L a y e d O u t > t r u e < / L a y e d O u t > < / a : V a l u e > < / a : K e y V a l u e O f D i a g r a m O b j e c t K e y a n y T y p e z b w N T n L X > < a : K e y V a l u e O f D i a g r a m O b j e c t K e y a n y T y p e z b w N T n L X > < a : K e y > < K e y > C o l u m n s \ Q u a n t i t y < / K e y > < / a : K e y > < a : V a l u e   i : t y p e = " M e a s u r e G r i d N o d e V i e w S t a t e " > < C o l u m n > 7 < / C o l u m n > < L a y e d O u t > t r u e < / L a y e d O u t > < / a : V a l u e > < / a : K e y V a l u e O f D i a g r a m O b j e c t K e y a n y T y p e z b w N T n L X > < a : K e y V a l u e O f D i a g r a m O b j e c t K e y a n y T y p e z b w N T n L X > < a : K e y > < K e y > C o l u m n s \ U n i t   P r i c e < / K e y > < / a : K e y > < a : V a l u e   i : t y p e = " M e a s u r e G r i d N o d e V i e w S t a t e " > < C o l u m n > 8 < / C o l u m n > < L a y e d O u t > t r u e < / L a y e d O u t > < / a : V a l u e > < / a : K e y V a l u e O f D i a g r a m O b j e c t K e y a n y T y p e z b w N T n L X > < a : K e y V a l u e O f D i a g r a m O b j e c t K e y a n y T y p e z b w N T n L X > < a : K e y > < K e y > C o l u m n s \ R e v e n u e < / K e y > < / a : K e y > < a : V a l u e   i : t y p e = " M e a s u r e G r i d N o d e V i e w S t a t e " > < C o l u m n > 9 < / C o l u m n > < L a y e d O u t > t r u e < / L a y e d O u t > < / a : V a l u e > < / a : K e y V a l u e O f D i a g r a m O b j e c t K e y a n y T y p e z b w N T n L X > < a : K e y V a l u e O f D i a g r a m O b j e c t K e y a n y T y p e z b w N T n L X > < a : K e y > < K e y > L i n k s \ & l t ; C o l u m n s \ S u m   o f   Q u a n t i t y & g t ; - & l t ; M e a s u r e s \ Q u a n t i t y & g t ; < / K e y > < / a : K e y > < a : V a l u e   i : t y p e = " M e a s u r e G r i d V i e w S t a t e I D i a g r a m L i n k " / > < / a : K e y V a l u e O f D i a g r a m O b j e c t K e y a n y T y p e z b w N T n L X > < a : K e y V a l u e O f D i a g r a m O b j e c t K e y a n y T y p e z b w N T n L X > < a : K e y > < K e y > L i n k s \ & l t ; C o l u m n s \ S u m   o f   Q u a n t i t y & g t ; - & l t ; M e a s u r e s \ Q u a n t i t y & g t ; \ C O L U M N < / K e y > < / a : K e y > < a : V a l u e   i : t y p e = " M e a s u r e G r i d V i e w S t a t e I D i a g r a m L i n k E n d p o i n t " / > < / a : K e y V a l u e O f D i a g r a m O b j e c t K e y a n y T y p e z b w N T n L X > < a : K e y V a l u e O f D i a g r a m O b j e c t K e y a n y T y p e z b w N T n L X > < a : K e y > < K e y > L i n k s \ & l t ; C o l u m n s \ S u m   o f   Q u a n t i t y & g t ; - & l t ; M e a s u r e s \ Q u a n t i t y & g t ; \ M E A S U R E < / K e y > < / a : K e y > < a : V a l u e   i : t y p e = " M e a s u r e G r i d V i e w S t a t e I D i a g r a m L i n k E n d p o i n t " / > < / a : K e y V a l u e O f D i a g r a m O b j e c t K e y a n y T y p e z b w N T n L X > < a : K e y V a l u e O f D i a g r a m O b j e c t K e y a n y T y p e z b w N T n L X > < a : K e y > < K e y > L i n k s \ & l t ; C o l u m n s \ S u m   o f   U n i t   P r i c e & g t ; - & l t ; M e a s u r e s \ U n i t   P r i c e & g t ; < / K e y > < / a : K e y > < a : V a l u e   i : t y p e = " M e a s u r e G r i d V i e w S t a t e I D i a g r a m L i n k " / > < / a : K e y V a l u e O f D i a g r a m O b j e c t K e y a n y T y p e z b w N T n L X > < a : K e y V a l u e O f D i a g r a m O b j e c t K e y a n y T y p e z b w N T n L X > < a : K e y > < K e y > L i n k s \ & l t ; C o l u m n s \ S u m   o f   U n i t   P r i c e & g t ; - & l t ; M e a s u r e s \ U n i t   P r i c e & g t ; \ C O L U M N < / K e y > < / a : K e y > < a : V a l u e   i : t y p e = " M e a s u r e G r i d V i e w S t a t e I D i a g r a m L i n k E n d p o i n t " / > < / a : K e y V a l u e O f D i a g r a m O b j e c t K e y a n y T y p e z b w N T n L X > < a : K e y V a l u e O f D i a g r a m O b j e c t K e y a n y T y p e z b w N T n L X > < a : K e y > < K e y > L i n k s \ & l t ; C o l u m n s \ S u m   o f   U n i t   P r i c e & g t ; - & l t ; M e a s u r e s \ U n i t   P r i c e & g t ; \ M E A S U R E < / K e y > < / a : K e y > < a : V a l u e   i : t y p e = " M e a s u r e G r i d V i e w S t a t e I D i a g r a m L i n k E n d p o i n t " / > < / 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 T a g s \ T a b l e s \ & l t ; T a b l e s \ T r a n s a c t i o n s & g t ; < / K e y > < / D i a g r a m O b j e c t K e y > < D i a g r a m O b j e c t K e y > < K e y > D y n a m i c   T a g s \ T a b l e s \ & l t ; T a b l e s \ P r o d u c t s & g t ; < / K e y > < / D i a g r a m O b j e c t K e y > < D i a g r a m O b j e c t K e y > < K e y > D y n a m i c   T a g s \ T a b l e s \ & l t ; T a b l e s \ C a t e g o r i e s & g t ; < / K e y > < / D i a g r a m O b j e c t K e y > < D i a g r a m O b j e c t K e y > < K e y > D y n a m i c   T a g s \ T a b l e s \ & l t ; T a b l e s \ S t a t e s & g t ; < / K e y > < / D i a g r a m O b j e c t K e y > < D i a g r a m O b j e c t K e y > < K e y > T a b l e s \ T r a n s a c t i o n s < / K e y > < / D i a g r a m O b j e c t K e y > < D i a g r a m O b j e c t K e y > < K e y > T a b l e s \ T r a n s a c t i o n s \ C o l u m n s \ D i s t r i b u t o r   I D < / K e y > < / D i a g r a m O b j e c t K e y > < D i a g r a m O b j e c t K e y > < K e y > T a b l e s \ T r a n s a c t i o n s \ C o l u m n s \ D i s t r i b u t o r   N a m e < / K e y > < / D i a g r a m O b j e c t K e y > < D i a g r a m O b j e c t K e y > < K e y > T a b l e s \ T r a n s a c t i o n s \ C o l u m n s \ S t a t e   C o d e < / K e y > < / D i a g r a m O b j e c t K e y > < D i a g r a m O b j e c t K e y > < K e y > T a b l e s \ T r a n s a c t i o n s \ C o l u m n s \ P r o d u c t   C o d e < / K e y > < / D i a g r a m O b j e c t K e y > < D i a g r a m O b j e c t K e y > < K e y > T a b l e s \ T r a n s a c t i o n s \ C o l u m n s \ S a l e s   C h a n n e l < / K e y > < / D i a g r a m O b j e c t K e y > < D i a g r a m O b j e c t K e y > < K e y > T a b l e s \ T r a n s a c t i o n s \ C o l u m n s \ D a t e   S o l d < / K e y > < / D i a g r a m O b j e c t K e y > < D i a g r a m O b j e c t K e y > < K e y > T a b l e s \ T r a n s a c t i o n s \ C o l u m n s \ M o n t h   S o l d < / K e y > < / D i a g r a m O b j e c t K e y > < D i a g r a m O b j e c t K e y > < K e y > T a b l e s \ T r a n s a c t i o n s \ C o l u m n s \ Q u a n t i t y < / K e y > < / D i a g r a m O b j e c t K e y > < D i a g r a m O b j e c t K e y > < K e y > T a b l e s \ T r a n s a c t i o n s \ C o l u m n s \ U n i t   P r i c e < / K e y > < / D i a g r a m O b j e c t K e y > < D i a g r a m O b j e c t K e y > < K e y > T a b l e s \ T r a n s a c t i o n s \ C o l u m n s \ R e v e n u e < / K e y > < / D i a g r a m O b j e c t K e y > < D i a g r a m O b j e c t K e y > < K e y > T a b l e s \ T r a n s a c t i o n s \ M e a s u r e s \ S u m   o f   Q u a n t i t y < / K e y > < / D i a g r a m O b j e c t K e y > < D i a g r a m O b j e c t K e y > < K e y > T a b l e s \ T r a n s a c t i o n s \ S u m   o f   Q u a n t i t y \ A d d i t i o n a l   I n f o \ I m p l i c i t   M e a s u r e < / K e y > < / D i a g r a m O b j e c t K e y > < D i a g r a m O b j e c t K e y > < K e y > T a b l e s \ T r a n s a c t i o n s \ M e a s u r e s \ S u m   o f   U n i t   P r i c e < / K e y > < / D i a g r a m O b j e c t K e y > < D i a g r a m O b j e c t K e y > < K e y > T a b l e s \ T r a n s a c t i o n s \ S u m   o f   U n i t   P r i c e \ A d d i t i o n a l   I n f o \ I m p l i c i t   M e a s u r e < / K e y > < / D i a g r a m O b j e c t K e y > < D i a g r a m O b j e c t K e y > < K e y > T a b l e s \ T r a n s a c t i o n s \ M e a s u r e s \ S u m   o f   R e v e n u e < / K e y > < / D i a g r a m O b j e c t K e y > < D i a g r a m O b j e c t K e y > < K e y > T a b l e s \ T r a n s a c t i o n s \ S u m   o f   R e v e n u e \ A d d i t i o n a l   I n f o \ I m p l i c i t   M e a s u r e < / K e y > < / D i a g r a m O b j e c t K e y > < D i a g r a m O b j e c t K e y > < K e y > T a b l e s \ P r o d u c t s < / K e y > < / D i a g r a m O b j e c t K e y > < D i a g r a m O b j e c t K e y > < K e y > T a b l e s \ P r o d u c t s \ C o l u m n s \ P r o d u c t   C o d e < / K e y > < / D i a g r a m O b j e c t K e y > < D i a g r a m O b j e c t K e y > < K e y > T a b l e s \ P r o d u c t s \ C o l u m n s \ P r o d u c t < / K e y > < / D i a g r a m O b j e c t K e y > < D i a g r a m O b j e c t K e y > < K e y > T a b l e s \ P r o d u c t s \ C o l u m n s \ C a t e g o r y   C o d e < / K e y > < / D i a g r a m O b j e c t K e y > < D i a g r a m O b j e c t K e y > < K e y > T a b l e s \ P r o d u c t s \ C o l u m n s \ U n i t   C o s t < / K e y > < / D i a g r a m O b j e c t K e y > < D i a g r a m O b j e c t K e y > < K e y > T a b l e s \ C a t e g o r i e s < / K e y > < / D i a g r a m O b j e c t K e y > < D i a g r a m O b j e c t K e y > < K e y > T a b l e s \ C a t e g o r i e s \ C o l u m n s \ C a t e g o r y   C o d e < / K e y > < / D i a g r a m O b j e c t K e y > < D i a g r a m O b j e c t K e y > < K e y > T a b l e s \ C a t e g o r i e s \ C o l u m n s \ C a t e g o r y < / K e y > < / D i a g r a m O b j e c t K e y > < D i a g r a m O b j e c t K e y > < K e y > T a b l e s \ C a t e g o r i e s \ M e a s u r e s \ C o u n t   o f   C a t e g o r y < / K e y > < / D i a g r a m O b j e c t K e y > < D i a g r a m O b j e c t K e y > < K e y > T a b l e s \ C a t e g o r i e s \ C o u n t   o f   C a t e g o r y \ A d d i t i o n a l   I n f o \ I m p l i c i t   M e a s u r e < / K e y > < / D i a g r a m O b j e c t K e y > < D i a g r a m O b j e c t K e y > < K e y > T a b l e s \ S t a t e s < / K e y > < / D i a g r a m O b j e c t K e y > < D i a g r a m O b j e c t K e y > < K e y > T a b l e s \ S t a t e s \ C o l u m n s \ S t a t e   C o d e < / K e y > < / D i a g r a m O b j e c t K e y > < D i a g r a m O b j e c t K e y > < K e y > T a b l e s \ S t a t e s \ C o l u m n s \ S t a t e < / K e y > < / D i a g r a m O b j e c t K e y > < D i a g r a m O b j e c t K e y > < K e y > R e l a t i o n s h i p s \ & l t ; T a b l e s \ T r a n s a c t i o n s \ C o l u m n s \ P r o d u c t   C o d e & g t ; - & l t ; T a b l e s \ P r o d u c t s \ C o l u m n s \ P r o d u c t   C o d e & g t ; < / K e y > < / D i a g r a m O b j e c t K e y > < D i a g r a m O b j e c t K e y > < K e y > R e l a t i o n s h i p s \ & l t ; T a b l e s \ T r a n s a c t i o n s \ C o l u m n s \ P r o d u c t   C o d e & g t ; - & l t ; T a b l e s \ P r o d u c t s \ C o l u m n s \ P r o d u c t   C o d e & g t ; \ F K < / K e y > < / D i a g r a m O b j e c t K e y > < D i a g r a m O b j e c t K e y > < K e y > R e l a t i o n s h i p s \ & l t ; T a b l e s \ T r a n s a c t i o n s \ C o l u m n s \ P r o d u c t   C o d e & g t ; - & l t ; T a b l e s \ P r o d u c t s \ C o l u m n s \ P r o d u c t   C o d e & g t ; \ P K < / K e y > < / D i a g r a m O b j e c t K e y > < D i a g r a m O b j e c t K e y > < K e y > R e l a t i o n s h i p s \ & l t ; T a b l e s \ T r a n s a c t i o n s \ C o l u m n s \ P r o d u c t   C o d e & g t ; - & l t ; T a b l e s \ P r o d u c t s \ C o l u m n s \ P r o d u c t   C o d e & g t ; \ C r o s s F i l t e r < / K e y > < / D i a g r a m O b j e c t K e y > < D i a g r a m O b j e c t K e y > < K e y > R e l a t i o n s h i p s \ & l t ; T a b l e s \ T r a n s a c t i o n s \ C o l u m n s \ S t a t e   C o d e & g t ; - & l t ; T a b l e s \ S t a t e s \ C o l u m n s \ S t a t e   C o d e & g t ; < / K e y > < / D i a g r a m O b j e c t K e y > < D i a g r a m O b j e c t K e y > < K e y > R e l a t i o n s h i p s \ & l t ; T a b l e s \ T r a n s a c t i o n s \ C o l u m n s \ S t a t e   C o d e & g t ; - & l t ; T a b l e s \ S t a t e s \ C o l u m n s \ S t a t e   C o d e & g t ; \ F K < / K e y > < / D i a g r a m O b j e c t K e y > < D i a g r a m O b j e c t K e y > < K e y > R e l a t i o n s h i p s \ & l t ; T a b l e s \ T r a n s a c t i o n s \ C o l u m n s \ S t a t e   C o d e & g t ; - & l t ; T a b l e s \ S t a t e s \ C o l u m n s \ S t a t e   C o d e & g t ; \ P K < / K e y > < / D i a g r a m O b j e c t K e y > < D i a g r a m O b j e c t K e y > < K e y > R e l a t i o n s h i p s \ & l t ; T a b l e s \ T r a n s a c t i o n s \ C o l u m n s \ S t a t e   C o d e & g t ; - & l t ; T a b l e s \ S t a t e s \ C o l u m n s \ S t a t e   C o d e & g t ; \ C r o s s F i l t e r < / K e y > < / D i a g r a m O b j e c t K e y > < D i a g r a m O b j e c t K e y > < K e y > R e l a t i o n s h i p s \ & l t ; T a b l e s \ P r o d u c t s \ C o l u m n s \ C a t e g o r y   C o d e & g t ; - & l t ; T a b l e s \ C a t e g o r i e s \ C o l u m n s \ C a t e g o r y   C o d e & g t ; < / K e y > < / D i a g r a m O b j e c t K e y > < D i a g r a m O b j e c t K e y > < K e y > R e l a t i o n s h i p s \ & l t ; T a b l e s \ P r o d u c t s \ C o l u m n s \ C a t e g o r y   C o d e & g t ; - & l t ; T a b l e s \ C a t e g o r i e s \ C o l u m n s \ C a t e g o r y   C o d e & g t ; \ F K < / K e y > < / D i a g r a m O b j e c t K e y > < D i a g r a m O b j e c t K e y > < K e y > R e l a t i o n s h i p s \ & l t ; T a b l e s \ P r o d u c t s \ C o l u m n s \ C a t e g o r y   C o d e & g t ; - & l t ; T a b l e s \ C a t e g o r i e s \ C o l u m n s \ C a t e g o r y   C o d e & g t ; \ P K < / K e y > < / D i a g r a m O b j e c t K e y > < D i a g r a m O b j e c t K e y > < K e y > R e l a t i o n s h i p s \ & l t ; T a b l e s \ P r o d u c t s \ C o l u m n s \ C a t e g o r y   C o d e & g t ; - & l t ; T a b l e s \ C a t e g o r i e s \ C o l u m n s \ C a t e g o r y   C o d e & g t ; \ C r o s s F i l t e r < / K e y > < / D i a g r a m O b j e c t K e y > < / A l l K e y s > < S e l e c t e d K e y s > < D i a g r a m O b j e c t K e y > < K e y > R e l a t i o n s h i p s \ & l t ; T a b l e s \ P r o d u c t s \ C o l u m n s \ C a t e g o r y   C o d e & g t ; - & l t ; T a b l e s \ C a t e g o r i e s \ C o l u m n s \ C a t e g o r y   C o d e & g t ; 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 T a g s \ T a b l e s \ & l t ; T a b l e s \ T r a n s a c t i o n s & g t ; 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 D y n a m i c   T a g s \ T a b l e s \ & l t ; T a b l e s \ C a t e g o r i e s & g t ; < / K e y > < / a : K e y > < a : V a l u e   i : t y p e = " D i a g r a m D i s p l a y T a g V i e w S t a t e " > < I s N o t F i l t e r e d O u t > t r u e < / I s N o t F i l t e r e d O u t > < / a : V a l u e > < / a : K e y V a l u e O f D i a g r a m O b j e c t K e y a n y T y p e z b w N T n L X > < a : K e y V a l u e O f D i a g r a m O b j e c t K e y a n y T y p e z b w N T n L X > < a : K e y > < K e y > D y n a m i c   T a g s \ T a b l e s \ & l t ; T a b l e s \ S t a t e s & g t ; < / K e y > < / a : K e y > < a : V a l u e   i : t y p e = " D i a g r a m D i s p l a y T a g V i e w S t a t e " > < I s N o t F i l t e r e d O u t > t r u e < / I s N o t F i l t e r e d O u t > < / a : V a l u e > < / a : K e y V a l u e O f D i a g r a m O b j e c t K e y a n y T y p e z b w N T n L X > < a : K e y V a l u e O f D i a g r a m O b j e c t K e y a n y T y p e z b w N T n L X > < a : K e y > < K e y > T a b l e s \ T r a n s a c t i o n s < / K e y > < / a : K e y > < a : V a l u e   i : t y p e = " D i a g r a m D i s p l a y N o d e V i e w S t a t e " > < H e i g h t > 1 5 0 < / H e i g h t > < I s E x p a n d e d > t r u e < / I s E x p a n d e d > < L a y e d O u t > t r u e < / L a y e d O u t > < W i d t h > 2 0 0 < / W i d t h > < / a : V a l u e > < / a : K e y V a l u e O f D i a g r a m O b j e c t K e y a n y T y p e z b w N T n L X > < a : K e y V a l u e O f D i a g r a m O b j e c t K e y a n y T y p e z b w N T n L X > < a : K e y > < K e y > T a b l e s \ T r a n s a c t i o n s \ C o l u m n s \ D i s t r i b u t o r   I D < / K e y > < / a : K e y > < a : V a l u e   i : t y p e = " D i a g r a m D i s p l a y N o d e V i e w S t a t e " > < H e i g h t > 1 5 0 < / H e i g h t > < I s E x p a n d e d > t r u e < / I s E x p a n d e d > < W i d t h > 2 0 0 < / W i d t h > < / a : V a l u e > < / a : K e y V a l u e O f D i a g r a m O b j e c t K e y a n y T y p e z b w N T n L X > < a : K e y V a l u e O f D i a g r a m O b j e c t K e y a n y T y p e z b w N T n L X > < a : K e y > < K e y > T a b l e s \ T r a n s a c t i o n s \ C o l u m n s \ D i s t r i b u t o r   N a m e < / K e y > < / a : K e y > < a : V a l u e   i : t y p e = " D i a g r a m D i s p l a y N o d e V i e w S t a t e " > < H e i g h t > 1 5 0 < / H e i g h t > < I s E x p a n d e d > t r u e < / I s E x p a n d e d > < W i d t h > 2 0 0 < / W i d t h > < / a : V a l u e > < / a : K e y V a l u e O f D i a g r a m O b j e c t K e y a n y T y p e z b w N T n L X > < a : K e y V a l u e O f D i a g r a m O b j e c t K e y a n y T y p e z b w N T n L X > < a : K e y > < K e y > T a b l e s \ T r a n s a c t i o n s \ C o l u m n s \ S t a t e   C o d e < / K e y > < / a : K e y > < a : V a l u e   i : t y p e = " D i a g r a m D i s p l a y N o d e V i e w S t a t e " > < H e i g h t > 1 5 0 < / H e i g h t > < I s E x p a n d e d > t r u e < / I s E x p a n d e d > < W i d t h > 2 0 0 < / W i d t h > < / a : V a l u e > < / a : K e y V a l u e O f D i a g r a m O b j e c t K e y a n y T y p e z b w N T n L X > < a : K e y V a l u e O f D i a g r a m O b j e c t K e y a n y T y p e z b w N T n L X > < a : K e y > < K e y > T a b l e s \ T r a n s a c t i o n s \ C o l u m n s \ P r o d u c t   C o d e < / K e y > < / a : K e y > < a : V a l u e   i : t y p e = " D i a g r a m D i s p l a y N o d e V i e w S t a t e " > < H e i g h t > 1 5 0 < / H e i g h t > < I s E x p a n d e d > t r u e < / I s E x p a n d e d > < W i d t h > 2 0 0 < / W i d t h > < / a : V a l u e > < / a : K e y V a l u e O f D i a g r a m O b j e c t K e y a n y T y p e z b w N T n L X > < a : K e y V a l u e O f D i a g r a m O b j e c t K e y a n y T y p e z b w N T n L X > < a : K e y > < K e y > T a b l e s \ T r a n s a c t i o n s \ C o l u m n s \ S a l e s   C h a n n e l < / K e y > < / a : K e y > < a : V a l u e   i : t y p e = " D i a g r a m D i s p l a y N o d e V i e w S t a t e " > < H e i g h t > 1 5 0 < / H e i g h t > < I s E x p a n d e d > t r u e < / I s E x p a n d e d > < W i d t h > 2 0 0 < / W i d t h > < / a : V a l u e > < / a : K e y V a l u e O f D i a g r a m O b j e c t K e y a n y T y p e z b w N T n L X > < a : K e y V a l u e O f D i a g r a m O b j e c t K e y a n y T y p e z b w N T n L X > < a : K e y > < K e y > T a b l e s \ T r a n s a c t i o n s \ C o l u m n s \ D a t e   S o l d < / K e y > < / a : K e y > < a : V a l u e   i : t y p e = " D i a g r a m D i s p l a y N o d e V i e w S t a t e " > < H e i g h t > 1 5 0 < / H e i g h t > < I s E x p a n d e d > t r u e < / I s E x p a n d e d > < W i d t h > 2 0 0 < / W i d t h > < / a : V a l u e > < / a : K e y V a l u e O f D i a g r a m O b j e c t K e y a n y T y p e z b w N T n L X > < a : K e y V a l u e O f D i a g r a m O b j e c t K e y a n y T y p e z b w N T n L X > < a : K e y > < K e y > T a b l e s \ T r a n s a c t i o n s \ C o l u m n s \ M o n t h   S o l d < / K e y > < / a : K e y > < a : V a l u e   i : t y p e = " D i a g r a m D i s p l a y N o d e V i e w S t a t e " > < H e i g h t > 1 5 0 < / H e i g h t > < I s E x p a n d e d > t r u e < / I s E x p a n d e d > < W i d t h > 2 0 0 < / W i d t h > < / a : V a l u e > < / a : K e y V a l u e O f D i a g r a m O b j e c t K e y a n y T y p e z b w N T n L X > < a : K e y V a l u e O f D i a g r a m O b j e c t K e y a n y T y p e z b w N T n L X > < a : K e y > < K e y > T a b l e s \ T r a n s a c t i o n s \ C o l u m n s \ Q u a n t i t y < / K e y > < / a : K e y > < a : V a l u e   i : t y p e = " D i a g r a m D i s p l a y N o d e V i e w S t a t e " > < H e i g h t > 1 5 0 < / H e i g h t > < I s E x p a n d e d > t r u e < / I s E x p a n d e d > < W i d t h > 2 0 0 < / W i d t h > < / a : V a l u e > < / a : K e y V a l u e O f D i a g r a m O b j e c t K e y a n y T y p e z b w N T n L X > < a : K e y V a l u e O f D i a g r a m O b j e c t K e y a n y T y p e z b w N T n L X > < a : K e y > < K e y > T a b l e s \ T r a n s a c t i o n s \ C o l u m n s \ U n i t   P r i c e < / K e y > < / a : K e y > < a : V a l u e   i : t y p e = " D i a g r a m D i s p l a y N o d e V i e w S t a t e " > < H e i g h t > 1 5 0 < / H e i g h t > < I s E x p a n d e d > t r u e < / I s E x p a n d e d > < W i d t h > 2 0 0 < / W i d t h > < / a : V a l u e > < / a : K e y V a l u e O f D i a g r a m O b j e c t K e y a n y T y p e z b w N T n L X > < a : K e y V a l u e O f D i a g r a m O b j e c t K e y a n y T y p e z b w N T n L X > < a : K e y > < K e y > T a b l e s \ T r a n s a c t i o n s \ C o l u m n s \ R e v e n u e < / K e y > < / a : K e y > < a : V a l u e   i : t y p e = " D i a g r a m D i s p l a y N o d e V i e w S t a t e " > < H e i g h t > 1 5 0 < / H e i g h t > < I s E x p a n d e d > t r u e < / I s E x p a n d e d > < W i d t h > 2 0 0 < / W i d t h > < / a : V a l u e > < / a : K e y V a l u e O f D i a g r a m O b j e c t K e y a n y T y p e z b w N T n L X > < a : K e y V a l u e O f D i a g r a m O b j e c t K e y a n y T y p e z b w N T n L X > < a : K e y > < K e y > T a b l e s \ T r a n s a c t i o n s \ M e a s u r e s \ S u m   o f   Q u a n t i t y < / K e y > < / a : K e y > < a : V a l u e   i : t y p e = " D i a g r a m D i s p l a y N o d e V i e w S t a t e " > < H e i g h t > 1 5 0 < / H e i g h t > < I s E x p a n d e d > t r u e < / I s E x p a n d e d > < W i d t h > 2 0 0 < / W i d t h > < / a : V a l u e > < / a : K e y V a l u e O f D i a g r a m O b j e c t K e y a n y T y p e z b w N T n L X > < a : K e y V a l u e O f D i a g r a m O b j e c t K e y a n y T y p e z b w N T n L X > < a : K e y > < K e y > T a b l e s \ T r a n s a c t i o n s \ S u m   o f   Q u a n t i t y \ A d d i t i o n a l   I n f o \ I m p l i c i t   M e a s u r e < / K e y > < / a : K e y > < a : V a l u e   i : t y p e = " D i a g r a m D i s p l a y V i e w S t a t e I D i a g r a m T a g A d d i t i o n a l I n f o " / > < / a : K e y V a l u e O f D i a g r a m O b j e c t K e y a n y T y p e z b w N T n L X > < a : K e y V a l u e O f D i a g r a m O b j e c t K e y a n y T y p e z b w N T n L X > < a : K e y > < K e y > T a b l e s \ T r a n s a c t i o n s \ M e a s u r e s \ S u m   o f   U n i t   P r i c e < / K e y > < / a : K e y > < a : V a l u e   i : t y p e = " D i a g r a m D i s p l a y N o d e V i e w S t a t e " > < H e i g h t > 1 5 0 < / H e i g h t > < I s E x p a n d e d > t r u e < / I s E x p a n d e d > < W i d t h > 2 0 0 < / W i d t h > < / a : V a l u e > < / a : K e y V a l u e O f D i a g r a m O b j e c t K e y a n y T y p e z b w N T n L X > < a : K e y V a l u e O f D i a g r a m O b j e c t K e y a n y T y p e z b w N T n L X > < a : K e y > < K e y > T a b l e s \ T r a n s a c t i o n s \ S u m   o f   U n i t   P r i c e \ A d d i t i o n a l   I n f o \ I m p l i c i t   M e a s u r e < / K e y > < / a : K e y > < a : V a l u e   i : t y p e = " D i a g r a m D i s p l a y V i e w S t a t e I D i a g r a m T a g A d d i t i o n a l I n f o " / > < / a : K e y V a l u e O f D i a g r a m O b j e c t K e y a n y T y p e z b w N T n L X > < a : K e y V a l u e O f D i a g r a m O b j e c t K e y a n y T y p e z b w N T n L X > < a : K e y > < K e y > T a b l e s \ T r a n s a c t i o n s \ M e a s u r e s \ S u m   o f   R e v e n u e < / K e y > < / a : K e y > < a : V a l u e   i : t y p e = " D i a g r a m D i s p l a y N o d e V i e w S t a t e " > < H e i g h t > 1 5 0 < / H e i g h t > < I s E x p a n d e d > t r u e < / I s E x p a n d e d > < W i d t h > 2 0 0 < / W i d t h > < / a : V a l u e > < / a : K e y V a l u e O f D i a g r a m O b j e c t K e y a n y T y p e z b w N T n L X > < a : K e y V a l u e O f D i a g r a m O b j e c t K e y a n y T y p e z b w N T n L X > < a : K e y > < K e y > T a b l e s \ T r a n s a c t i o n s \ S u m   o f   R e v e n u e \ A d d i t i o n a l   I n f o \ I m p l i c i t   M e a s u r e < / K e y > < / a : K e y > < a : V a l u e   i : t y p e = " D i a g r a m D i s p l a y V i e w S t a t e I D i a g r a m T a g A d d i t i o n a l I n f o " / > < / a : K e y V a l u e O f D i a g r a m O b j e c t K e y a n y T y p e z b w N T n L X > < a : K e y V a l u e O f D i a g r a m O b j e c t K e y a n y T y p e z b w N T n L X > < a : K e y > < K e y > T a b l e s \ P r o d u c t s < / K e y > < / a : K e y > < a : V a l u e   i : t y p e = " D i a g r a m D i s p l a y N o d e V i e w S t a t e " > < H e i g h t > 1 5 0 < / H e i g h t > < I s E x p a n d e d > t r u e < / I s E x p a n d e d > < L a y e d O u t > t r u e < / L a y e d O u t > < L e f t > 3 2 9 . 9 0 3 8 1 0 5 6 7 6 6 5 8 < / L e f t > < T a b I n d e x > 1 < / T a b I n d e x > < W i d t h > 2 0 0 < / W i d t h > < / a : V a l u e > < / a : K e y V a l u e O f D i a g r a m O b j e c t K e y a n y T y p e z b w N T n L X > < a : K e y V a l u e O f D i a g r a m O b j e c t K e y a n y T y p e z b w N T n L X > < a : K e y > < K e y > T a b l e s \ P r o d u c t s \ C o l u m n s \ P r o d u c t   C o d e < / K e y > < / a : K e y > < a : V a l u e   i : t y p e = " D i a g r a m D i s p l a y N o d e V i e w S t a t e " > < H e i g h t > 1 5 0 < / H e i g h t > < I s E x p a n d e d > t r u e < / I s E x p a n d e d > < W i d t h > 2 0 0 < / W i d t h > < / a : V a l u e > < / a : K e y V a l u e O f D i a g r a m O b j e c t K e y a n y T y p e z b w N T n L X > < a : K e y V a l u e O f D i a g r a m O b j e c t K e y a n y T y p e z b w N T n L X > < a : K e y > < K e y > T a b l e s \ P r o d u c t s \ C o l u m n s \ P r o d u c t < / K e y > < / a : K e y > < a : V a l u e   i : t y p e = " D i a g r a m D i s p l a y N o d e V i e w S t a t e " > < H e i g h t > 1 5 0 < / H e i g h t > < I s E x p a n d e d > t r u e < / I s E x p a n d e d > < W i d t h > 2 0 0 < / W i d t h > < / a : V a l u e > < / a : K e y V a l u e O f D i a g r a m O b j e c t K e y a n y T y p e z b w N T n L X > < a : K e y V a l u e O f D i a g r a m O b j e c t K e y a n y T y p e z b w N T n L X > < a : K e y > < K e y > T a b l e s \ P r o d u c t s \ C o l u m n s \ C a t e g o r y   C o d e < / K e y > < / a : K e y > < a : V a l u e   i : t y p e = " D i a g r a m D i s p l a y N o d e V i e w S t a t e " > < H e i g h t > 1 5 0 < / H e i g h t > < I s E x p a n d e d > t r u e < / I s E x p a n d e d > < W i d t h > 2 0 0 < / W i d t h > < / a : V a l u e > < / a : K e y V a l u e O f D i a g r a m O b j e c t K e y a n y T y p e z b w N T n L X > < a : K e y V a l u e O f D i a g r a m O b j e c t K e y a n y T y p e z b w N T n L X > < a : K e y > < K e y > T a b l e s \ P r o d u c t s \ C o l u m n s \ U n i t   C o s t < / K e y > < / a : K e y > < a : V a l u e   i : t y p e = " D i a g r a m D i s p l a y N o d e V i e w S t a t e " > < H e i g h t > 1 5 0 < / H e i g h t > < I s E x p a n d e d > t r u e < / I s E x p a n d e d > < W i d t h > 2 0 0 < / W i d t h > < / a : V a l u e > < / a : K e y V a l u e O f D i a g r a m O b j e c t K e y a n y T y p e z b w N T n L X > < a : K e y V a l u e O f D i a g r a m O b j e c t K e y a n y T y p e z b w N T n L X > < a : K e y > < K e y > T a b l e s \ C a t e g o r i e s < / K e y > < / a : K e y > < a : V a l u e   i : t y p e = " D i a g r a m D i s p l a y N o d e V i e w S t a t e " > < H e i g h t > 1 5 0 < / H e i g h t > < I s E x p a n d e d > t r u e < / I s E x p a n d e d > < L a y e d O u t > t r u e < / L a y e d O u t > < L e f t > 6 5 9 . 8 0 7 6 2 1 1 3 5 3 3 1 6 < / L e f t > < T a b I n d e x > 2 < / T a b I n d e x > < W i d t h > 2 0 0 < / W i d t h > < / a : V a l u e > < / a : K e y V a l u e O f D i a g r a m O b j e c t K e y a n y T y p e z b w N T n L X > < a : K e y V a l u e O f D i a g r a m O b j e c t K e y a n y T y p e z b w N T n L X > < a : K e y > < K e y > T a b l e s \ C a t e g o r i e s \ C o l u m n s \ C a t e g o r y   C o d e < / K e y > < / a : K e y > < a : V a l u e   i : t y p e = " D i a g r a m D i s p l a y N o d e V i e w S t a t e " > < H e i g h t > 1 5 0 < / H e i g h t > < I s E x p a n d e d > t r u e < / I s E x p a n d e d > < W i d t h > 2 0 0 < / W i d t h > < / a : V a l u e > < / a : K e y V a l u e O f D i a g r a m O b j e c t K e y a n y T y p e z b w N T n L X > < a : K e y V a l u e O f D i a g r a m O b j e c t K e y a n y T y p e z b w N T n L X > < a : K e y > < K e y > T a b l e s \ C a t e g o r i e s \ C o l u m n s \ C a t e g o r y < / K e y > < / a : K e y > < a : V a l u e   i : t y p e = " D i a g r a m D i s p l a y N o d e V i e w S t a t e " > < H e i g h t > 1 5 0 < / H e i g h t > < I s E x p a n d e d > t r u e < / I s E x p a n d e d > < W i d t h > 2 0 0 < / W i d t h > < / a : V a l u e > < / a : K e y V a l u e O f D i a g r a m O b j e c t K e y a n y T y p e z b w N T n L X > < a : K e y V a l u e O f D i a g r a m O b j e c t K e y a n y T y p e z b w N T n L X > < a : K e y > < K e y > T a b l e s \ C a t e g o r i e s \ M e a s u r e s \ C o u n t   o f   C a t e g o r y < / K e y > < / a : K e y > < a : V a l u e   i : t y p e = " D i a g r a m D i s p l a y N o d e V i e w S t a t e " > < H e i g h t > 1 5 0 < / H e i g h t > < I s E x p a n d e d > t r u e < / I s E x p a n d e d > < W i d t h > 2 0 0 < / W i d t h > < / a : V a l u e > < / a : K e y V a l u e O f D i a g r a m O b j e c t K e y a n y T y p e z b w N T n L X > < a : K e y V a l u e O f D i a g r a m O b j e c t K e y a n y T y p e z b w N T n L X > < a : K e y > < K e y > T a b l e s \ C a t e g o r i e s \ C o u n t   o f   C a t e g o r y \ A d d i t i o n a l   I n f o \ I m p l i c i t   M e a s u r e < / K e y > < / a : K e y > < a : V a l u e   i : t y p e = " D i a g r a m D i s p l a y V i e w S t a t e I D i a g r a m T a g A d d i t i o n a l I n f o " / > < / a : K e y V a l u e O f D i a g r a m O b j e c t K e y a n y T y p e z b w N T n L X > < a : K e y V a l u e O f D i a g r a m O b j e c t K e y a n y T y p e z b w N T n L X > < a : K e y > < K e y > T a b l e s \ S t a t e s < / K e y > < / a : K e y > < a : V a l u e   i : t y p e = " D i a g r a m D i s p l a y N o d e V i e w S t a t e " > < H e i g h t > 1 5 0 < / H e i g h t > < I s E x p a n d e d > t r u e < / I s E x p a n d e d > < L a y e d O u t > t r u e < / L a y e d O u t > < L e f t > 9 8 9 . 7 1 1 4 3 1 7 0 2 9 9 7 2 9 < / L e f t > < T a b I n d e x > 3 < / T a b I n d e x > < W i d t h > 2 0 0 < / W i d t h > < / a : V a l u e > < / a : K e y V a l u e O f D i a g r a m O b j e c t K e y a n y T y p e z b w N T n L X > < a : K e y V a l u e O f D i a g r a m O b j e c t K e y a n y T y p e z b w N T n L X > < a : K e y > < K e y > T a b l e s \ S t a t e s \ C o l u m n s \ S t a t e   C o d e < / K e y > < / a : K e y > < a : V a l u e   i : t y p e = " D i a g r a m D i s p l a y N o d e V i e w S t a t e " > < H e i g h t > 1 5 0 < / H e i g h t > < I s E x p a n d e d > t r u e < / I s E x p a n d e d > < W i d t h > 2 0 0 < / W i d t h > < / a : V a l u e > < / a : K e y V a l u e O f D i a g r a m O b j e c t K e y a n y T y p e z b w N T n L X > < a : K e y V a l u e O f D i a g r a m O b j e c t K e y a n y T y p e z b w N T n L X > < a : K e y > < K e y > T a b l e s \ S t a t e s \ C o l u m n s \ S t a t e < / K e y > < / a : K e y > < a : V a l u e   i : t y p e = " D i a g r a m D i s p l a y N o d e V i e w S t a t e " > < H e i g h t > 1 5 0 < / H e i g h t > < I s E x p a n d e d > t r u e < / I s E x p a n d e d > < W i d t h > 2 0 0 < / W i d t h > < / a : V a l u e > < / a : K e y V a l u e O f D i a g r a m O b j e c t K e y a n y T y p e z b w N T n L X > < a : K e y V a l u e O f D i a g r a m O b j e c t K e y a n y T y p e z b w N T n L X > < a : K e y > < K e y > R e l a t i o n s h i p s \ & l t ; T a b l e s \ T r a n s a c t i o n s \ C o l u m n s \ P r o d u c t   C o d e & g t ; - & l t ; T a b l e s \ P r o d u c t s \ C o l u m n s \ P r o d u c t   C o d e & g t ; < / K e y > < / a : K e y > < a : V a l u e   i : t y p e = " D i a g r a m D i s p l a y L i n k V i e w S t a t e " > < A u t o m a t i o n P r o p e r t y H e l p e r T e x t > E n d   p o i n t   1 :   ( 2 1 6 , 8 5 ) .   E n d   p o i n t   2 :   ( 3 1 3 . 9 0 3 8 1 0 5 6 7 6 6 6 , 8 5 )   < / A u t o m a t i o n P r o p e r t y H e l p e r T e x t > < L a y e d O u t > t r u e < / L a y e d O u t > < P o i n t s   x m l n s : b = " h t t p : / / s c h e m a s . d a t a c o n t r a c t . o r g / 2 0 0 4 / 0 7 / S y s t e m . W i n d o w s " > < b : P o i n t > < b : _ x > 2 1 6 . 0 0 0 0 0 0 0 0 0 0 0 0 0 3 < / b : _ x > < b : _ y > 8 5 < / b : _ y > < / b : P o i n t > < b : P o i n t > < b : _ x > 3 1 3 . 9 0 3 8 1 0 5 6 7 6 6 5 8 < / b : _ x > < b : _ y > 8 5 < / b : _ y > < / b : P o i n t > < / P o i n t s > < / a : V a l u e > < / a : K e y V a l u e O f D i a g r a m O b j e c t K e y a n y T y p e z b w N T n L X > < a : K e y V a l u e O f D i a g r a m O b j e c t K e y a n y T y p e z b w N T n L X > < a : K e y > < K e y > R e l a t i o n s h i p s \ & l t ; T a b l e s \ T r a n s a c t i o n s \ C o l u m n s \ P r o d u c t   C o d e & g t ; - & l t ; T a b l e s \ P r o d u c t s \ C o l u m n s \ P r o d u c t   C o d e & g t ; \ F K < / K e y > < / a : K e y > < a : V a l u e   i : t y p e = " D i a g r a m D i s p l a y L i n k E n d p o i n t V i e w S t a t e " > < H e i g h t > 1 6 < / H e i g h t > < L a b e l L o c a t i o n   x m l n s : b = " h t t p : / / s c h e m a s . d a t a c o n t r a c t . o r g / 2 0 0 4 / 0 7 / S y s t e m . W i n d o w s " > < b : _ x > 2 0 0 . 0 0 0 0 0 0 0 0 0 0 0 0 0 3 < / b : _ x > < b : _ y > 7 7 < / b : _ y > < / L a b e l L o c a t i o n > < L o c a t i o n   x m l n s : b = " h t t p : / / s c h e m a s . d a t a c o n t r a c t . o r g / 2 0 0 4 / 0 7 / S y s t e m . W i n d o w s " > < b : _ x > 2 0 0 < / b : _ x > < b : _ y > 8 5 < / b : _ y > < / L o c a t i o n > < S h a p e R o t a t e A n g l e > 3 6 0 < / S h a p e R o t a t e A n g l e > < W i d t h > 1 6 < / W i d t h > < / a : V a l u e > < / a : K e y V a l u e O f D i a g r a m O b j e c t K e y a n y T y p e z b w N T n L X > < a : K e y V a l u e O f D i a g r a m O b j e c t K e y a n y T y p e z b w N T n L X > < a : K e y > < K e y > R e l a t i o n s h i p s \ & l t ; T a b l e s \ T r a n s a c t i o n s \ C o l u m n s \ P r o d u c t   C o d e & g t ; - & l t ; T a b l e s \ P r o d u c t s \ C o l u m n s \ P r o d u c t   C o d e & g t ; \ P K < / K e y > < / a : K e y > < a : V a l u e   i : t y p e = " D i a g r a m D i s p l a y L i n k E n d p o i n t V i e w S t a t e " > < H e i g h t > 1 6 < / H e i g h t > < L a b e l L o c a t i o n   x m l n s : b = " h t t p : / / s c h e m a s . d a t a c o n t r a c t . o r g / 2 0 0 4 / 0 7 / S y s t e m . W i n d o w s " > < b : _ x > 3 1 3 . 9 0 3 8 1 0 5 6 7 6 6 5 8 < / b : _ x > < b : _ y > 7 7 < / b : _ y > < / L a b e l L o c a t i o n > < L o c a t i o n   x m l n s : b = " h t t p : / / s c h e m a s . d a t a c o n t r a c t . o r g / 2 0 0 4 / 0 7 / S y s t e m . W i n d o w s " > < b : _ x > 3 2 9 . 9 0 3 8 1 0 5 6 7 6 6 5 8 < / b : _ x > < b : _ y > 8 5 < / b : _ y > < / L o c a t i o n > < S h a p e R o t a t e A n g l e > 1 8 0 < / S h a p e R o t a t e A n g l e > < W i d t h > 1 6 < / W i d t h > < / a : V a l u e > < / a : K e y V a l u e O f D i a g r a m O b j e c t K e y a n y T y p e z b w N T n L X > < a : K e y V a l u e O f D i a g r a m O b j e c t K e y a n y T y p e z b w N T n L X > < a : K e y > < K e y > R e l a t i o n s h i p s \ & l t ; T a b l e s \ T r a n s a c t i o n s \ C o l u m n s \ P r o d u c t   C o d e & g t ; - & l t ; T a b l e s \ P r o d u c t s \ C o l u m n s \ P r o d u c t   C o d e & g t ; \ C r o s s F i l t e r < / K e y > < / a : K e y > < a : V a l u e   i : t y p e = " D i a g r a m D i s p l a y L i n k C r o s s F i l t e r V i e w S t a t e " > < P o i n t s   x m l n s : b = " h t t p : / / s c h e m a s . d a t a c o n t r a c t . o r g / 2 0 0 4 / 0 7 / S y s t e m . W i n d o w s " > < b : P o i n t > < b : _ x > 2 1 6 . 0 0 0 0 0 0 0 0 0 0 0 0 0 3 < / b : _ x > < b : _ y > 8 5 < / b : _ y > < / b : P o i n t > < b : P o i n t > < b : _ x > 3 1 3 . 9 0 3 8 1 0 5 6 7 6 6 5 8 < / b : _ x > < b : _ y > 8 5 < / b : _ y > < / b : P o i n t > < / P o i n t s > < / a : V a l u e > < / a : K e y V a l u e O f D i a g r a m O b j e c t K e y a n y T y p e z b w N T n L X > < a : K e y V a l u e O f D i a g r a m O b j e c t K e y a n y T y p e z b w N T n L X > < a : K e y > < K e y > R e l a t i o n s h i p s \ & l t ; T a b l e s \ T r a n s a c t i o n s \ C o l u m n s \ S t a t e   C o d e & g t ; - & l t ; T a b l e s \ S t a t e s \ C o l u m n s \ S t a t e   C o d e & g t ; < / K e y > < / a : K e y > < a : V a l u e   i : t y p e = " D i a g r a m D i s p l a y L i n k V i e w S t a t e " > < A u t o m a t i o n P r o p e r t y H e l p e r T e x t > E n d   p o i n t   1 :   ( 2 1 6 , 6 5 ) .   E n d   p o i n t   2 :   ( 9 7 3 . 7 1 1 4 3 1 7 0 2 9 9 7 , 7 5 )   < / A u t o m a t i o n P r o p e r t y H e l p e r T e x t > < L a y e d O u t > t r u e < / L a y e d O u t > < P o i n t s   x m l n s : b = " h t t p : / / s c h e m a s . d a t a c o n t r a c t . o r g / 2 0 0 4 / 0 7 / S y s t e m . W i n d o w s " > < b : P o i n t > < b : _ x > 2 1 6 . 0 0 0 0 0 0 0 0 0 0 0 0 0 3 < / b : _ x > < b : _ y > 6 5 < / b : _ y > < / b : P o i n t > < b : P o i n t > < b : _ x > 3 0 8 . 4 0 3 8 1 1 0 0 4 4 9 9 9 7 < / b : _ x > < b : _ y > 6 5 < / b : _ y > < / b : P o i n t > < b : P o i n t > < b : _ x > 3 1 0 . 4 0 3 8 1 1 0 0 4 4 9 9 9 7 < / b : _ x > < b : _ y > 6 3 < / b : _ y > < / b : P o i n t > < b : P o i n t > < b : _ x > 3 1 0 . 4 0 3 8 1 1 0 0 4 4 9 9 9 7 < / b : _ x > < b : _ y > - 1 7 . 5 < / b : _ y > < / b : P o i n t > < b : P o i n t > < b : _ x > 3 1 2 . 4 0 3 8 1 1 0 0 4 4 9 9 9 7 < / b : _ x > < b : _ y > - 1 9 . 5 < / b : _ y > < / b : P o i n t > < b : P o i n t > < b : _ x > 8 7 7 . 3 0 7 6 2 0 9 9 5 5 < / b : _ x > < b : _ y > - 1 9 . 5 < / b : _ y > < / b : P o i n t > < b : P o i n t > < b : _ x > 8 7 9 . 3 0 7 6 2 0 9 9 5 5 < / b : _ x > < b : _ y > - 1 7 . 5 < / b : _ y > < / b : P o i n t > < b : P o i n t > < b : _ x > 8 7 9 . 3 0 7 6 2 0 9 9 5 5 < / b : _ x > < b : _ y > 7 3 < / b : _ y > < / b : P o i n t > < b : P o i n t > < b : _ x > 8 8 1 . 3 0 7 6 2 0 9 9 5 5 < / b : _ x > < b : _ y > 7 5 < / b : _ y > < / b : P o i n t > < b : P o i n t > < b : _ x > 9 7 3 . 7 1 1 4 3 1 7 0 2 9 9 7 0 6 < / b : _ x > < b : _ y > 7 5 < / b : _ y > < / b : P o i n t > < / P o i n t s > < / a : V a l u e > < / a : K e y V a l u e O f D i a g r a m O b j e c t K e y a n y T y p e z b w N T n L X > < a : K e y V a l u e O f D i a g r a m O b j e c t K e y a n y T y p e z b w N T n L X > < a : K e y > < K e y > R e l a t i o n s h i p s \ & l t ; T a b l e s \ T r a n s a c t i o n s \ C o l u m n s \ S t a t e   C o d e & g t ; - & l t ; T a b l e s \ S t a t e s \ C o l u m n s \ S t a t e   C o d e & g t ; \ F K < / K e y > < / a : K e y > < a : V a l u e   i : t y p e = " D i a g r a m D i s p l a y L i n k E n d p o i n t V i e w S t a t e " > < H e i g h t > 1 6 < / H e i g h t > < L a b e l L o c a t i o n   x m l n s : b = " h t t p : / / s c h e m a s . d a t a c o n t r a c t . o r g / 2 0 0 4 / 0 7 / S y s t e m . W i n d o w s " > < b : _ x > 2 0 0 . 0 0 0 0 0 0 0 0 0 0 0 0 0 3 < / b : _ x > < b : _ y > 5 7 < / b : _ y > < / L a b e l L o c a t i o n > < L o c a t i o n   x m l n s : b = " h t t p : / / s c h e m a s . d a t a c o n t r a c t . o r g / 2 0 0 4 / 0 7 / S y s t e m . W i n d o w s " > < b : _ x > 2 0 0 < / b : _ x > < b : _ y > 6 5 < / b : _ y > < / L o c a t i o n > < S h a p e R o t a t e A n g l e > 3 6 0 < / S h a p e R o t a t e A n g l e > < W i d t h > 1 6 < / W i d t h > < / a : V a l u e > < / a : K e y V a l u e O f D i a g r a m O b j e c t K e y a n y T y p e z b w N T n L X > < a : K e y V a l u e O f D i a g r a m O b j e c t K e y a n y T y p e z b w N T n L X > < a : K e y > < K e y > R e l a t i o n s h i p s \ & l t ; T a b l e s \ T r a n s a c t i o n s \ C o l u m n s \ S t a t e   C o d e & g t ; - & l t ; T a b l e s \ S t a t e s \ C o l u m n s \ S t a t e   C o d e & g t ; \ P K < / K e y > < / a : K e y > < a : V a l u e   i : t y p e = " D i a g r a m D i s p l a y L i n k E n d p o i n t V i e w S t a t e " > < H e i g h t > 1 6 < / H e i g h t > < L a b e l L o c a t i o n   x m l n s : b = " h t t p : / / s c h e m a s . d a t a c o n t r a c t . o r g / 2 0 0 4 / 0 7 / S y s t e m . W i n d o w s " > < b : _ x > 9 7 3 . 7 1 1 4 3 1 7 0 2 9 9 7 0 6 < / b : _ x > < b : _ y > 6 7 < / b : _ y > < / L a b e l L o c a t i o n > < L o c a t i o n   x m l n s : b = " h t t p : / / s c h e m a s . d a t a c o n t r a c t . o r g / 2 0 0 4 / 0 7 / S y s t e m . W i n d o w s " > < b : _ x > 9 8 9 . 7 1 1 4 3 1 7 0 2 9 9 7 0 6 < / b : _ x > < b : _ y > 7 5 < / b : _ y > < / L o c a t i o n > < S h a p e R o t a t e A n g l e > 1 8 0 < / S h a p e R o t a t e A n g l e > < W i d t h > 1 6 < / W i d t h > < / a : V a l u e > < / a : K e y V a l u e O f D i a g r a m O b j e c t K e y a n y T y p e z b w N T n L X > < a : K e y V a l u e O f D i a g r a m O b j e c t K e y a n y T y p e z b w N T n L X > < a : K e y > < K e y > R e l a t i o n s h i p s \ & l t ; T a b l e s \ T r a n s a c t i o n s \ C o l u m n s \ S t a t e   C o d e & g t ; - & l t ; T a b l e s \ S t a t e s \ C o l u m n s \ S t a t e   C o d e & g t ; \ C r o s s F i l t e r < / K e y > < / a : K e y > < a : V a l u e   i : t y p e = " D i a g r a m D i s p l a y L i n k C r o s s F i l t e r V i e w S t a t e " > < P o i n t s   x m l n s : b = " h t t p : / / s c h e m a s . d a t a c o n t r a c t . o r g / 2 0 0 4 / 0 7 / S y s t e m . W i n d o w s " > < b : P o i n t > < b : _ x > 2 1 6 . 0 0 0 0 0 0 0 0 0 0 0 0 0 3 < / b : _ x > < b : _ y > 6 5 < / b : _ y > < / b : P o i n t > < b : P o i n t > < b : _ x > 3 0 8 . 4 0 3 8 1 1 0 0 4 4 9 9 9 7 < / b : _ x > < b : _ y > 6 5 < / b : _ y > < / b : P o i n t > < b : P o i n t > < b : _ x > 3 1 0 . 4 0 3 8 1 1 0 0 4 4 9 9 9 7 < / b : _ x > < b : _ y > 6 3 < / b : _ y > < / b : P o i n t > < b : P o i n t > < b : _ x > 3 1 0 . 4 0 3 8 1 1 0 0 4 4 9 9 9 7 < / b : _ x > < b : _ y > - 1 7 . 5 < / b : _ y > < / b : P o i n t > < b : P o i n t > < b : _ x > 3 1 2 . 4 0 3 8 1 1 0 0 4 4 9 9 9 7 < / b : _ x > < b : _ y > - 1 9 . 5 < / b : _ y > < / b : P o i n t > < b : P o i n t > < b : _ x > 8 7 7 . 3 0 7 6 2 0 9 9 5 5 < / b : _ x > < b : _ y > - 1 9 . 5 < / b : _ y > < / b : P o i n t > < b : P o i n t > < b : _ x > 8 7 9 . 3 0 7 6 2 0 9 9 5 5 < / b : _ x > < b : _ y > - 1 7 . 5 < / b : _ y > < / b : P o i n t > < b : P o i n t > < b : _ x > 8 7 9 . 3 0 7 6 2 0 9 9 5 5 < / b : _ x > < b : _ y > 7 3 < / b : _ y > < / b : P o i n t > < b : P o i n t > < b : _ x > 8 8 1 . 3 0 7 6 2 0 9 9 5 5 < / b : _ x > < b : _ y > 7 5 < / b : _ y > < / b : P o i n t > < b : P o i n t > < b : _ x > 9 7 3 . 7 1 1 4 3 1 7 0 2 9 9 7 0 6 < / b : _ x > < b : _ y > 7 5 < / b : _ y > < / b : P o i n t > < / P o i n t s > < / a : V a l u e > < / a : K e y V a l u e O f D i a g r a m O b j e c t K e y a n y T y p e z b w N T n L X > < a : K e y V a l u e O f D i a g r a m O b j e c t K e y a n y T y p e z b w N T n L X > < a : K e y > < K e y > R e l a t i o n s h i p s \ & l t ; T a b l e s \ P r o d u c t s \ C o l u m n s \ C a t e g o r y   C o d e & g t ; - & l t ; T a b l e s \ C a t e g o r i e s \ C o l u m n s \ C a t e g o r y   C o d e & g t ; < / K e y > < / a : K e y > < a : V a l u e   i : t y p e = " D i a g r a m D i s p l a y L i n k V i e w S t a t e " > < A u t o m a t i o n P r o p e r t y H e l p e r T e x t > E n d   p o i n t   1 :   ( 5 4 5 . 9 0 3 8 1 0 5 6 7 6 6 6 , 7 5 ) .   E n d   p o i n t   2 :   ( 6 4 3 . 8 0 7 6 2 1 1 3 5 3 3 2 , 7 5 )   < / A u t o m a t i o n P r o p e r t y H e l p e r T e x t > < I s F o c u s e d > t r u e < / I s F o c u s e d > < L a y e d O u t > t r u e < / L a y e d O u t > < P o i n t s   x m l n s : b = " h t t p : / / s c h e m a s . d a t a c o n t r a c t . o r g / 2 0 0 4 / 0 7 / S y s t e m . W i n d o w s " > < b : P o i n t > < b : _ x > 5 4 5 . 9 0 3 8 1 0 5 6 7 6 6 5 8 < / b : _ x > < b : _ y > 7 5 < / b : _ y > < / b : P o i n t > < b : P o i n t > < b : _ x > 6 4 3 . 8 0 7 6 2 1 1 3 5 3 3 1 6 < / b : _ x > < b : _ y > 7 5 < / b : _ y > < / b : P o i n t > < / P o i n t s > < / a : V a l u e > < / a : K e y V a l u e O f D i a g r a m O b j e c t K e y a n y T y p e z b w N T n L X > < a : K e y V a l u e O f D i a g r a m O b j e c t K e y a n y T y p e z b w N T n L X > < a : K e y > < K e y > R e l a t i o n s h i p s \ & l t ; T a b l e s \ P r o d u c t s \ C o l u m n s \ C a t e g o r y   C o d e & g t ; - & l t ; T a b l e s \ C a t e g o r i e s \ C o l u m n s \ C a t e g o r y   C o d e & g t ; \ F K < / K e y > < / a : K e y > < a : V a l u e   i : t y p e = " D i a g r a m D i s p l a y L i n k E n d p o i n t V i e w S t a t e " > < H e i g h t > 1 6 < / H e i g h t > < L a b e l L o c a t i o n   x m l n s : b = " h t t p : / / s c h e m a s . d a t a c o n t r a c t . o r g / 2 0 0 4 / 0 7 / S y s t e m . W i n d o w s " > < b : _ x > 5 2 9 . 9 0 3 8 1 0 5 6 7 6 6 5 8 < / b : _ x > < b : _ y > 6 7 < / b : _ y > < / L a b e l L o c a t i o n > < L o c a t i o n   x m l n s : b = " h t t p : / / s c h e m a s . d a t a c o n t r a c t . o r g / 2 0 0 4 / 0 7 / S y s t e m . W i n d o w s " > < b : _ x > 5 2 9 . 9 0 3 8 1 0 5 6 7 6 6 5 8 < / b : _ x > < b : _ y > 7 5 < / b : _ y > < / L o c a t i o n > < S h a p e R o t a t e A n g l e > 3 6 0 < / S h a p e R o t a t e A n g l e > < W i d t h > 1 6 < / W i d t h > < / a : V a l u e > < / a : K e y V a l u e O f D i a g r a m O b j e c t K e y a n y T y p e z b w N T n L X > < a : K e y V a l u e O f D i a g r a m O b j e c t K e y a n y T y p e z b w N T n L X > < a : K e y > < K e y > R e l a t i o n s h i p s \ & l t ; T a b l e s \ P r o d u c t s \ C o l u m n s \ C a t e g o r y   C o d e & g t ; - & l t ; T a b l e s \ C a t e g o r i e s \ C o l u m n s \ C a t e g o r y   C o d e & g t ; \ P K < / K e y > < / a : K e y > < a : V a l u e   i : t y p e = " D i a g r a m D i s p l a y L i n k E n d p o i n t V i e w S t a t e " > < H e i g h t > 1 6 < / H e i g h t > < L a b e l L o c a t i o n   x m l n s : b = " h t t p : / / s c h e m a s . d a t a c o n t r a c t . o r g / 2 0 0 4 / 0 7 / S y s t e m . W i n d o w s " > < b : _ x > 6 4 3 . 8 0 7 6 2 1 1 3 5 3 3 1 6 < / b : _ x > < b : _ y > 6 7 < / b : _ y > < / L a b e l L o c a t i o n > < L o c a t i o n   x m l n s : b = " h t t p : / / s c h e m a s . d a t a c o n t r a c t . o r g / 2 0 0 4 / 0 7 / S y s t e m . W i n d o w s " > < b : _ x > 6 5 9 . 8 0 7 6 2 1 1 3 5 3 3 1 6 < / b : _ x > < b : _ y > 7 5 < / b : _ y > < / L o c a t i o n > < S h a p e R o t a t e A n g l e > 1 8 0 < / S h a p e R o t a t e A n g l e > < W i d t h > 1 6 < / W i d t h > < / a : V a l u e > < / a : K e y V a l u e O f D i a g r a m O b j e c t K e y a n y T y p e z b w N T n L X > < a : K e y V a l u e O f D i a g r a m O b j e c t K e y a n y T y p e z b w N T n L X > < a : K e y > < K e y > R e l a t i o n s h i p s \ & l t ; T a b l e s \ P r o d u c t s \ C o l u m n s \ C a t e g o r y   C o d e & g t ; - & l t ; T a b l e s \ C a t e g o r i e s \ C o l u m n s \ C a t e g o r y   C o d e & g t ; \ C r o s s F i l t e r < / K e y > < / a : K e y > < a : V a l u e   i : t y p e = " D i a g r a m D i s p l a y L i n k C r o s s F i l t e r V i e w S t a t e " > < P o i n t s   x m l n s : b = " h t t p : / / s c h e m a s . d a t a c o n t r a c t . o r g / 2 0 0 4 / 0 7 / S y s t e m . W i n d o w s " > < b : P o i n t > < b : _ x > 5 4 5 . 9 0 3 8 1 0 5 6 7 6 6 5 8 < / b : _ x > < b : _ y > 7 5 < / b : _ y > < / b : P o i n t > < b : P o i n t > < b : _ x > 6 4 3 . 8 0 7 6 2 1 1 3 5 3 3 1 6 < / b : _ x > < b : _ y > 7 5 < / b : _ y > < / b : P o i n t > < / P o i n t s > < / a : V a l u e > < / a : K e y V a l u e O f D i a g r a m O b j e c t K e y a n y T y p e z b w N T n L X > < / V i e w S t a t e s > < / D i a g r a m M a n a g e r . S e r i a l i z a b l e D i a g r a m > < / A r r a y O f D i a g r a m M a n a g e r . S e r i a l i z a b l e D i a g r a m > ] ] > < / C u s t o m C o n t e n t > < / G e m i n i > 
</file>

<file path=customXml/item47.xml>��< ? x m l   v e r s i o n = " 1 . 0 "   e n c o d i n g = " U T F - 1 6 " ? > < G e m i n i   x m l n s = " h t t p : / / g e m i n i / p i v o t c u s t o m i z a t i o n / S a n d b o x N o n E m p t y " > < C u s t o m C o n t e n t > < ! [ C D A T A [ 1 ] ] > < / C u s t o m C o n t e n t > < / G e m i n i > 
</file>

<file path=customXml/item48.xml>��< ? x m l   v e r s i o n = " 1 . 0 "   e n c o d i n g = " U T F - 1 6 " ? > < G e m i n i   x m l n s = " h t t p : / / g e m i n i / p i v o t c u s t o m i z a t i o n / I s S a n d b o x E m b e d d e d " > < C u s t o m C o n t e n t > < ! [ C D A T A [ y e s ] ] > < / C u s t o m C o n t e n t > < / G e m i n i > 
</file>

<file path=customXml/item49.xml>��< ? x m l   v e r s i o n = " 1 . 0 "   e n c o d i n g = " U T F - 1 6 " ? > < G e m i n i   x m l n s = " h t t p : / / g e m i n i / p i v o t c u s t o m i z a t i o n / P o w e r P i v o t V e r s i o n " > < C u s t o m C o n t e n t > < ! [ C D A T A [ 2 0 1 5 . 1 3 0 . 8 0 0 . 1 0 6 8 ] ] > < / C u s t o m C o n t e n t > < / G e m i n i > 
</file>

<file path=customXml/item5.xml>��< ? x m l   v e r s i o n = " 1 . 0 "   e n c o d i n g = " U T F - 1 6 " ? > < G e m i n i   x m l n s = " h t t p : / / g e m i n i / p i v o t c u s t o m i z a t i o n / b f 9 3 e 2 7 6 - d d 3 f - 4 2 5 a - 9 5 3 e - 3 0 9 2 5 f 6 7 1 8 7 7 " > < C u s t o m C o n t e n t > < ! [ C D A T A [ < ? x m l   v e r s i o n = " 1 . 0 "   e n c o d i n g = " u t f - 1 6 " ? > < S e t t i n g s > < H S l i c e r s S h a p e > 0 ; 0 ; 0 ; 0 < / H S l i c e r s S h a p e > < V S l i c e r s S h a p e > 0 ; 0 ; 0 ; 0 < / V S l i c e r s S h a p e > < S l i c e r S h e e t N a m e > 1   ( 8 ) < / S l i c e r S h e e t N a m e > < S A H o s t H a s h > 1 2 8 2 6 9 3 5 8 1 < / S A H o s t H a s h > < G e m i n i F i e l d L i s t V i s i b l e > T r u e < / G e m i n i F i e l d L i s t V i s i b l e > < / S e t t i n g s > ] ] > < / C u s t o m C o n t e n t > < / G e m i n i > 
</file>

<file path=customXml/item50.xml>��< ? x m l   v e r s i o n = " 1 . 0 "   e n c o d i n g = " U T F - 1 6 " ? > < G e m i n i   x m l n s = " h t t p : / / g e m i n i / p i v o t c u s t o m i z a t i o n / L i n k e d T a b l e s " > < C u s t o m C o n t e n t > < ! [ C D A T A [ < L i n k e d T a b l e s   x m l n s : x s i = " h t t p : / / w w w . w 3 . o r g / 2 0 0 1 / X M L S c h e m a - i n s t a n c e "   x m l n s : x s d = " h t t p : / / w w w . w 3 . o r g / 2 0 0 1 / X M L S c h e m a " > < L i n k e d T a b l e L i s t > < L i n k e d T a b l e I n f o > < E x c e l T a b l e N a m e > T r a n s a c t i o n s < / E x c e l T a b l e N a m e > < G e m i n i T a b l e I d > T r a n s a c t i o n s - 3 5 0 7 9 7 6 1 - 2 c 0 8 - 4 f b 0 - a 1 d 1 - 3 0 c 4 a 3 3 9 5 e 0 6 < / G e m i n i T a b l e I d > < L i n k e d C o l u m n L i s t   / > < U p d a t e N e e d e d > f a l s e < / U p d a t e N e e d e d > < R o w C o u n t > 0 < / R o w C o u n t > < / L i n k e d T a b l e I n f o > < L i n k e d T a b l e I n f o > < E x c e l T a b l e N a m e > P r o d u c t s < / E x c e l T a b l e N a m e > < G e m i n i T a b l e I d > P r o d u c t s - a 1 2 e 5 3 2 7 - f 9 c 0 - 4 c 8 4 - 9 a b b - 8 0 0 7 a 5 3 6 c 8 b 2 < / G e m i n i T a b l e I d > < L i n k e d C o l u m n L i s t   / > < U p d a t e N e e d e d > f a l s e < / U p d a t e N e e d e d > < R o w C o u n t > 0 < / R o w C o u n t > < / L i n k e d T a b l e I n f o > < L i n k e d T a b l e I n f o > < E x c e l T a b l e N a m e > C a t e g o r i e s < / E x c e l T a b l e N a m e > < G e m i n i T a b l e I d > C a t e g o r i e s - 7 d 7 3 8 3 1 1 - e b 7 a - 4 f 4 1 - b 4 e d - 2 2 3 4 9 4 7 3 a 2 9 9 < / G e m i n i T a b l e I d > < L i n k e d C o l u m n L i s t   / > < U p d a t e N e e d e d > f a l s e < / U p d a t e N e e d e d > < R o w C o u n t > 0 < / R o w C o u n t > < / L i n k e d T a b l e I n f o > < L i n k e d T a b l e I n f o > < E x c e l T a b l e N a m e > S t a t e s < / E x c e l T a b l e N a m e > < G e m i n i T a b l e I d > S t a t e s - 8 b 8 e a d 4 5 - 4 5 f 6 - 4 e 7 c - a 0 d c - 3 f 1 2 2 1 c 3 5 b 7 8 < / G e m i n i T a b l e I d > < L i n k e d C o l u m n L i s t   / > < U p d a t e N e e d e d > f a l s e < / U p d a t e N e e d e d > < R o w C o u n t > 0 < / R o w C o u n t > < / L i n k e d T a b l e I n f o > < / L i n k e d T a b l e L i s t > < / L i n k e d T a b l e s > ] ] > < / C u s t o m C o n t e n t > < / G e m i n i > 
</file>

<file path=customXml/item51.xml>��< ? x m l   v e r s i o n = " 1 . 0 "   e n c o d i n g = " U T F - 1 6 " ? > < G e m i n i   x m l n s = " h t t p : / / g e m i n i / p i v o t c u s t o m i z a t i o n / R e l a t i o n s h i p A u t o D e t e c t i o n E n a b l e d " > < C u s t o m C o n t e n t > < ! [ C D A T A [ T r u e ] ] > < / C u s t o m C o n t e n t > < / G e m i n i > 
</file>

<file path=customXml/item52.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 2 0 2 0 - 0 6 - 1 9 T 1 9 : 0 0 : 4 0 . 1 3 0 8 9 1 + 0 5 : 3 0 < / L a s t P r o c e s s e d T i m e > < / D a t a M o d e l i n g S a n d b o x . S e r i a l i z e d S a n d b o x E r r o r C a c h e > ] ] > < / C u s t o m C o n t e n t > < / G e m i n i > 
</file>

<file path=customXml/item6.xml>��< ? x m l   v e r s i o n = " 1 . 0 "   e n c o d i n g = " U T F - 1 6 " ? > < G e m i n i   x m l n s = " h t t p : / / g e m i n i / p i v o t c u s t o m i z a t i o n / b 6 0 c 5 3 4 8 - 6 3 8 9 - 4 2 8 f - 8 e 7 5 - a 4 7 7 1 2 a e 6 4 b f " > < C u s t o m C o n t e n t > < ! [ C D A T A [ < ? x m l   v e r s i o n = " 1 . 0 "   e n c o d i n g = " u t f - 1 6 " ? > < S e t t i n g s > < H S l i c e r s S h a p e > 0 ; 0 ; 0 ; 0 < / H S l i c e r s S h a p e > < V S l i c e r s S h a p e > 0 ; 0 ; 0 ; 0 < / V S l i c e r s S h a p e > < S l i c e r S h e e t N a m e > P i v o t   3 d < / S l i c e r S h e e t N a m e > < S A H o s t H a s h > 9 7 9 8 9 9 9 6 8 < / S A H o s t H a s h > < G e m i n i F i e l d L i s t V i s i b l e > T r u e < / G e m i n i F i e l d L i s t V i s i b l e > < / S e t t i n g s > ] ] > < / C u s t o m C o n t e n t > < / G e m i n i > 
</file>

<file path=customXml/item7.xml>��< ? x m l   v e r s i o n = " 1 . 0 "   e n c o d i n g = " U T F - 1 6 " ? > < G e m i n i   x m l n s = " h t t p : / / g e m i n i / p i v o t c u s t o m i z a t i o n / b 5 b e d 7 5 9 - 7 4 c 8 - 4 7 d 0 - b b d e - 6 e a e 6 c 4 8 2 8 b e " > < C u s t o m C o n t e n t > < ! [ C D A T A [ < ? x m l   v e r s i o n = " 1 . 0 "   e n c o d i n g = " u t f - 1 6 " ? > < S e t t i n g s > < H S l i c e r s S h a p e > 0 ; 0 ; 0 ; 0 < / H S l i c e r s S h a p e > < V S l i c e r s S h a p e > 0 ; 0 ; 0 ; 0 < / V S l i c e r s S h a p e > < S l i c e r S h e e t N a m e > 1   ( 1 3 ) < / S l i c e r S h e e t N a m e > < S A H o s t H a s h > 1 3 3 4 4 7 1 0 6 3 < / S A H o s t H a s h > < G e m i n i F i e l d L i s t V i s i b l e > T r u e < / G e m i n i F i e l d L i s t V i s i b l e > < / S e t t i n g s > ] ] > < / C u s t o m C o n t e n t > < / G e m i n i > 
</file>

<file path=customXml/item8.xml>��< ? x m l   v e r s i o n = " 1 . 0 "   e n c o d i n g = " U T F - 1 6 " ? > < G e m i n i   x m l n s = " h t t p : / / g e m i n i / p i v o t c u s t o m i z a t i o n / S h o w I m p l i c i t M e a s u r e s " > < C u s t o m C o n t e n t > < ! [ C D A T A [ F a l s e ] ] > < / C u s t o m C o n t e n t > < / G e m i n i > 
</file>

<file path=customXml/item9.xml>��< ? x m l   v e r s i o n = " 1 . 0 "   e n c o d i n g = " U T F - 1 6 " ? > < G e m i n i   x m l n s = " h t t p : / / g e m i n i / p i v o t c u s t o m i z a t i o n / C l i e n t W i n d o w X M L " > < C u s t o m C o n t e n t > < ! [ C D A T A [ T r a n s a c t i o n s ] ] > < / C u s t o m C o n t e n t > < / G e m i n i > 
</file>

<file path=customXml/itemProps1.xml><?xml version="1.0" encoding="utf-8"?>
<ds:datastoreItem xmlns:ds="http://schemas.openxmlformats.org/officeDocument/2006/customXml" ds:itemID="{92602B7B-0635-44C1-B793-4A7AD2382958}">
  <ds:schemaRefs/>
</ds:datastoreItem>
</file>

<file path=customXml/itemProps10.xml><?xml version="1.0" encoding="utf-8"?>
<ds:datastoreItem xmlns:ds="http://schemas.openxmlformats.org/officeDocument/2006/customXml" ds:itemID="{2336CD30-2A53-4130-B916-79F396AF9BF5}">
  <ds:schemaRefs/>
</ds:datastoreItem>
</file>

<file path=customXml/itemProps11.xml><?xml version="1.0" encoding="utf-8"?>
<ds:datastoreItem xmlns:ds="http://schemas.openxmlformats.org/officeDocument/2006/customXml" ds:itemID="{AAAF0BEA-7886-4077-86DF-B57DD333864D}">
  <ds:schemaRefs/>
</ds:datastoreItem>
</file>

<file path=customXml/itemProps12.xml><?xml version="1.0" encoding="utf-8"?>
<ds:datastoreItem xmlns:ds="http://schemas.openxmlformats.org/officeDocument/2006/customXml" ds:itemID="{DEAF1EB7-AB6B-4FC4-979F-68E575CED245}">
  <ds:schemaRefs/>
</ds:datastoreItem>
</file>

<file path=customXml/itemProps13.xml><?xml version="1.0" encoding="utf-8"?>
<ds:datastoreItem xmlns:ds="http://schemas.openxmlformats.org/officeDocument/2006/customXml" ds:itemID="{65FCE6F3-43BD-44AA-B616-93693C162D65}">
  <ds:schemaRefs/>
</ds:datastoreItem>
</file>

<file path=customXml/itemProps14.xml><?xml version="1.0" encoding="utf-8"?>
<ds:datastoreItem xmlns:ds="http://schemas.openxmlformats.org/officeDocument/2006/customXml" ds:itemID="{C12D634D-2061-430E-B0C9-9AA203020407}">
  <ds:schemaRefs/>
</ds:datastoreItem>
</file>

<file path=customXml/itemProps15.xml><?xml version="1.0" encoding="utf-8"?>
<ds:datastoreItem xmlns:ds="http://schemas.openxmlformats.org/officeDocument/2006/customXml" ds:itemID="{7AA34C44-C255-4814-A6E3-5819CF576F9B}">
  <ds:schemaRefs/>
</ds:datastoreItem>
</file>

<file path=customXml/itemProps16.xml><?xml version="1.0" encoding="utf-8"?>
<ds:datastoreItem xmlns:ds="http://schemas.openxmlformats.org/officeDocument/2006/customXml" ds:itemID="{CBE684BB-48B7-4F86-B12B-F2E288ACEFAE}">
  <ds:schemaRefs/>
</ds:datastoreItem>
</file>

<file path=customXml/itemProps17.xml><?xml version="1.0" encoding="utf-8"?>
<ds:datastoreItem xmlns:ds="http://schemas.openxmlformats.org/officeDocument/2006/customXml" ds:itemID="{12B72709-1106-4AFA-8822-EFF0C6A0E55B}">
  <ds:schemaRefs/>
</ds:datastoreItem>
</file>

<file path=customXml/itemProps18.xml><?xml version="1.0" encoding="utf-8"?>
<ds:datastoreItem xmlns:ds="http://schemas.openxmlformats.org/officeDocument/2006/customXml" ds:itemID="{FCA813BB-8399-4D7A-BC91-232D66941667}">
  <ds:schemaRefs/>
</ds:datastoreItem>
</file>

<file path=customXml/itemProps19.xml><?xml version="1.0" encoding="utf-8"?>
<ds:datastoreItem xmlns:ds="http://schemas.openxmlformats.org/officeDocument/2006/customXml" ds:itemID="{F6D18083-0EE6-4881-AC85-C9F5A9C24928}">
  <ds:schemaRefs/>
</ds:datastoreItem>
</file>

<file path=customXml/itemProps2.xml><?xml version="1.0" encoding="utf-8"?>
<ds:datastoreItem xmlns:ds="http://schemas.openxmlformats.org/officeDocument/2006/customXml" ds:itemID="{7657FA01-4C01-45E1-879D-3F5970364F3B}">
  <ds:schemaRefs/>
</ds:datastoreItem>
</file>

<file path=customXml/itemProps20.xml><?xml version="1.0" encoding="utf-8"?>
<ds:datastoreItem xmlns:ds="http://schemas.openxmlformats.org/officeDocument/2006/customXml" ds:itemID="{1F028758-72BD-489F-A91A-CDF184001717}">
  <ds:schemaRefs/>
</ds:datastoreItem>
</file>

<file path=customXml/itemProps21.xml><?xml version="1.0" encoding="utf-8"?>
<ds:datastoreItem xmlns:ds="http://schemas.openxmlformats.org/officeDocument/2006/customXml" ds:itemID="{817D0B67-A30D-43B5-8EE6-539B3724D681}">
  <ds:schemaRefs/>
</ds:datastoreItem>
</file>

<file path=customXml/itemProps22.xml><?xml version="1.0" encoding="utf-8"?>
<ds:datastoreItem xmlns:ds="http://schemas.openxmlformats.org/officeDocument/2006/customXml" ds:itemID="{749ED423-5120-4A9D-A361-F53CAF30B159}">
  <ds:schemaRefs/>
</ds:datastoreItem>
</file>

<file path=customXml/itemProps23.xml><?xml version="1.0" encoding="utf-8"?>
<ds:datastoreItem xmlns:ds="http://schemas.openxmlformats.org/officeDocument/2006/customXml" ds:itemID="{3EF18B03-7D9F-4412-BFD7-CF3280A1EBFD}">
  <ds:schemaRefs/>
</ds:datastoreItem>
</file>

<file path=customXml/itemProps24.xml><?xml version="1.0" encoding="utf-8"?>
<ds:datastoreItem xmlns:ds="http://schemas.openxmlformats.org/officeDocument/2006/customXml" ds:itemID="{D698F4A8-F99F-476C-BC22-0D0713824267}">
  <ds:schemaRefs/>
</ds:datastoreItem>
</file>

<file path=customXml/itemProps25.xml><?xml version="1.0" encoding="utf-8"?>
<ds:datastoreItem xmlns:ds="http://schemas.openxmlformats.org/officeDocument/2006/customXml" ds:itemID="{5C993142-9E79-4BFE-9F1E-A1C5D9D4E40B}">
  <ds:schemaRefs/>
</ds:datastoreItem>
</file>

<file path=customXml/itemProps26.xml><?xml version="1.0" encoding="utf-8"?>
<ds:datastoreItem xmlns:ds="http://schemas.openxmlformats.org/officeDocument/2006/customXml" ds:itemID="{7C038E27-ABCF-4528-BB92-562349C6A420}">
  <ds:schemaRefs/>
</ds:datastoreItem>
</file>

<file path=customXml/itemProps27.xml><?xml version="1.0" encoding="utf-8"?>
<ds:datastoreItem xmlns:ds="http://schemas.openxmlformats.org/officeDocument/2006/customXml" ds:itemID="{CC2A126D-C231-4405-BE8E-1BA0F83377F3}">
  <ds:schemaRefs/>
</ds:datastoreItem>
</file>

<file path=customXml/itemProps28.xml><?xml version="1.0" encoding="utf-8"?>
<ds:datastoreItem xmlns:ds="http://schemas.openxmlformats.org/officeDocument/2006/customXml" ds:itemID="{58015828-605B-4690-A249-09DACC897DB0}">
  <ds:schemaRefs/>
</ds:datastoreItem>
</file>

<file path=customXml/itemProps29.xml><?xml version="1.0" encoding="utf-8"?>
<ds:datastoreItem xmlns:ds="http://schemas.openxmlformats.org/officeDocument/2006/customXml" ds:itemID="{9FDD7FAE-3835-4A1E-BD1A-7465B61B3B5B}">
  <ds:schemaRefs/>
</ds:datastoreItem>
</file>

<file path=customXml/itemProps3.xml><?xml version="1.0" encoding="utf-8"?>
<ds:datastoreItem xmlns:ds="http://schemas.openxmlformats.org/officeDocument/2006/customXml" ds:itemID="{EBA7E587-F13A-4DFB-9732-20CF61A1F537}">
  <ds:schemaRefs/>
</ds:datastoreItem>
</file>

<file path=customXml/itemProps30.xml><?xml version="1.0" encoding="utf-8"?>
<ds:datastoreItem xmlns:ds="http://schemas.openxmlformats.org/officeDocument/2006/customXml" ds:itemID="{9AEA808E-DD35-4F25-9240-2B22A7254E5A}">
  <ds:schemaRefs/>
</ds:datastoreItem>
</file>

<file path=customXml/itemProps31.xml><?xml version="1.0" encoding="utf-8"?>
<ds:datastoreItem xmlns:ds="http://schemas.openxmlformats.org/officeDocument/2006/customXml" ds:itemID="{E40E9425-5251-48A0-B9AF-8181E109F126}">
  <ds:schemaRefs/>
</ds:datastoreItem>
</file>

<file path=customXml/itemProps32.xml><?xml version="1.0" encoding="utf-8"?>
<ds:datastoreItem xmlns:ds="http://schemas.openxmlformats.org/officeDocument/2006/customXml" ds:itemID="{2A5F06CD-F5BF-4A21-A2AA-9E79C1AD7DFA}">
  <ds:schemaRefs/>
</ds:datastoreItem>
</file>

<file path=customXml/itemProps33.xml><?xml version="1.0" encoding="utf-8"?>
<ds:datastoreItem xmlns:ds="http://schemas.openxmlformats.org/officeDocument/2006/customXml" ds:itemID="{6F55B459-E89D-4001-9375-BC7A44A0A7F0}">
  <ds:schemaRefs/>
</ds:datastoreItem>
</file>

<file path=customXml/itemProps34.xml><?xml version="1.0" encoding="utf-8"?>
<ds:datastoreItem xmlns:ds="http://schemas.openxmlformats.org/officeDocument/2006/customXml" ds:itemID="{73574800-D0D4-49BB-8BC8-B9ABBD781DB3}">
  <ds:schemaRefs/>
</ds:datastoreItem>
</file>

<file path=customXml/itemProps35.xml><?xml version="1.0" encoding="utf-8"?>
<ds:datastoreItem xmlns:ds="http://schemas.openxmlformats.org/officeDocument/2006/customXml" ds:itemID="{6990E3A7-DCCA-46CD-A97F-68152AA4F456}">
  <ds:schemaRefs/>
</ds:datastoreItem>
</file>

<file path=customXml/itemProps36.xml><?xml version="1.0" encoding="utf-8"?>
<ds:datastoreItem xmlns:ds="http://schemas.openxmlformats.org/officeDocument/2006/customXml" ds:itemID="{38CC47FD-151B-43F1-8674-2A11C4FB73CF}">
  <ds:schemaRefs/>
</ds:datastoreItem>
</file>

<file path=customXml/itemProps37.xml><?xml version="1.0" encoding="utf-8"?>
<ds:datastoreItem xmlns:ds="http://schemas.openxmlformats.org/officeDocument/2006/customXml" ds:itemID="{B08A77E0-F7E3-48F2-AFFD-2A73F1A9F41B}">
  <ds:schemaRefs/>
</ds:datastoreItem>
</file>

<file path=customXml/itemProps38.xml><?xml version="1.0" encoding="utf-8"?>
<ds:datastoreItem xmlns:ds="http://schemas.openxmlformats.org/officeDocument/2006/customXml" ds:itemID="{041DE9E0-B77D-4560-96EB-98DC2CC17DF1}">
  <ds:schemaRefs/>
</ds:datastoreItem>
</file>

<file path=customXml/itemProps39.xml><?xml version="1.0" encoding="utf-8"?>
<ds:datastoreItem xmlns:ds="http://schemas.openxmlformats.org/officeDocument/2006/customXml" ds:itemID="{B037AA0C-C61E-439C-A549-003647EF132E}">
  <ds:schemaRefs/>
</ds:datastoreItem>
</file>

<file path=customXml/itemProps4.xml><?xml version="1.0" encoding="utf-8"?>
<ds:datastoreItem xmlns:ds="http://schemas.openxmlformats.org/officeDocument/2006/customXml" ds:itemID="{28497DE1-FED4-4043-8ED1-192EA95A4554}">
  <ds:schemaRefs/>
</ds:datastoreItem>
</file>

<file path=customXml/itemProps40.xml><?xml version="1.0" encoding="utf-8"?>
<ds:datastoreItem xmlns:ds="http://schemas.openxmlformats.org/officeDocument/2006/customXml" ds:itemID="{FE780081-6B3D-4B89-AA7E-13676BAE8B6A}">
  <ds:schemaRefs/>
</ds:datastoreItem>
</file>

<file path=customXml/itemProps41.xml><?xml version="1.0" encoding="utf-8"?>
<ds:datastoreItem xmlns:ds="http://schemas.openxmlformats.org/officeDocument/2006/customXml" ds:itemID="{3FD27C74-707F-4254-8778-E6BFCFECBCEA}">
  <ds:schemaRefs/>
</ds:datastoreItem>
</file>

<file path=customXml/itemProps42.xml><?xml version="1.0" encoding="utf-8"?>
<ds:datastoreItem xmlns:ds="http://schemas.openxmlformats.org/officeDocument/2006/customXml" ds:itemID="{B4EA85C3-451B-4BA4-9511-7B7317068425}">
  <ds:schemaRefs/>
</ds:datastoreItem>
</file>

<file path=customXml/itemProps43.xml><?xml version="1.0" encoding="utf-8"?>
<ds:datastoreItem xmlns:ds="http://schemas.openxmlformats.org/officeDocument/2006/customXml" ds:itemID="{8053AC45-BFE4-4370-83D2-5A4C8DBEFF79}">
  <ds:schemaRefs/>
</ds:datastoreItem>
</file>

<file path=customXml/itemProps44.xml><?xml version="1.0" encoding="utf-8"?>
<ds:datastoreItem xmlns:ds="http://schemas.openxmlformats.org/officeDocument/2006/customXml" ds:itemID="{5C0E5A87-716B-4460-908A-BC7515114179}">
  <ds:schemaRefs/>
</ds:datastoreItem>
</file>

<file path=customXml/itemProps45.xml><?xml version="1.0" encoding="utf-8"?>
<ds:datastoreItem xmlns:ds="http://schemas.openxmlformats.org/officeDocument/2006/customXml" ds:itemID="{9502B808-7C3E-44F1-A37F-49865BCBB925}">
  <ds:schemaRefs/>
</ds:datastoreItem>
</file>

<file path=customXml/itemProps46.xml><?xml version="1.0" encoding="utf-8"?>
<ds:datastoreItem xmlns:ds="http://schemas.openxmlformats.org/officeDocument/2006/customXml" ds:itemID="{255BD19F-05D5-4761-966F-0FDD8244D6BA}">
  <ds:schemaRefs/>
</ds:datastoreItem>
</file>

<file path=customXml/itemProps47.xml><?xml version="1.0" encoding="utf-8"?>
<ds:datastoreItem xmlns:ds="http://schemas.openxmlformats.org/officeDocument/2006/customXml" ds:itemID="{7B0818DB-23F2-4120-8265-A3CEEB2C7841}">
  <ds:schemaRefs/>
</ds:datastoreItem>
</file>

<file path=customXml/itemProps48.xml><?xml version="1.0" encoding="utf-8"?>
<ds:datastoreItem xmlns:ds="http://schemas.openxmlformats.org/officeDocument/2006/customXml" ds:itemID="{6AFA30FC-3CB9-4769-AF98-E6F576D61D92}">
  <ds:schemaRefs/>
</ds:datastoreItem>
</file>

<file path=customXml/itemProps49.xml><?xml version="1.0" encoding="utf-8"?>
<ds:datastoreItem xmlns:ds="http://schemas.openxmlformats.org/officeDocument/2006/customXml" ds:itemID="{47E4C440-70B3-4E00-83B3-4FD842982ADB}">
  <ds:schemaRefs/>
</ds:datastoreItem>
</file>

<file path=customXml/itemProps5.xml><?xml version="1.0" encoding="utf-8"?>
<ds:datastoreItem xmlns:ds="http://schemas.openxmlformats.org/officeDocument/2006/customXml" ds:itemID="{B8BBFAF2-D057-47A5-8D22-37950FB09593}">
  <ds:schemaRefs/>
</ds:datastoreItem>
</file>

<file path=customXml/itemProps50.xml><?xml version="1.0" encoding="utf-8"?>
<ds:datastoreItem xmlns:ds="http://schemas.openxmlformats.org/officeDocument/2006/customXml" ds:itemID="{37D27B79-28F7-4EA3-8443-7E246CCF16C7}">
  <ds:schemaRefs/>
</ds:datastoreItem>
</file>

<file path=customXml/itemProps51.xml><?xml version="1.0" encoding="utf-8"?>
<ds:datastoreItem xmlns:ds="http://schemas.openxmlformats.org/officeDocument/2006/customXml" ds:itemID="{43228A53-D54F-4164-A040-B2ABC86537FA}">
  <ds:schemaRefs/>
</ds:datastoreItem>
</file>

<file path=customXml/itemProps52.xml><?xml version="1.0" encoding="utf-8"?>
<ds:datastoreItem xmlns:ds="http://schemas.openxmlformats.org/officeDocument/2006/customXml" ds:itemID="{5C972B41-3C39-4B27-86F8-8262AED68F06}">
  <ds:schemaRefs/>
</ds:datastoreItem>
</file>

<file path=customXml/itemProps6.xml><?xml version="1.0" encoding="utf-8"?>
<ds:datastoreItem xmlns:ds="http://schemas.openxmlformats.org/officeDocument/2006/customXml" ds:itemID="{AC2AFA20-9B27-41DC-86D7-BADCC17A5A8F}">
  <ds:schemaRefs/>
</ds:datastoreItem>
</file>

<file path=customXml/itemProps7.xml><?xml version="1.0" encoding="utf-8"?>
<ds:datastoreItem xmlns:ds="http://schemas.openxmlformats.org/officeDocument/2006/customXml" ds:itemID="{EE8630AB-CC12-4E59-9FFD-7FEA0289C674}">
  <ds:schemaRefs/>
</ds:datastoreItem>
</file>

<file path=customXml/itemProps8.xml><?xml version="1.0" encoding="utf-8"?>
<ds:datastoreItem xmlns:ds="http://schemas.openxmlformats.org/officeDocument/2006/customXml" ds:itemID="{A6396EAB-0AA8-4317-9811-46FA08169C17}">
  <ds:schemaRefs/>
</ds:datastoreItem>
</file>

<file path=customXml/itemProps9.xml><?xml version="1.0" encoding="utf-8"?>
<ds:datastoreItem xmlns:ds="http://schemas.openxmlformats.org/officeDocument/2006/customXml" ds:itemID="{A14421FA-7482-454E-B70A-B66B78A2E1F2}">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21</vt:i4>
      </vt:variant>
      <vt:variant>
        <vt:lpstr>Named Ranges</vt:lpstr>
      </vt:variant>
      <vt:variant>
        <vt:i4>4</vt:i4>
      </vt:variant>
    </vt:vector>
  </HeadingPairs>
  <TitlesOfParts>
    <vt:vector size="25" baseType="lpstr">
      <vt:lpstr>Cover Page</vt:lpstr>
      <vt:lpstr>Data&gt;&gt;&gt;</vt:lpstr>
      <vt:lpstr>Transactions</vt:lpstr>
      <vt:lpstr>Products</vt:lpstr>
      <vt:lpstr>Categories</vt:lpstr>
      <vt:lpstr>States</vt:lpstr>
      <vt:lpstr>Exercises&gt;&gt;&gt;</vt:lpstr>
      <vt:lpstr>Exercise 1</vt:lpstr>
      <vt:lpstr>Exercise 2</vt:lpstr>
      <vt:lpstr>Pivot 2a</vt:lpstr>
      <vt:lpstr>Pivot 2b</vt:lpstr>
      <vt:lpstr>Exercise 3</vt:lpstr>
      <vt:lpstr>Pivot 3a</vt:lpstr>
      <vt:lpstr>Pivot 3b</vt:lpstr>
      <vt:lpstr>Pivot 3c</vt:lpstr>
      <vt:lpstr>Exercise 4</vt:lpstr>
      <vt:lpstr>1 (13)</vt:lpstr>
      <vt:lpstr>Pivot 4a</vt:lpstr>
      <vt:lpstr>Pivot 4b</vt:lpstr>
      <vt:lpstr>Exercise 5</vt:lpstr>
      <vt:lpstr>Pivot 5a</vt:lpstr>
      <vt:lpstr>categoriesPivot</vt:lpstr>
      <vt:lpstr>productsPivot</vt:lpstr>
      <vt:lpstr>statesPivot</vt:lpstr>
      <vt:lpstr>transactionsPivot</vt:lpstr>
    </vt:vector>
  </TitlesOfParts>
  <Company>PricewaterhouseCoopers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Praveen Singaraju</dc:creator>
  <cp:lastModifiedBy>dell</cp:lastModifiedBy>
  <dcterms:created xsi:type="dcterms:W3CDTF">2014-11-18T17:16:50Z</dcterms:created>
  <dcterms:modified xsi:type="dcterms:W3CDTF">2020-06-19T13:30:41Z</dcterms:modified>
</cp:coreProperties>
</file>