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</sheets>
  <definedNames/>
  <calcPr/>
</workbook>
</file>

<file path=xl/sharedStrings.xml><?xml version="1.0" encoding="utf-8"?>
<sst xmlns="http://schemas.openxmlformats.org/spreadsheetml/2006/main" count="251" uniqueCount="210">
  <si>
    <t>ASSIGNMENT - DESCRIPTIVE STATISTICS</t>
  </si>
  <si>
    <t>Question 1 )</t>
  </si>
  <si>
    <t>A bakery tracks the daily sales of muffins (in dozens) over a week: [10, 12, 11, 15, 14, 13, 12].</t>
  </si>
  <si>
    <t>What is the most representative value of their weekly sales, and why?</t>
  </si>
  <si>
    <t>Answer</t>
  </si>
  <si>
    <t>Data -  10,12,11,15,14,13,12</t>
  </si>
  <si>
    <t>Calculation :</t>
  </si>
  <si>
    <t xml:space="preserve">Mean = </t>
  </si>
  <si>
    <t xml:space="preserve">( 10+12+11+15+14+13+12)/7 </t>
  </si>
  <si>
    <t>OR</t>
  </si>
  <si>
    <t>DATA</t>
  </si>
  <si>
    <t xml:space="preserve">                  =</t>
  </si>
  <si>
    <t>Formula =</t>
  </si>
  <si>
    <t>Total/count numbers</t>
  </si>
  <si>
    <t>here the average formula is used</t>
  </si>
  <si>
    <t>ANSWER AND EXPLANATION:</t>
  </si>
  <si>
    <t>The mean weekly sales of muffins is 12.43 dozens</t>
  </si>
  <si>
    <t>Mean is the most represenative value because sales are fairly evenly distributed across the week</t>
  </si>
  <si>
    <t>This tells the bakery manager that stocking for about 12 dozens daily will meet typical demand efficiently.</t>
  </si>
  <si>
    <t>NOTE</t>
  </si>
  <si>
    <t>Median (Middle Value)</t>
  </si>
  <si>
    <t>Mode (Most Frequent Value)</t>
  </si>
  <si>
    <t>Sorted data:</t>
  </si>
  <si>
    <t>Size 12 appears twice, more than any other. Mode = 12 dozens</t>
  </si>
  <si>
    <t>[10,11,12,12,13,14,15]</t>
  </si>
  <si>
    <t>Middle value = 12</t>
  </si>
  <si>
    <t>Median = 12 dozens</t>
  </si>
  <si>
    <t>Mean ≈ 12.4, Median = 12, Mode = 12 → all are very close.</t>
  </si>
  <si>
    <t>Question 2 )</t>
  </si>
  <si>
    <t>A teacher records the marks of her students in a short quiz: [12, 15, 14, 16, 18, 20, 19].</t>
  </si>
  <si>
    <t>What is the mean score, and what does it tell us about the class’s performance?</t>
  </si>
  <si>
    <t>Data -</t>
  </si>
  <si>
    <t>12,15,14,16,18,20,19</t>
  </si>
  <si>
    <t>(12+15+14+16+18+20+19)/7</t>
  </si>
  <si>
    <t xml:space="preserve">         =</t>
  </si>
  <si>
    <t>114/7</t>
  </si>
  <si>
    <t>16.29 approx</t>
  </si>
  <si>
    <t>THe mean score is 16.29</t>
  </si>
  <si>
    <t>This shows that , on average , students performed well in quiz</t>
  </si>
  <si>
    <t>A teacher can use this to gauge whether the majority of the class is meeting expectations or if extra support is needed for those scoring below the mean.</t>
  </si>
  <si>
    <t>Question 3 )</t>
  </si>
  <si>
    <t>A store records the shoe sizes sold in one day: [7, 8, 9, 8, 8, 10, 7, 9].</t>
  </si>
  <si>
    <t>What is the mode, and why is this information useful for the store manager?</t>
  </si>
  <si>
    <t>7,8,9,8,8,10,7,9</t>
  </si>
  <si>
    <t>The number 8 occurs most frequently</t>
  </si>
  <si>
    <t>so 8 is the mode</t>
  </si>
  <si>
    <t xml:space="preserve">here the mode.mult formula is used </t>
  </si>
  <si>
    <t>the Mode is 8</t>
  </si>
  <si>
    <t>This is useful for the manager because it shows the popular shoe size , helping in inventory planning</t>
  </si>
  <si>
    <t>Improves customer satisfaction since the most requested size is readily available.</t>
  </si>
  <si>
    <t>Optimizes sales and profits by aligning supply with demand.</t>
  </si>
  <si>
    <t>Question 4  )</t>
  </si>
  <si>
    <t>A car dealer notes the prices of used cars: [$8,000, $9,500, $10,200, $11,000, $50,000].</t>
  </si>
  <si>
    <t>Why is the median a better measure than the mean in this case? Calculate the median.</t>
  </si>
  <si>
    <t>$8000,&amp;9500,$10200,$11000,$50000</t>
  </si>
  <si>
    <t xml:space="preserve">Step 1 </t>
  </si>
  <si>
    <t>Arrange in order</t>
  </si>
  <si>
    <t>$8000,$9500,$10200,$11000,$50000</t>
  </si>
  <si>
    <t>Median is the middle value of the series when data is arrange in ascending order and</t>
  </si>
  <si>
    <t>the data number is odd</t>
  </si>
  <si>
    <t>so here medain is calculated using</t>
  </si>
  <si>
    <t>the formula</t>
  </si>
  <si>
    <t>so $10200 is the median</t>
  </si>
  <si>
    <t>ANSWER AND EXPLANATION :</t>
  </si>
  <si>
    <t>The Median is $ 10200</t>
  </si>
  <si>
    <t>Median is better than mean because the extremely high price ($50000) would distort the average</t>
  </si>
  <si>
    <t>Qusetion 5 )</t>
  </si>
  <si>
    <t>A student times how long it takes to finish a puzzle each day: [25, 30, 27, 35, 40].</t>
  </si>
  <si>
    <t>What does the range tell us about the variation in the student’s puzzle-solving time?</t>
  </si>
  <si>
    <t>25,30,27,35,40</t>
  </si>
  <si>
    <t>Range is the differnce between maximum and minimum values</t>
  </si>
  <si>
    <t>RANGE =</t>
  </si>
  <si>
    <t>Maximum - Minimun</t>
  </si>
  <si>
    <t xml:space="preserve">             =&gt;</t>
  </si>
  <si>
    <t>40-25 = 15</t>
  </si>
  <si>
    <t>Range :</t>
  </si>
  <si>
    <t>is maximum value</t>
  </si>
  <si>
    <t>is minimum valiue</t>
  </si>
  <si>
    <t>so range =</t>
  </si>
  <si>
    <t>40-25=15</t>
  </si>
  <si>
    <t>here it is calculated using min and max formulas</t>
  </si>
  <si>
    <t>The range is 15 minures</t>
  </si>
  <si>
    <t>This shows that there is moderate variation in the student puzzle solving time</t>
  </si>
  <si>
    <t>The range highlights the spread of times but doesn’t show consistency within that spread</t>
  </si>
  <si>
    <t>Question 6 )</t>
  </si>
  <si>
    <t>A farmer records the weekly weight of harvested apples (kg): [100, 105, 98, 110, 120].</t>
  </si>
  <si>
    <t>Find the range. How can this help the farmer in planning his packaging?</t>
  </si>
  <si>
    <t>100,105,98,110,120</t>
  </si>
  <si>
    <t>Range is the difference of minimum and maximum values</t>
  </si>
  <si>
    <t>Range=</t>
  </si>
  <si>
    <t>Maximum - Minimum</t>
  </si>
  <si>
    <t xml:space="preserve">          =&gt;</t>
  </si>
  <si>
    <t>120-98=22kg</t>
  </si>
  <si>
    <t>RANGE=</t>
  </si>
  <si>
    <t>MAX-MIN</t>
  </si>
  <si>
    <t>MAX -</t>
  </si>
  <si>
    <t>MIN=</t>
  </si>
  <si>
    <t>So RANGE is 105-98=22kg</t>
  </si>
  <si>
    <t>The range is 22kg</t>
  </si>
  <si>
    <t>This helps the farmer understands weekly weight fluctuations and plan packaging efficiently</t>
  </si>
  <si>
    <t>This tells the farmer that the harvest is not constant — it fluctuates between 98 kg and 120 kg.</t>
  </si>
  <si>
    <t>Question 7 )</t>
  </si>
  <si>
    <t>Two delivery companies track delivery delays (in minutes).</t>
  </si>
  <si>
    <t>Company A: variance = 6</t>
  </si>
  <si>
    <t>Company B: variance = 15</t>
  </si>
  <si>
    <t>Which company is more consistent, and why?</t>
  </si>
  <si>
    <t>Given :</t>
  </si>
  <si>
    <t>Company A Variance=</t>
  </si>
  <si>
    <t>Company B Variance =</t>
  </si>
  <si>
    <t>Variance measures how far each value of dataset is from the mean</t>
  </si>
  <si>
    <t xml:space="preserve">It measures the deviation </t>
  </si>
  <si>
    <t>lower of 6 and 15</t>
  </si>
  <si>
    <t>For measuring consistency deviation should be less so low variance</t>
  </si>
  <si>
    <t>means 6</t>
  </si>
  <si>
    <t>means more consistent</t>
  </si>
  <si>
    <t>so company A variance 6 is consistent</t>
  </si>
  <si>
    <t>Company A is more consistent because it has lower variance, means delivery times are more stable</t>
  </si>
  <si>
    <t>Question 8 )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</si>
  <si>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</si>
  <si>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</si>
  <si>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</si>
  <si>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</si>
  <si>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GIVEN :</t>
  </si>
  <si>
    <t>Coin A Standard Deviation =</t>
  </si>
  <si>
    <t>Coin B Standard Deviation =</t>
  </si>
  <si>
    <t>EXPLANATION :</t>
  </si>
  <si>
    <t>Standard Deviation measures how spreas out the data is from the average</t>
  </si>
  <si>
    <t>whether values are closer from the mean or far from the mean</t>
  </si>
  <si>
    <t>So less the deviation , less risker it be to invest in</t>
  </si>
  <si>
    <t>A higher standard deviation means greater price swings, which implies more risk.</t>
  </si>
  <si>
    <t>ANSWER :</t>
  </si>
  <si>
    <t>So, Coin B is more risker to invest in because it has higher standard deviation, indicating large price fluctuations</t>
  </si>
  <si>
    <t>Question 9 )</t>
  </si>
  <si>
    <t>A family records their monthly electricity usage (in kWh): [400, 420, 390, 450, 410].</t>
  </si>
  <si>
    <t>Find the mean and standard deviation. What do these values together tell you about the family’s energy use</t>
  </si>
  <si>
    <t>pattern?</t>
  </si>
  <si>
    <t xml:space="preserve"> Step 1: Data</t>
  </si>
  <si>
    <t xml:space="preserve"> Step 3: Standard Deviation</t>
  </si>
  <si>
    <t>Electricity usage values (kWh):</t>
  </si>
  <si>
    <t>Formula:</t>
  </si>
  <si>
    <t>[400,420,390,450,410]</t>
  </si>
  <si>
    <t>Step 2: Mean (Average)</t>
  </si>
  <si>
    <t>Differences from mean:</t>
  </si>
  <si>
    <t>Squares of Differences:</t>
  </si>
  <si>
    <t>400−414=−14</t>
  </si>
  <si>
    <t>(−14)2=196</t>
  </si>
  <si>
    <t>Mean=Sum of all values/Number of values</t>
  </si>
  <si>
    <t>420−414=6</t>
  </si>
  <si>
    <t>62=36</t>
  </si>
  <si>
    <t>Mean=400+420+390+450+4105=20705/5=414</t>
  </si>
  <si>
    <t>390−414=−24</t>
  </si>
  <si>
    <t>(−24)2=576</t>
  </si>
  <si>
    <t xml:space="preserve"> Mean = 414 kWh</t>
  </si>
  <si>
    <t>450−414=36</t>
  </si>
  <si>
    <t>362=1296</t>
  </si>
  <si>
    <t>410−414=−4</t>
  </si>
  <si>
    <t>(−4)2=16</t>
  </si>
  <si>
    <t>Sum of squares = 196+36+576+1296+16=2120</t>
  </si>
  <si>
    <t>Variance = 2120/5=424</t>
  </si>
  <si>
    <t xml:space="preserve">Standard deviation = underroot variance </t>
  </si>
  <si>
    <t xml:space="preserve">                    =</t>
  </si>
  <si>
    <t>underroot 424≈20.59</t>
  </si>
  <si>
    <t>Step 4: Interpretation</t>
  </si>
  <si>
    <t>The mean (414 kWh) shows the family’s typical monthly electricity usage.</t>
  </si>
  <si>
    <t xml:space="preserve">The standard deviation (~20.6 kWh) is relatively small compared to the mean, </t>
  </si>
  <si>
    <t>meaning their electricity use is quite consistent month to month.</t>
  </si>
  <si>
    <t>Final Answer:</t>
  </si>
  <si>
    <t>Mean = 414 kWh</t>
  </si>
  <si>
    <t>Standard Deviation ≈ 20.6 kWh</t>
  </si>
  <si>
    <t>Question 10 )</t>
  </si>
  <si>
    <t>A basketball player’s points in 8 games are recorded: [15, 18, 20, 22, 25, 17, 19, 21].</t>
  </si>
  <si>
    <t>Find the mean, median, mode, range, and standard deviation. What insights can these measures provide</t>
  </si>
  <si>
    <t>about the player’s scoring performance?</t>
  </si>
  <si>
    <t>Data:</t>
  </si>
  <si>
    <t>Points scored in 8 games:</t>
  </si>
  <si>
    <t>Step 4: Range (Spread)</t>
  </si>
  <si>
    <t>[15,18,20,22,25,17,19,21]</t>
  </si>
  <si>
    <t>Range=Max−Min=25−15=10</t>
  </si>
  <si>
    <t>Step 1: Mean (Average)</t>
  </si>
  <si>
    <t xml:space="preserve"> Range = 10 points</t>
  </si>
  <si>
    <t>Mean=15+18+20+22+25+17+19+218=157/8=19.625</t>
  </si>
  <si>
    <t>Step 5: Standard Deviation</t>
  </si>
  <si>
    <t>Mean = 19.625 points</t>
  </si>
  <si>
    <t>Mean = 19.625 Now calculate squared differences:</t>
  </si>
  <si>
    <t>Step 2: Median (Middle Value)</t>
  </si>
  <si>
    <t>Value</t>
  </si>
  <si>
    <t>Difference from Mean</t>
  </si>
  <si>
    <t>Squared Difference</t>
  </si>
  <si>
    <t>[15,17,18,19,20,21,22,25]</t>
  </si>
  <si>
    <t>Even number of values → median is average of middle two:</t>
  </si>
  <si>
    <t>Median=(19+20)/2=19.5</t>
  </si>
  <si>
    <t xml:space="preserve"> Median = 19.5 points</t>
  </si>
  <si>
    <t>Sum of squares = 57.87 Variance = 57.87/8=7.23 Standard deviation =underroot 7.23≈2.69</t>
  </si>
  <si>
    <t>Step 3: Mode (Most frequent value)</t>
  </si>
  <si>
    <t xml:space="preserve"> Standard Deviation ≈ 2.69 points</t>
  </si>
  <si>
    <t>Each value appears only once → no mode</t>
  </si>
  <si>
    <t xml:space="preserve"> Mode = None</t>
  </si>
  <si>
    <t>Final Summary &amp; Insights</t>
  </si>
  <si>
    <t>Measure</t>
  </si>
  <si>
    <t>The player scores consistently around 19–20 points per game.</t>
  </si>
  <si>
    <t>Mean</t>
  </si>
  <si>
    <t>Median</t>
  </si>
  <si>
    <t>The low standard deviation shows stable performance with no extreme highs or lows.</t>
  </si>
  <si>
    <t>Mode</t>
  </si>
  <si>
    <t>None</t>
  </si>
  <si>
    <t>Range</t>
  </si>
  <si>
    <t>The range of 10 points suggests some variation, but not dramatic.</t>
  </si>
  <si>
    <t>Standard Deviation</t>
  </si>
  <si>
    <t>~2.69</t>
  </si>
  <si>
    <t>No mode means the player doesn’t repeat the same score often — they vary slightly game to game.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</si>
</sst>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  <scheme val="minor"/>
    </font>
    <font>
      <sz val="14.0"/>
      <color rgb="FF000000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sz val="16.0"/>
      <color theme="1"/>
      <name val="Arial"/>
      <scheme val="minor"/>
    </font>
    <font>
      <sz val="16.0"/>
      <color theme="1"/>
      <name val="Arial"/>
    </font>
    <font>
      <b/>
      <sz val="14.0"/>
      <color theme="1"/>
      <name val="Arial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3" numFmtId="0" xfId="0" applyFill="1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Font="1"/>
    <xf borderId="0" fillId="5" fontId="4" numFmtId="0" xfId="0" applyFont="1"/>
    <xf borderId="0" fillId="5" fontId="4" numFmtId="0" xfId="0" applyAlignment="1" applyFont="1">
      <alignment readingOrder="0"/>
    </xf>
    <xf borderId="0" fillId="7" fontId="5" numFmtId="0" xfId="0" applyFill="1" applyFont="1"/>
    <xf borderId="0" fillId="7" fontId="5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0" fillId="9" fontId="3" numFmtId="0" xfId="0" applyAlignment="1" applyFill="1" applyFont="1">
      <alignment readingOrder="0"/>
    </xf>
    <xf borderId="0" fillId="9" fontId="3" numFmtId="0" xfId="0" applyFont="1"/>
    <xf borderId="0" fillId="2" fontId="6" numFmtId="0" xfId="0" applyFont="1"/>
    <xf borderId="0" fillId="2" fontId="6" numFmtId="0" xfId="0" applyAlignment="1" applyFont="1">
      <alignment readingOrder="0"/>
    </xf>
    <xf borderId="0" fillId="3" fontId="2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5" fontId="7" numFmtId="0" xfId="0" applyAlignment="1" applyFont="1">
      <alignment readingOrder="0"/>
    </xf>
    <xf borderId="0" fillId="5" fontId="7" numFmtId="0" xfId="0" applyFont="1"/>
    <xf borderId="0" fillId="2" fontId="5" numFmtId="0" xfId="0" applyFont="1"/>
    <xf borderId="0" fillId="2" fontId="5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164" xfId="0" applyFont="1" applyNumberFormat="1"/>
    <xf borderId="0" fillId="4" fontId="2" numFmtId="0" xfId="0" applyFont="1"/>
    <xf borderId="0" fillId="10" fontId="7" numFmtId="0" xfId="0" applyAlignment="1" applyFill="1" applyFont="1">
      <alignment readingOrder="0"/>
    </xf>
    <xf borderId="0" fillId="10" fontId="7" numFmtId="0" xfId="0" applyFont="1"/>
    <xf borderId="0" fillId="0" fontId="7" numFmtId="0" xfId="0" applyFont="1"/>
    <xf borderId="0" fillId="11" fontId="7" numFmtId="0" xfId="0" applyAlignment="1" applyFill="1" applyFont="1">
      <alignment readingOrder="0"/>
    </xf>
    <xf borderId="0" fillId="11" fontId="7" numFmtId="0" xfId="0" applyFont="1"/>
    <xf borderId="0" fillId="12" fontId="7" numFmtId="0" xfId="0" applyAlignment="1" applyFill="1" applyFont="1">
      <alignment readingOrder="0"/>
    </xf>
    <xf borderId="0" fillId="12" fontId="7" numFmtId="0" xfId="0" applyFont="1"/>
    <xf borderId="0" fillId="13" fontId="7" numFmtId="0" xfId="0" applyAlignment="1" applyFill="1" applyFont="1">
      <alignment readingOrder="0"/>
    </xf>
    <xf borderId="0" fillId="13" fontId="7" numFmtId="0" xfId="0" applyFont="1"/>
    <xf borderId="0" fillId="11" fontId="2" numFmtId="0" xfId="0" applyFont="1"/>
    <xf borderId="0" fillId="11" fontId="5" numFmtId="0" xfId="0" applyFont="1"/>
    <xf borderId="0" fillId="11" fontId="5" numFmtId="0" xfId="0" applyAlignment="1" applyFont="1">
      <alignment readingOrder="0"/>
    </xf>
    <xf borderId="0" fillId="4" fontId="7" numFmtId="0" xfId="0" applyFont="1"/>
    <xf borderId="0" fillId="14" fontId="3" numFmtId="0" xfId="0" applyAlignment="1" applyFill="1" applyFont="1">
      <alignment readingOrder="0"/>
    </xf>
    <xf borderId="0" fillId="14" fontId="3" numFmtId="0" xfId="0" applyFont="1"/>
    <xf borderId="0" fillId="11" fontId="3" numFmtId="0" xfId="0" applyAlignment="1" applyFont="1">
      <alignment readingOrder="0"/>
    </xf>
    <xf borderId="0" fillId="11" fontId="3" numFmtId="0" xfId="0" applyFont="1"/>
    <xf borderId="0" fillId="14" fontId="4" numFmtId="0" xfId="0" applyFont="1"/>
    <xf borderId="0" fillId="14" fontId="4" numFmtId="0" xfId="0" applyAlignment="1" applyFont="1">
      <alignment readingOrder="0"/>
    </xf>
    <xf borderId="0" fillId="15" fontId="7" numFmtId="0" xfId="0" applyAlignment="1" applyFill="1" applyFont="1">
      <alignment readingOrder="0"/>
    </xf>
    <xf borderId="0" fillId="15" fontId="7" numFmtId="0" xfId="0" applyFont="1"/>
    <xf borderId="0" fillId="9" fontId="7" numFmtId="0" xfId="0" applyAlignment="1" applyFont="1">
      <alignment readingOrder="0"/>
    </xf>
    <xf borderId="0" fillId="9" fontId="7" numFmtId="0" xfId="0" applyFont="1"/>
    <xf borderId="0" fillId="9" fontId="7" numFmtId="164" xfId="0" applyAlignment="1" applyFont="1" applyNumberFormat="1">
      <alignment readingOrder="0"/>
    </xf>
    <xf borderId="0" fillId="16" fontId="7" numFmtId="0" xfId="0" applyAlignment="1" applyFill="1" applyFont="1">
      <alignment readingOrder="0"/>
    </xf>
    <xf borderId="0" fillId="16" fontId="7" numFmtId="0" xfId="0" applyFont="1"/>
    <xf borderId="0" fillId="7" fontId="7" numFmtId="0" xfId="0" applyAlignment="1" applyFont="1">
      <alignment readingOrder="0"/>
    </xf>
    <xf borderId="0" fillId="7" fontId="7" numFmtId="0" xfId="0" applyFont="1"/>
    <xf borderId="0" fillId="3" fontId="5" numFmtId="0" xfId="0" applyAlignment="1" applyFont="1">
      <alignment readingOrder="0"/>
    </xf>
    <xf borderId="0" fillId="3" fontId="5" numFmtId="0" xfId="0" applyFont="1"/>
    <xf borderId="0" fillId="14" fontId="7" numFmtId="0" xfId="0" applyAlignment="1" applyFont="1">
      <alignment readingOrder="0"/>
    </xf>
    <xf borderId="0" fillId="14" fontId="7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0" fillId="17" fontId="9" numFmtId="0" xfId="0" applyAlignment="1" applyFill="1" applyFont="1">
      <alignment readingOrder="0"/>
    </xf>
    <xf borderId="0" fillId="17" fontId="9" numFmtId="0" xfId="0" applyFont="1"/>
    <xf borderId="0" fillId="0" fontId="9" numFmtId="0" xfId="0" applyFont="1"/>
    <xf borderId="0" fillId="13" fontId="9" numFmtId="0" xfId="0" applyAlignment="1" applyFont="1">
      <alignment readingOrder="0"/>
    </xf>
    <xf borderId="0" fillId="13" fontId="9" numFmtId="0" xfId="0" applyFont="1"/>
    <xf borderId="0" fillId="13" fontId="10" numFmtId="0" xfId="0" applyAlignment="1" applyFont="1">
      <alignment vertical="bottom"/>
    </xf>
    <xf borderId="0" fillId="13" fontId="10" numFmtId="0" xfId="0" applyAlignment="1" applyFont="1">
      <alignment readingOrder="0" vertical="bottom"/>
    </xf>
    <xf borderId="0" fillId="10" fontId="10" numFmtId="0" xfId="0" applyAlignment="1" applyFont="1">
      <alignment vertical="bottom"/>
    </xf>
    <xf borderId="0" fillId="10" fontId="9" numFmtId="0" xfId="0" applyAlignment="1" applyFont="1">
      <alignment readingOrder="0"/>
    </xf>
    <xf borderId="0" fillId="10" fontId="9" numFmtId="0" xfId="0" applyFont="1"/>
    <xf borderId="0" fillId="13" fontId="10" numFmtId="0" xfId="0" applyAlignment="1" applyFont="1">
      <alignment vertical="bottom"/>
    </xf>
    <xf borderId="0" fillId="10" fontId="10" numFmtId="0" xfId="0" applyAlignment="1" applyFont="1">
      <alignment vertical="bottom"/>
    </xf>
    <xf borderId="0" fillId="13" fontId="10" numFmtId="0" xfId="0" applyAlignment="1" applyFont="1">
      <alignment horizontal="center" vertical="bottom"/>
    </xf>
    <xf borderId="0" fillId="13" fontId="10" numFmtId="0" xfId="0" applyAlignment="1" applyFont="1">
      <alignment horizontal="right" vertical="bottom"/>
    </xf>
    <xf borderId="0" fillId="13" fontId="10" numFmtId="0" xfId="0" applyAlignment="1" applyFont="1">
      <alignment horizontal="right" vertical="bottom"/>
    </xf>
    <xf borderId="0" fillId="18" fontId="11" numFmtId="0" xfId="0" applyAlignment="1" applyFill="1" applyFont="1">
      <alignment readingOrder="0"/>
    </xf>
    <xf borderId="0" fillId="18" fontId="12" numFmtId="0" xfId="0" applyAlignment="1" applyFont="1">
      <alignment vertical="bottom"/>
    </xf>
    <xf borderId="0" fillId="18" fontId="11" numFmtId="0" xfId="0" applyFont="1"/>
    <xf borderId="0" fillId="18" fontId="9" numFmtId="0" xfId="0" applyFont="1"/>
    <xf borderId="0" fillId="13" fontId="9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8</xdr:row>
      <xdr:rowOff>47625</xdr:rowOff>
    </xdr:from>
    <xdr:ext cx="13335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</cols>
  <sheetData>
    <row r="2">
      <c r="C2" s="1"/>
      <c r="D2" s="2" t="s">
        <v>0</v>
      </c>
      <c r="E2" s="1"/>
      <c r="F2" s="1"/>
      <c r="G2" s="1"/>
      <c r="H2" s="3"/>
      <c r="I2" s="3"/>
    </row>
    <row r="5">
      <c r="A5" s="4" t="s">
        <v>1</v>
      </c>
      <c r="B5" s="4" t="s">
        <v>2</v>
      </c>
      <c r="C5" s="5"/>
      <c r="D5" s="5"/>
      <c r="E5" s="5"/>
      <c r="F5" s="5"/>
      <c r="G5" s="5"/>
      <c r="H5" s="5"/>
      <c r="I5" s="5"/>
      <c r="J5" s="5"/>
      <c r="K5" s="5"/>
    </row>
    <row r="6">
      <c r="A6" s="5"/>
      <c r="B6" s="4" t="s">
        <v>3</v>
      </c>
      <c r="C6" s="5"/>
      <c r="D6" s="5"/>
      <c r="E6" s="5"/>
      <c r="F6" s="5"/>
      <c r="G6" s="5"/>
      <c r="H6" s="5"/>
      <c r="I6" s="5"/>
      <c r="J6" s="5"/>
      <c r="K6" s="5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7" t="s">
        <v>4</v>
      </c>
      <c r="B8" s="7" t="s">
        <v>5</v>
      </c>
      <c r="C8" s="8"/>
      <c r="D8" s="8"/>
      <c r="E8" s="8"/>
      <c r="F8" s="8"/>
      <c r="G8" s="8"/>
      <c r="H8" s="8"/>
      <c r="I8" s="8"/>
      <c r="J8" s="8"/>
      <c r="K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>
      <c r="A10" s="8"/>
      <c r="B10" s="9" t="s">
        <v>6</v>
      </c>
      <c r="C10" s="10"/>
      <c r="D10" s="8"/>
      <c r="E10" s="8"/>
      <c r="F10" s="8"/>
      <c r="G10" s="8"/>
      <c r="H10" s="8"/>
      <c r="I10" s="8"/>
      <c r="J10" s="8"/>
      <c r="K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>
      <c r="A12" s="8"/>
      <c r="B12" s="7" t="s">
        <v>7</v>
      </c>
      <c r="C12" s="7" t="s">
        <v>8</v>
      </c>
      <c r="D12" s="8"/>
      <c r="E12" s="8"/>
      <c r="F12" s="7" t="s">
        <v>9</v>
      </c>
      <c r="G12" s="7" t="s">
        <v>10</v>
      </c>
      <c r="H12" s="8"/>
      <c r="I12" s="8"/>
      <c r="J12" s="8"/>
      <c r="K12" s="8"/>
    </row>
    <row r="13">
      <c r="A13" s="8"/>
      <c r="B13" s="7" t="s">
        <v>11</v>
      </c>
      <c r="C13" s="8">
        <f> 87/7 </f>
        <v>12.42857143</v>
      </c>
      <c r="D13" s="8"/>
      <c r="E13" s="8"/>
      <c r="F13" s="8"/>
      <c r="G13" s="7">
        <v>10.0</v>
      </c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7">
        <v>12.0</v>
      </c>
      <c r="H14" s="8"/>
      <c r="I14" s="8">
        <f>AVERAGE(G13:G19)</f>
        <v>12.42857143</v>
      </c>
      <c r="J14" s="8"/>
      <c r="K14" s="8"/>
    </row>
    <row r="15">
      <c r="A15" s="8"/>
      <c r="B15" s="7" t="s">
        <v>12</v>
      </c>
      <c r="C15" s="7" t="s">
        <v>13</v>
      </c>
      <c r="D15" s="8"/>
      <c r="E15" s="8"/>
      <c r="F15" s="8"/>
      <c r="G15" s="7">
        <v>11.0</v>
      </c>
      <c r="H15" s="8"/>
      <c r="I15" s="7" t="s">
        <v>14</v>
      </c>
      <c r="J15" s="8"/>
      <c r="K15" s="8"/>
    </row>
    <row r="16">
      <c r="A16" s="8"/>
      <c r="B16" s="8"/>
      <c r="C16" s="8"/>
      <c r="D16" s="8"/>
      <c r="E16" s="8"/>
      <c r="F16" s="8"/>
      <c r="G16" s="7">
        <v>15.0</v>
      </c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7">
        <v>14.0</v>
      </c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7">
        <v>13.0</v>
      </c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7">
        <v>12.0</v>
      </c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9" t="s">
        <v>15</v>
      </c>
      <c r="C21" s="10"/>
      <c r="D21" s="10"/>
      <c r="E21" s="10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7" t="s">
        <v>16</v>
      </c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7" t="s">
        <v>17</v>
      </c>
      <c r="C24" s="8"/>
      <c r="D24" s="8"/>
      <c r="E24" s="8"/>
      <c r="F24" s="8"/>
      <c r="G24" s="8"/>
      <c r="H24" s="8"/>
      <c r="I24" s="8"/>
      <c r="J24" s="8"/>
      <c r="K24" s="8"/>
    </row>
    <row r="25">
      <c r="A25" s="11"/>
      <c r="B25" s="12" t="s">
        <v>18</v>
      </c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13"/>
      <c r="B27" s="14" t="s">
        <v>19</v>
      </c>
      <c r="C27" s="13"/>
      <c r="D27" s="13"/>
      <c r="E27" s="13"/>
      <c r="F27" s="13"/>
      <c r="G27" s="13"/>
      <c r="H27" s="13"/>
      <c r="I27" s="13"/>
      <c r="J27" s="13"/>
      <c r="K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>
      <c r="A29" s="13"/>
      <c r="B29" s="14" t="s">
        <v>20</v>
      </c>
      <c r="C29" s="13"/>
      <c r="D29" s="13"/>
      <c r="E29" s="13"/>
      <c r="F29" s="14" t="s">
        <v>21</v>
      </c>
      <c r="G29" s="13"/>
      <c r="H29" s="13"/>
      <c r="I29" s="13"/>
      <c r="J29" s="13"/>
      <c r="K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>
      <c r="A31" s="13"/>
      <c r="B31" s="14" t="s">
        <v>22</v>
      </c>
      <c r="C31" s="13"/>
      <c r="D31" s="13"/>
      <c r="E31" s="13"/>
      <c r="F31" s="14" t="s">
        <v>23</v>
      </c>
      <c r="G31" s="13"/>
      <c r="H31" s="13"/>
      <c r="I31" s="13"/>
      <c r="J31" s="13"/>
      <c r="K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>
      <c r="A33" s="13"/>
      <c r="B33" s="14" t="s">
        <v>24</v>
      </c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13"/>
      <c r="B35" s="14" t="s">
        <v>25</v>
      </c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>
      <c r="A37" s="13"/>
      <c r="B37" s="14" t="s">
        <v>26</v>
      </c>
      <c r="C37" s="13"/>
      <c r="D37" s="13"/>
      <c r="E37" s="13"/>
      <c r="F37" s="13"/>
      <c r="G37" s="13"/>
      <c r="H37" s="13"/>
      <c r="I37" s="13"/>
      <c r="J37" s="13"/>
      <c r="K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>
      <c r="A39" s="13"/>
      <c r="B39" s="14" t="s">
        <v>27</v>
      </c>
      <c r="C39" s="13"/>
      <c r="D39" s="13"/>
      <c r="E39" s="13"/>
      <c r="F39" s="13"/>
      <c r="G39" s="13"/>
      <c r="H39" s="13"/>
      <c r="I39" s="13"/>
      <c r="J39" s="13"/>
      <c r="K3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>
      <c r="A3" s="4" t="s">
        <v>28</v>
      </c>
      <c r="B3" s="4" t="s">
        <v>29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4" t="s">
        <v>30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>
      <c r="A6" s="16" t="s">
        <v>4</v>
      </c>
      <c r="B6" s="16" t="s">
        <v>31</v>
      </c>
      <c r="C6" s="16" t="s">
        <v>32</v>
      </c>
      <c r="D6" s="17"/>
      <c r="E6" s="17"/>
      <c r="F6" s="17"/>
      <c r="G6" s="17"/>
      <c r="H6" s="17"/>
      <c r="I6" s="17"/>
      <c r="J6" s="17"/>
      <c r="K6" s="17"/>
      <c r="L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>
      <c r="A8" s="17"/>
      <c r="B8" s="18" t="s">
        <v>6</v>
      </c>
      <c r="C8" s="19"/>
      <c r="D8" s="17"/>
      <c r="E8" s="17"/>
      <c r="F8" s="17"/>
      <c r="G8" s="17"/>
      <c r="H8" s="17"/>
      <c r="I8" s="17"/>
      <c r="J8" s="17"/>
      <c r="K8" s="17"/>
      <c r="L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>
      <c r="A10" s="17"/>
      <c r="B10" s="16" t="s">
        <v>7</v>
      </c>
      <c r="C10" s="16" t="s">
        <v>33</v>
      </c>
      <c r="D10" s="17"/>
      <c r="E10" s="17"/>
      <c r="F10" s="16" t="s">
        <v>9</v>
      </c>
      <c r="G10" s="17"/>
      <c r="H10" s="16" t="s">
        <v>10</v>
      </c>
      <c r="I10" s="17"/>
      <c r="J10" s="17"/>
      <c r="K10" s="17"/>
      <c r="L10" s="17"/>
    </row>
    <row r="11">
      <c r="A11" s="17"/>
      <c r="B11" s="16" t="s">
        <v>34</v>
      </c>
      <c r="C11" s="16" t="s">
        <v>35</v>
      </c>
      <c r="D11" s="17"/>
      <c r="E11" s="17"/>
      <c r="F11" s="17"/>
      <c r="G11" s="17"/>
      <c r="H11" s="16">
        <v>12.0</v>
      </c>
      <c r="I11" s="17"/>
      <c r="J11" s="17"/>
      <c r="K11" s="17"/>
      <c r="L11" s="17"/>
    </row>
    <row r="12">
      <c r="A12" s="17"/>
      <c r="B12" s="16" t="s">
        <v>34</v>
      </c>
      <c r="C12" s="16" t="s">
        <v>36</v>
      </c>
      <c r="D12" s="17"/>
      <c r="E12" s="17"/>
      <c r="F12" s="17"/>
      <c r="G12" s="17"/>
      <c r="H12" s="16">
        <v>15.0</v>
      </c>
      <c r="I12" s="17"/>
      <c r="J12" s="17"/>
      <c r="K12" s="17"/>
      <c r="L12" s="17"/>
    </row>
    <row r="13">
      <c r="A13" s="17"/>
      <c r="B13" s="17"/>
      <c r="C13" s="17"/>
      <c r="D13" s="17"/>
      <c r="E13" s="17"/>
      <c r="F13" s="17"/>
      <c r="G13" s="17"/>
      <c r="H13" s="16">
        <v>14.0</v>
      </c>
      <c r="I13" s="17"/>
      <c r="J13" s="17">
        <f>AVERAGE(H11:H17)</f>
        <v>16.28571429</v>
      </c>
      <c r="K13" s="17"/>
      <c r="L13" s="17"/>
    </row>
    <row r="14">
      <c r="A14" s="17"/>
      <c r="B14" s="17"/>
      <c r="C14" s="17"/>
      <c r="D14" s="17"/>
      <c r="E14" s="17"/>
      <c r="F14" s="17"/>
      <c r="G14" s="17"/>
      <c r="H14" s="16">
        <v>16.0</v>
      </c>
      <c r="I14" s="17"/>
      <c r="J14" s="16" t="s">
        <v>14</v>
      </c>
      <c r="K14" s="17"/>
      <c r="L14" s="17"/>
    </row>
    <row r="15">
      <c r="A15" s="17"/>
      <c r="B15" s="17"/>
      <c r="C15" s="17"/>
      <c r="D15" s="17"/>
      <c r="E15" s="17"/>
      <c r="F15" s="17"/>
      <c r="G15" s="17"/>
      <c r="H15" s="16">
        <v>18.0</v>
      </c>
      <c r="I15" s="17"/>
      <c r="J15" s="17"/>
      <c r="K15" s="17"/>
      <c r="L15" s="17"/>
    </row>
    <row r="16">
      <c r="A16" s="17"/>
      <c r="B16" s="17"/>
      <c r="C16" s="17"/>
      <c r="D16" s="17"/>
      <c r="E16" s="17"/>
      <c r="F16" s="17"/>
      <c r="G16" s="17"/>
      <c r="H16" s="16">
        <v>20.0</v>
      </c>
      <c r="I16" s="17"/>
      <c r="J16" s="17"/>
      <c r="K16" s="17"/>
      <c r="L16" s="17"/>
    </row>
    <row r="17">
      <c r="A17" s="17"/>
      <c r="B17" s="17"/>
      <c r="C17" s="17"/>
      <c r="D17" s="17"/>
      <c r="E17" s="17"/>
      <c r="F17" s="17"/>
      <c r="G17" s="17"/>
      <c r="H17" s="16">
        <v>19.0</v>
      </c>
      <c r="I17" s="17"/>
      <c r="J17" s="17"/>
      <c r="K17" s="17"/>
      <c r="L17" s="17"/>
    </row>
    <row r="18">
      <c r="A18" s="17"/>
      <c r="B18" s="20" t="s">
        <v>15</v>
      </c>
      <c r="C18" s="21"/>
      <c r="D18" s="21"/>
      <c r="E18" s="17"/>
      <c r="F18" s="17"/>
      <c r="G18" s="17"/>
      <c r="H18" s="17"/>
      <c r="I18" s="17"/>
      <c r="J18" s="17"/>
      <c r="K18" s="17"/>
      <c r="L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>
      <c r="A20" s="17"/>
      <c r="B20" s="16" t="s">
        <v>37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>
      <c r="A21" s="17"/>
      <c r="B21" s="16" t="s">
        <v>38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>
      <c r="A22" s="22"/>
      <c r="B22" s="23" t="s">
        <v>39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" t="s">
        <v>40</v>
      </c>
      <c r="B3" s="4" t="s">
        <v>41</v>
      </c>
      <c r="C3" s="5"/>
      <c r="D3" s="5"/>
      <c r="E3" s="5"/>
      <c r="F3" s="5"/>
      <c r="G3" s="5"/>
      <c r="H3" s="5"/>
      <c r="I3" s="5"/>
      <c r="J3" s="5"/>
      <c r="K3" s="5"/>
      <c r="L3" s="24"/>
    </row>
    <row r="4">
      <c r="A4" s="5"/>
      <c r="B4" s="4" t="s">
        <v>42</v>
      </c>
      <c r="C4" s="5"/>
      <c r="D4" s="5"/>
      <c r="E4" s="5"/>
      <c r="F4" s="5"/>
      <c r="G4" s="5"/>
      <c r="H4" s="5"/>
      <c r="I4" s="5"/>
      <c r="J4" s="5"/>
      <c r="K4" s="5"/>
      <c r="L4" s="24"/>
    </row>
    <row r="6">
      <c r="A6" s="25" t="s">
        <v>4</v>
      </c>
      <c r="B6" s="25" t="s">
        <v>31</v>
      </c>
      <c r="C6" s="25" t="s">
        <v>43</v>
      </c>
      <c r="D6" s="26"/>
      <c r="E6" s="26"/>
      <c r="F6" s="26"/>
      <c r="G6" s="26"/>
      <c r="H6" s="26"/>
      <c r="I6" s="26"/>
      <c r="J6" s="26"/>
      <c r="K6" s="26"/>
      <c r="L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>
      <c r="A8" s="26"/>
      <c r="B8" s="27" t="s">
        <v>6</v>
      </c>
      <c r="C8" s="28"/>
      <c r="D8" s="28"/>
      <c r="E8" s="26"/>
      <c r="F8" s="26"/>
      <c r="G8" s="26"/>
      <c r="H8" s="26"/>
      <c r="I8" s="26"/>
      <c r="J8" s="26"/>
      <c r="K8" s="26"/>
      <c r="L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>
      <c r="A10" s="26"/>
      <c r="B10" s="25" t="s">
        <v>44</v>
      </c>
      <c r="C10" s="26"/>
      <c r="D10" s="26"/>
      <c r="E10" s="26"/>
      <c r="F10" s="25" t="s">
        <v>9</v>
      </c>
      <c r="G10" s="26"/>
      <c r="H10" s="25" t="s">
        <v>10</v>
      </c>
      <c r="I10" s="26"/>
      <c r="J10" s="26"/>
      <c r="K10" s="26"/>
      <c r="L10" s="26"/>
    </row>
    <row r="11">
      <c r="A11" s="26"/>
      <c r="B11" s="25" t="s">
        <v>45</v>
      </c>
      <c r="C11" s="26"/>
      <c r="D11" s="26"/>
      <c r="E11" s="26"/>
      <c r="F11" s="26"/>
      <c r="G11" s="26"/>
      <c r="H11" s="25">
        <v>7.0</v>
      </c>
      <c r="I11" s="26"/>
      <c r="J11" s="26"/>
      <c r="K11" s="26"/>
      <c r="L11" s="26"/>
    </row>
    <row r="12">
      <c r="A12" s="26"/>
      <c r="B12" s="26"/>
      <c r="C12" s="26"/>
      <c r="D12" s="26"/>
      <c r="E12" s="26"/>
      <c r="F12" s="26"/>
      <c r="G12" s="26"/>
      <c r="H12" s="25">
        <v>8.0</v>
      </c>
      <c r="I12" s="26"/>
      <c r="J12" s="26">
        <f t="array" ref="J12">_xlfn.MODE.MULT(H11:H18)</f>
        <v>8</v>
      </c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5">
        <v>9.0</v>
      </c>
      <c r="I13" s="26"/>
      <c r="J13" s="25" t="s">
        <v>46</v>
      </c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5">
        <v>8.0</v>
      </c>
      <c r="I14" s="26"/>
      <c r="J14" s="26"/>
      <c r="K14" s="26"/>
      <c r="L14" s="26"/>
    </row>
    <row r="15">
      <c r="A15" s="26"/>
      <c r="B15" s="26"/>
      <c r="C15" s="26"/>
      <c r="D15" s="26"/>
      <c r="E15" s="26"/>
      <c r="F15" s="26"/>
      <c r="G15" s="26"/>
      <c r="H15" s="25">
        <v>8.0</v>
      </c>
      <c r="I15" s="26"/>
      <c r="J15" s="26"/>
      <c r="K15" s="26"/>
      <c r="L15" s="26"/>
    </row>
    <row r="16">
      <c r="A16" s="26"/>
      <c r="B16" s="26"/>
      <c r="C16" s="26"/>
      <c r="D16" s="26"/>
      <c r="E16" s="26"/>
      <c r="F16" s="26"/>
      <c r="G16" s="26"/>
      <c r="H16" s="25">
        <v>10.0</v>
      </c>
      <c r="I16" s="26"/>
      <c r="J16" s="26"/>
      <c r="K16" s="26"/>
      <c r="L16" s="26"/>
    </row>
    <row r="17">
      <c r="A17" s="26"/>
      <c r="B17" s="26"/>
      <c r="C17" s="26"/>
      <c r="D17" s="26"/>
      <c r="E17" s="26"/>
      <c r="F17" s="26"/>
      <c r="G17" s="26"/>
      <c r="H17" s="25">
        <v>7.0</v>
      </c>
      <c r="I17" s="26"/>
      <c r="J17" s="26"/>
      <c r="K17" s="26"/>
      <c r="L17" s="26"/>
    </row>
    <row r="18">
      <c r="A18" s="26"/>
      <c r="B18" s="26"/>
      <c r="C18" s="26"/>
      <c r="D18" s="26"/>
      <c r="E18" s="26"/>
      <c r="F18" s="26"/>
      <c r="G18" s="26"/>
      <c r="H18" s="25">
        <v>9.0</v>
      </c>
      <c r="I18" s="26"/>
      <c r="J18" s="26"/>
      <c r="K18" s="26"/>
      <c r="L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>
      <c r="A20" s="26"/>
      <c r="B20" s="27" t="s">
        <v>15</v>
      </c>
      <c r="C20" s="28"/>
      <c r="D20" s="28"/>
      <c r="E20" s="26"/>
      <c r="F20" s="26"/>
      <c r="G20" s="26"/>
      <c r="H20" s="26"/>
      <c r="I20" s="26"/>
      <c r="J20" s="26"/>
      <c r="K20" s="26"/>
      <c r="L20" s="26"/>
    </row>
    <row r="21">
      <c r="A21" s="26"/>
      <c r="B21" s="25" t="s">
        <v>47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>
      <c r="A22" s="26"/>
      <c r="B22" s="25" t="s">
        <v>48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>
      <c r="A23" s="29"/>
      <c r="B23" s="30" t="s">
        <v>49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>
      <c r="A25" s="29"/>
      <c r="B25" s="30" t="s">
        <v>50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63"/>
  </cols>
  <sheetData>
    <row r="3">
      <c r="A3" s="12" t="s">
        <v>51</v>
      </c>
      <c r="B3" s="12" t="s">
        <v>52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>
      <c r="A4" s="11"/>
      <c r="B4" s="12" t="s">
        <v>53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>
      <c r="A6" s="16" t="s">
        <v>4</v>
      </c>
      <c r="B6" s="16" t="s">
        <v>31</v>
      </c>
      <c r="C6" s="16" t="s">
        <v>54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>
      <c r="A8" s="17"/>
      <c r="B8" s="16" t="s">
        <v>55</v>
      </c>
      <c r="C8" s="16" t="s">
        <v>56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>
      <c r="A10" s="17"/>
      <c r="B10" s="17"/>
      <c r="C10" s="16" t="s">
        <v>57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>
      <c r="A11" s="17"/>
      <c r="B11" s="17"/>
      <c r="C11" s="17"/>
      <c r="D11" s="17"/>
      <c r="E11" s="17"/>
      <c r="F11" s="17"/>
      <c r="G11" s="17"/>
      <c r="H11" s="16" t="s">
        <v>9</v>
      </c>
      <c r="I11" s="16" t="s">
        <v>10</v>
      </c>
      <c r="J11" s="17"/>
      <c r="K11" s="17"/>
      <c r="L11" s="17"/>
      <c r="M11" s="17"/>
    </row>
    <row r="12">
      <c r="A12" s="17"/>
      <c r="B12" s="4" t="s">
        <v>6</v>
      </c>
      <c r="C12" s="5"/>
      <c r="D12" s="5"/>
      <c r="E12" s="17"/>
      <c r="F12" s="17"/>
      <c r="G12" s="17"/>
      <c r="H12" s="17"/>
      <c r="I12" s="31">
        <v>8000.0</v>
      </c>
      <c r="J12" s="17"/>
      <c r="K12" s="17"/>
      <c r="L12" s="17"/>
      <c r="M12" s="17"/>
    </row>
    <row r="13">
      <c r="A13" s="17"/>
      <c r="B13" s="16" t="s">
        <v>58</v>
      </c>
      <c r="C13" s="17"/>
      <c r="D13" s="17"/>
      <c r="E13" s="17"/>
      <c r="F13" s="17"/>
      <c r="G13" s="17"/>
      <c r="H13" s="17"/>
      <c r="I13" s="31">
        <v>9500.0</v>
      </c>
      <c r="J13" s="17"/>
      <c r="K13" s="32">
        <f>MEDIAN(I12:I16)</f>
        <v>10200</v>
      </c>
      <c r="L13" s="17"/>
      <c r="M13" s="17"/>
    </row>
    <row r="14">
      <c r="A14" s="17"/>
      <c r="B14" s="16" t="s">
        <v>59</v>
      </c>
      <c r="C14" s="17"/>
      <c r="D14" s="17"/>
      <c r="E14" s="17"/>
      <c r="F14" s="17"/>
      <c r="G14" s="17"/>
      <c r="H14" s="17"/>
      <c r="I14" s="31">
        <v>10200.0</v>
      </c>
      <c r="J14" s="17"/>
      <c r="K14" s="16" t="s">
        <v>60</v>
      </c>
      <c r="L14" s="17"/>
      <c r="M14" s="17"/>
    </row>
    <row r="15">
      <c r="A15" s="17"/>
      <c r="B15" s="17"/>
      <c r="C15" s="17"/>
      <c r="D15" s="17"/>
      <c r="E15" s="17"/>
      <c r="F15" s="17"/>
      <c r="G15" s="17"/>
      <c r="H15" s="17"/>
      <c r="I15" s="31">
        <v>11000.0</v>
      </c>
      <c r="J15" s="17"/>
      <c r="K15" s="16" t="s">
        <v>61</v>
      </c>
      <c r="L15" s="17"/>
      <c r="M15" s="17"/>
    </row>
    <row r="16">
      <c r="A16" s="17"/>
      <c r="B16" s="16" t="s">
        <v>62</v>
      </c>
      <c r="C16" s="17"/>
      <c r="D16" s="17"/>
      <c r="E16" s="17"/>
      <c r="F16" s="17"/>
      <c r="G16" s="17"/>
      <c r="H16" s="17"/>
      <c r="I16" s="31">
        <v>50000.0</v>
      </c>
      <c r="J16" s="17"/>
      <c r="K16" s="17"/>
      <c r="L16" s="17"/>
      <c r="M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>
      <c r="A18" s="17"/>
      <c r="B18" s="4" t="s">
        <v>63</v>
      </c>
      <c r="C18" s="5"/>
      <c r="D18" s="5"/>
      <c r="E18" s="17"/>
      <c r="F18" s="17"/>
      <c r="G18" s="17"/>
      <c r="H18" s="17"/>
      <c r="I18" s="17"/>
      <c r="J18" s="17"/>
      <c r="K18" s="17"/>
      <c r="L18" s="17"/>
      <c r="M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>
      <c r="A20" s="17"/>
      <c r="B20" s="16" t="s">
        <v>64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17"/>
      <c r="B21" s="16" t="s">
        <v>65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4" t="s">
        <v>66</v>
      </c>
      <c r="B3" s="34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>
      <c r="A4" s="35"/>
      <c r="B4" s="34" t="s">
        <v>68</v>
      </c>
      <c r="C4" s="35"/>
      <c r="D4" s="35"/>
      <c r="E4" s="35"/>
      <c r="F4" s="35"/>
      <c r="G4" s="35"/>
      <c r="H4" s="35"/>
      <c r="I4" s="35"/>
      <c r="J4" s="35"/>
      <c r="K4" s="35"/>
      <c r="L4" s="35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>
      <c r="A6" s="37" t="s">
        <v>4</v>
      </c>
      <c r="B6" s="37" t="s">
        <v>31</v>
      </c>
      <c r="C6" s="37" t="s">
        <v>69</v>
      </c>
      <c r="D6" s="38"/>
      <c r="E6" s="38"/>
      <c r="F6" s="38"/>
      <c r="G6" s="38"/>
      <c r="H6" s="38"/>
      <c r="I6" s="38"/>
      <c r="J6" s="38"/>
      <c r="K6" s="38"/>
      <c r="L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>
      <c r="A8" s="38"/>
      <c r="B8" s="39" t="s">
        <v>6</v>
      </c>
      <c r="C8" s="40"/>
      <c r="D8" s="40"/>
      <c r="E8" s="38"/>
      <c r="F8" s="38"/>
      <c r="G8" s="38"/>
      <c r="H8" s="38"/>
      <c r="I8" s="38"/>
      <c r="J8" s="38"/>
      <c r="K8" s="38"/>
      <c r="L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>
      <c r="A10" s="38"/>
      <c r="B10" s="37" t="s">
        <v>70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>
      <c r="A12" s="38"/>
      <c r="B12" s="37" t="s">
        <v>71</v>
      </c>
      <c r="C12" s="37" t="s">
        <v>72</v>
      </c>
      <c r="D12" s="38"/>
      <c r="E12" s="38"/>
      <c r="F12" s="37" t="s">
        <v>9</v>
      </c>
      <c r="G12" s="37" t="s">
        <v>10</v>
      </c>
      <c r="H12" s="38"/>
      <c r="I12" s="38"/>
      <c r="J12" s="38"/>
      <c r="K12" s="38"/>
      <c r="L12" s="38"/>
    </row>
    <row r="13">
      <c r="A13" s="38"/>
      <c r="B13" s="37" t="s">
        <v>73</v>
      </c>
      <c r="C13" s="37" t="s">
        <v>74</v>
      </c>
      <c r="D13" s="38"/>
      <c r="E13" s="38"/>
      <c r="F13" s="38"/>
      <c r="G13" s="37">
        <v>25.0</v>
      </c>
      <c r="H13" s="38"/>
      <c r="I13" s="37" t="s">
        <v>75</v>
      </c>
      <c r="J13" s="38"/>
      <c r="K13" s="38"/>
      <c r="L13" s="38"/>
    </row>
    <row r="14">
      <c r="A14" s="38"/>
      <c r="B14" s="38"/>
      <c r="C14" s="38"/>
      <c r="D14" s="38"/>
      <c r="E14" s="38"/>
      <c r="F14" s="38"/>
      <c r="G14" s="37">
        <v>30.0</v>
      </c>
      <c r="H14" s="38"/>
      <c r="I14" s="38">
        <f>MAX(G13:G17)</f>
        <v>40</v>
      </c>
      <c r="J14" s="37" t="s">
        <v>76</v>
      </c>
      <c r="K14" s="38"/>
      <c r="L14" s="38"/>
    </row>
    <row r="15">
      <c r="A15" s="38"/>
      <c r="B15" s="38"/>
      <c r="C15" s="38"/>
      <c r="D15" s="38"/>
      <c r="E15" s="38"/>
      <c r="F15" s="38"/>
      <c r="G15" s="37">
        <v>27.0</v>
      </c>
      <c r="H15" s="38"/>
      <c r="I15" s="38">
        <f>MIN(G13:G17)</f>
        <v>25</v>
      </c>
      <c r="J15" s="37" t="s">
        <v>77</v>
      </c>
      <c r="K15" s="38"/>
      <c r="L15" s="38"/>
    </row>
    <row r="16">
      <c r="A16" s="38"/>
      <c r="B16" s="38"/>
      <c r="C16" s="38"/>
      <c r="D16" s="38"/>
      <c r="E16" s="38"/>
      <c r="F16" s="38"/>
      <c r="G16" s="37">
        <v>35.0</v>
      </c>
      <c r="H16" s="38"/>
      <c r="I16" s="38"/>
      <c r="J16" s="38"/>
      <c r="K16" s="38"/>
      <c r="L16" s="38"/>
    </row>
    <row r="17">
      <c r="A17" s="38"/>
      <c r="B17" s="38"/>
      <c r="C17" s="38"/>
      <c r="D17" s="38"/>
      <c r="E17" s="38"/>
      <c r="F17" s="38"/>
      <c r="G17" s="37">
        <v>40.0</v>
      </c>
      <c r="H17" s="38"/>
      <c r="I17" s="37" t="s">
        <v>78</v>
      </c>
      <c r="J17" s="37" t="s">
        <v>79</v>
      </c>
      <c r="K17" s="38"/>
      <c r="L17" s="38"/>
    </row>
    <row r="18">
      <c r="A18" s="38"/>
      <c r="B18" s="38"/>
      <c r="C18" s="38"/>
      <c r="D18" s="38"/>
      <c r="E18" s="38"/>
      <c r="F18" s="38"/>
      <c r="G18" s="38"/>
      <c r="H18" s="38"/>
      <c r="I18" s="37" t="s">
        <v>80</v>
      </c>
      <c r="J18" s="38"/>
      <c r="K18" s="38"/>
      <c r="L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>
      <c r="A20" s="38"/>
      <c r="B20" s="41" t="s">
        <v>63</v>
      </c>
      <c r="C20" s="42"/>
      <c r="D20" s="42"/>
      <c r="E20" s="38"/>
      <c r="F20" s="38"/>
      <c r="G20" s="38"/>
      <c r="H20" s="38"/>
      <c r="I20" s="38"/>
      <c r="J20" s="38"/>
      <c r="K20" s="38"/>
      <c r="L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>
      <c r="A22" s="38"/>
      <c r="B22" s="37" t="s">
        <v>81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>
      <c r="A23" s="43"/>
      <c r="B23" s="37" t="s">
        <v>82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>
      <c r="A24" s="44"/>
      <c r="B24" s="45" t="s">
        <v>83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>
      <c r="A25" s="46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" t="s">
        <v>84</v>
      </c>
      <c r="B3" s="9" t="s">
        <v>85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>
      <c r="A4" s="10"/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>
      <c r="A6" s="47" t="s">
        <v>4</v>
      </c>
      <c r="B6" s="47" t="s">
        <v>31</v>
      </c>
      <c r="C6" s="47" t="s">
        <v>87</v>
      </c>
      <c r="D6" s="48"/>
      <c r="E6" s="48"/>
      <c r="F6" s="48"/>
      <c r="G6" s="48"/>
      <c r="H6" s="48"/>
      <c r="I6" s="48"/>
      <c r="J6" s="48"/>
      <c r="K6" s="48"/>
      <c r="L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>
      <c r="A8" s="48"/>
      <c r="B8" s="49" t="s">
        <v>6</v>
      </c>
      <c r="C8" s="50"/>
      <c r="D8" s="50"/>
      <c r="E8" s="48"/>
      <c r="F8" s="48"/>
      <c r="G8" s="48"/>
      <c r="H8" s="48"/>
      <c r="I8" s="48"/>
      <c r="J8" s="48"/>
      <c r="K8" s="48"/>
      <c r="L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>
      <c r="A10" s="48"/>
      <c r="B10" s="47" t="s">
        <v>88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>
      <c r="A12" s="48"/>
      <c r="B12" s="47" t="s">
        <v>89</v>
      </c>
      <c r="C12" s="47" t="s">
        <v>90</v>
      </c>
      <c r="D12" s="48"/>
      <c r="E12" s="48"/>
      <c r="F12" s="47" t="s">
        <v>9</v>
      </c>
      <c r="G12" s="48"/>
      <c r="H12" s="47" t="s">
        <v>10</v>
      </c>
      <c r="I12" s="48"/>
      <c r="J12" s="48"/>
      <c r="K12" s="48"/>
      <c r="L12" s="48"/>
    </row>
    <row r="13">
      <c r="A13" s="48"/>
      <c r="B13" s="47" t="s">
        <v>91</v>
      </c>
      <c r="C13" s="47" t="s">
        <v>92</v>
      </c>
      <c r="D13" s="48"/>
      <c r="E13" s="48"/>
      <c r="F13" s="48"/>
      <c r="G13" s="48"/>
      <c r="H13" s="47">
        <v>100.0</v>
      </c>
      <c r="I13" s="48"/>
      <c r="J13" s="47" t="s">
        <v>93</v>
      </c>
      <c r="K13" s="47" t="s">
        <v>94</v>
      </c>
      <c r="L13" s="48"/>
    </row>
    <row r="14">
      <c r="A14" s="48"/>
      <c r="B14" s="48"/>
      <c r="C14" s="48"/>
      <c r="D14" s="48"/>
      <c r="E14" s="48"/>
      <c r="F14" s="48"/>
      <c r="G14" s="48"/>
      <c r="H14" s="47">
        <v>105.0</v>
      </c>
      <c r="I14" s="48"/>
      <c r="J14" s="47" t="s">
        <v>95</v>
      </c>
      <c r="K14" s="48">
        <f>(H13:H17)</f>
        <v>105</v>
      </c>
      <c r="L14" s="48"/>
    </row>
    <row r="15">
      <c r="A15" s="48"/>
      <c r="B15" s="48"/>
      <c r="C15" s="48"/>
      <c r="D15" s="48"/>
      <c r="E15" s="48"/>
      <c r="F15" s="48"/>
      <c r="G15" s="48"/>
      <c r="H15" s="47">
        <v>98.0</v>
      </c>
      <c r="I15" s="48"/>
      <c r="J15" s="47" t="s">
        <v>96</v>
      </c>
      <c r="K15" s="48">
        <f>MIN(H13:H17)</f>
        <v>98</v>
      </c>
      <c r="L15" s="48"/>
    </row>
    <row r="16">
      <c r="A16" s="48"/>
      <c r="B16" s="48"/>
      <c r="C16" s="48"/>
      <c r="D16" s="48"/>
      <c r="E16" s="48"/>
      <c r="F16" s="48"/>
      <c r="G16" s="48"/>
      <c r="H16" s="47">
        <v>110.0</v>
      </c>
      <c r="I16" s="48"/>
      <c r="J16" s="48"/>
      <c r="K16" s="48"/>
      <c r="L16" s="48"/>
    </row>
    <row r="17">
      <c r="A17" s="48"/>
      <c r="B17" s="48"/>
      <c r="C17" s="48"/>
      <c r="D17" s="48"/>
      <c r="E17" s="48"/>
      <c r="F17" s="48"/>
      <c r="G17" s="48"/>
      <c r="H17" s="47">
        <v>120.0</v>
      </c>
      <c r="I17" s="48"/>
      <c r="J17" s="47" t="s">
        <v>97</v>
      </c>
      <c r="K17" s="48"/>
      <c r="L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>
      <c r="A19" s="48"/>
      <c r="B19" s="49" t="s">
        <v>63</v>
      </c>
      <c r="C19" s="50"/>
      <c r="D19" s="50"/>
      <c r="E19" s="48"/>
      <c r="F19" s="48"/>
      <c r="G19" s="48"/>
      <c r="H19" s="48"/>
      <c r="I19" s="48"/>
      <c r="J19" s="48"/>
      <c r="K19" s="48"/>
      <c r="L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>
      <c r="A21" s="48"/>
      <c r="B21" s="47" t="s">
        <v>98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>
      <c r="A22" s="48"/>
      <c r="B22" s="47" t="s">
        <v>99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>
      <c r="A23" s="51"/>
      <c r="B23" s="52" t="s">
        <v>100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" t="s">
        <v>101</v>
      </c>
      <c r="B3" s="4" t="s">
        <v>102</v>
      </c>
      <c r="C3" s="5"/>
      <c r="D3" s="5"/>
      <c r="E3" s="5"/>
      <c r="F3" s="5"/>
      <c r="G3" s="5"/>
      <c r="H3" s="5"/>
      <c r="I3" s="5"/>
      <c r="J3" s="5"/>
      <c r="K3" s="5"/>
    </row>
    <row r="4">
      <c r="A4" s="5"/>
      <c r="B4" s="4" t="s">
        <v>103</v>
      </c>
      <c r="C4" s="5"/>
      <c r="D4" s="5"/>
      <c r="E4" s="5"/>
      <c r="F4" s="5"/>
      <c r="G4" s="5"/>
      <c r="H4" s="5"/>
      <c r="I4" s="5"/>
      <c r="J4" s="5"/>
      <c r="K4" s="5"/>
    </row>
    <row r="5">
      <c r="A5" s="5"/>
      <c r="B5" s="4" t="s">
        <v>104</v>
      </c>
      <c r="C5" s="5"/>
      <c r="D5" s="5"/>
      <c r="E5" s="5"/>
      <c r="F5" s="5"/>
      <c r="G5" s="5"/>
      <c r="H5" s="5"/>
      <c r="I5" s="5"/>
      <c r="J5" s="5"/>
      <c r="K5" s="5"/>
    </row>
    <row r="6">
      <c r="A6" s="5"/>
      <c r="B6" s="4" t="s">
        <v>105</v>
      </c>
      <c r="C6" s="5"/>
      <c r="D6" s="5"/>
      <c r="E6" s="5"/>
      <c r="F6" s="5"/>
      <c r="G6" s="5"/>
      <c r="H6" s="5"/>
      <c r="I6" s="5"/>
      <c r="J6" s="5"/>
      <c r="K6" s="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>
      <c r="A8" s="49" t="s">
        <v>4</v>
      </c>
      <c r="B8" s="49" t="s">
        <v>106</v>
      </c>
      <c r="C8" s="50"/>
      <c r="D8" s="50"/>
      <c r="E8" s="50"/>
      <c r="F8" s="50"/>
      <c r="G8" s="50"/>
      <c r="H8" s="50"/>
      <c r="I8" s="50"/>
      <c r="J8" s="50"/>
      <c r="K8" s="50"/>
    </row>
    <row r="9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>
      <c r="A10" s="50"/>
      <c r="B10" s="49" t="s">
        <v>107</v>
      </c>
      <c r="C10" s="50"/>
      <c r="D10" s="49">
        <v>6.0</v>
      </c>
      <c r="E10" s="50"/>
      <c r="F10" s="50"/>
      <c r="G10" s="50"/>
      <c r="H10" s="50"/>
      <c r="I10" s="50"/>
      <c r="J10" s="50"/>
      <c r="K10" s="50"/>
    </row>
    <row r="11">
      <c r="A11" s="50"/>
      <c r="B11" s="49" t="s">
        <v>108</v>
      </c>
      <c r="C11" s="50"/>
      <c r="D11" s="49">
        <v>15.0</v>
      </c>
      <c r="E11" s="50"/>
      <c r="F11" s="50"/>
      <c r="G11" s="50"/>
      <c r="H11" s="50"/>
      <c r="I11" s="50"/>
      <c r="J11" s="50"/>
      <c r="K11" s="50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>
      <c r="A13" s="50"/>
      <c r="B13" s="49" t="s">
        <v>109</v>
      </c>
      <c r="C13" s="50"/>
      <c r="D13" s="50"/>
      <c r="E13" s="50"/>
      <c r="F13" s="50"/>
      <c r="G13" s="50"/>
      <c r="H13" s="50"/>
      <c r="I13" s="50"/>
      <c r="J13" s="50"/>
      <c r="K13" s="50"/>
    </row>
    <row r="14">
      <c r="A14" s="50"/>
      <c r="B14" s="49" t="s">
        <v>110</v>
      </c>
      <c r="C14" s="50"/>
      <c r="D14" s="50"/>
      <c r="E14" s="50"/>
      <c r="F14" s="50"/>
      <c r="G14" s="49" t="s">
        <v>9</v>
      </c>
      <c r="H14" s="49" t="s">
        <v>10</v>
      </c>
      <c r="I14" s="50"/>
      <c r="J14" s="50"/>
      <c r="K14" s="50"/>
    </row>
    <row r="15">
      <c r="A15" s="50"/>
      <c r="B15" s="50"/>
      <c r="C15" s="50"/>
      <c r="D15" s="50"/>
      <c r="E15" s="50"/>
      <c r="F15" s="50"/>
      <c r="G15" s="50"/>
      <c r="H15" s="49">
        <v>6.0</v>
      </c>
      <c r="I15" s="50"/>
      <c r="J15" s="49" t="s">
        <v>111</v>
      </c>
      <c r="K15" s="50"/>
    </row>
    <row r="16">
      <c r="A16" s="50"/>
      <c r="B16" s="49" t="s">
        <v>112</v>
      </c>
      <c r="C16" s="50"/>
      <c r="D16" s="50"/>
      <c r="E16" s="50"/>
      <c r="F16" s="50"/>
      <c r="G16" s="50"/>
      <c r="H16" s="49">
        <v>15.0</v>
      </c>
      <c r="I16" s="50"/>
      <c r="J16" s="49" t="s">
        <v>113</v>
      </c>
      <c r="K16" s="50"/>
    </row>
    <row r="17">
      <c r="A17" s="50"/>
      <c r="B17" s="49" t="s">
        <v>114</v>
      </c>
      <c r="C17" s="50"/>
      <c r="D17" s="50"/>
      <c r="E17" s="50"/>
      <c r="F17" s="50"/>
      <c r="G17" s="50"/>
      <c r="H17" s="50"/>
      <c r="I17" s="50"/>
      <c r="J17" s="50"/>
      <c r="K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>
      <c r="A19" s="50"/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>
      <c r="A21" s="50"/>
      <c r="B21" s="47" t="s">
        <v>63</v>
      </c>
      <c r="C21" s="48"/>
      <c r="D21" s="48"/>
      <c r="E21" s="48"/>
      <c r="F21" s="50"/>
      <c r="G21" s="50"/>
      <c r="H21" s="50"/>
      <c r="I21" s="50"/>
      <c r="J21" s="50"/>
      <c r="K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>
      <c r="A23" s="50"/>
      <c r="B23" s="49" t="s">
        <v>116</v>
      </c>
      <c r="C23" s="50"/>
      <c r="D23" s="50"/>
      <c r="E23" s="50"/>
      <c r="F23" s="50"/>
      <c r="G23" s="50"/>
      <c r="H23" s="50"/>
      <c r="I23" s="50"/>
      <c r="J23" s="50"/>
      <c r="K23" s="50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10" max="10" width="16.88"/>
  </cols>
  <sheetData>
    <row r="3">
      <c r="A3" s="53" t="s">
        <v>117</v>
      </c>
      <c r="B3" s="53" t="s">
        <v>118</v>
      </c>
      <c r="C3" s="54"/>
      <c r="D3" s="54"/>
      <c r="E3" s="54"/>
      <c r="F3" s="54"/>
      <c r="G3" s="54"/>
      <c r="H3" s="54"/>
      <c r="I3" s="54"/>
      <c r="J3" s="54"/>
    </row>
    <row r="4">
      <c r="A4" s="54"/>
      <c r="B4" s="53" t="s">
        <v>119</v>
      </c>
      <c r="C4" s="54"/>
      <c r="D4" s="54"/>
      <c r="E4" s="54"/>
      <c r="F4" s="54"/>
      <c r="G4" s="54"/>
      <c r="H4" s="54"/>
      <c r="I4" s="54"/>
      <c r="J4" s="54"/>
    </row>
    <row r="5">
      <c r="A5" s="54"/>
      <c r="B5" s="53" t="s">
        <v>120</v>
      </c>
      <c r="C5" s="54"/>
      <c r="D5" s="54"/>
      <c r="E5" s="54"/>
      <c r="F5" s="54"/>
      <c r="G5" s="54"/>
      <c r="H5" s="54"/>
      <c r="I5" s="54"/>
      <c r="J5" s="54"/>
    </row>
    <row r="6">
      <c r="A6" s="54"/>
      <c r="B6" s="53" t="s">
        <v>121</v>
      </c>
      <c r="C6" s="54"/>
      <c r="D6" s="54"/>
      <c r="E6" s="54"/>
      <c r="F6" s="54"/>
      <c r="G6" s="54"/>
      <c r="H6" s="54"/>
      <c r="I6" s="54"/>
      <c r="J6" s="54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</row>
    <row r="8">
      <c r="A8" s="55" t="s">
        <v>4</v>
      </c>
      <c r="B8" s="55" t="s">
        <v>122</v>
      </c>
      <c r="C8" s="56"/>
      <c r="D8" s="56"/>
      <c r="E8" s="56"/>
      <c r="F8" s="56"/>
      <c r="G8" s="56"/>
      <c r="H8" s="56"/>
      <c r="I8" s="56"/>
      <c r="J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</row>
    <row r="10">
      <c r="A10" s="56"/>
      <c r="B10" s="55" t="s">
        <v>123</v>
      </c>
      <c r="C10" s="56"/>
      <c r="D10" s="57">
        <v>30.0</v>
      </c>
      <c r="E10" s="56"/>
      <c r="F10" s="56"/>
      <c r="G10" s="56"/>
      <c r="H10" s="56"/>
      <c r="I10" s="56"/>
      <c r="J10" s="56"/>
    </row>
    <row r="11">
      <c r="A11" s="56"/>
      <c r="B11" s="55" t="s">
        <v>124</v>
      </c>
      <c r="C11" s="56"/>
      <c r="D11" s="57">
        <v>120.0</v>
      </c>
      <c r="E11" s="56"/>
      <c r="F11" s="56"/>
      <c r="G11" s="56"/>
      <c r="H11" s="56"/>
      <c r="I11" s="56"/>
      <c r="J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</row>
    <row r="13">
      <c r="A13" s="56"/>
      <c r="B13" s="58" t="s">
        <v>125</v>
      </c>
      <c r="C13" s="59"/>
      <c r="D13" s="59"/>
      <c r="E13" s="56"/>
      <c r="F13" s="56"/>
      <c r="G13" s="56"/>
      <c r="H13" s="56"/>
      <c r="I13" s="56"/>
      <c r="J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</row>
    <row r="15">
      <c r="A15" s="56"/>
      <c r="B15" s="55" t="s">
        <v>126</v>
      </c>
      <c r="C15" s="56"/>
      <c r="D15" s="56"/>
      <c r="E15" s="56"/>
      <c r="F15" s="56"/>
      <c r="G15" s="56"/>
      <c r="H15" s="56"/>
      <c r="I15" s="56"/>
      <c r="J15" s="56"/>
    </row>
    <row r="16">
      <c r="A16" s="56"/>
      <c r="B16" s="55" t="s">
        <v>127</v>
      </c>
      <c r="C16" s="56"/>
      <c r="D16" s="56"/>
      <c r="E16" s="56"/>
      <c r="F16" s="56"/>
      <c r="G16" s="56"/>
      <c r="H16" s="56"/>
      <c r="I16" s="56"/>
      <c r="J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</row>
    <row r="18">
      <c r="A18" s="56"/>
      <c r="B18" s="55" t="s">
        <v>128</v>
      </c>
      <c r="C18" s="56"/>
      <c r="D18" s="56"/>
      <c r="E18" s="56"/>
      <c r="F18" s="56"/>
      <c r="G18" s="56"/>
      <c r="H18" s="56"/>
      <c r="I18" s="56"/>
      <c r="J18" s="56"/>
    </row>
    <row r="19">
      <c r="A19" s="56"/>
      <c r="B19" s="55" t="s">
        <v>129</v>
      </c>
      <c r="C19" s="56"/>
      <c r="D19" s="56"/>
      <c r="E19" s="56"/>
      <c r="F19" s="56"/>
      <c r="G19" s="56"/>
      <c r="H19" s="56"/>
      <c r="I19" s="56"/>
      <c r="J19" s="56"/>
    </row>
    <row r="20">
      <c r="A20" s="56"/>
      <c r="B20" s="60" t="s">
        <v>130</v>
      </c>
      <c r="C20" s="61"/>
      <c r="D20" s="61"/>
      <c r="E20" s="56"/>
      <c r="F20" s="56"/>
      <c r="G20" s="56"/>
      <c r="H20" s="56"/>
      <c r="I20" s="56"/>
      <c r="J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</row>
    <row r="22">
      <c r="A22" s="56"/>
      <c r="B22" s="55" t="s">
        <v>131</v>
      </c>
      <c r="C22" s="56"/>
      <c r="D22" s="56"/>
      <c r="E22" s="56"/>
      <c r="F22" s="56"/>
      <c r="G22" s="56"/>
      <c r="H22" s="56"/>
      <c r="I22" s="56"/>
      <c r="J22" s="5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62" t="s">
        <v>132</v>
      </c>
      <c r="B3" s="62" t="s">
        <v>133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36"/>
      <c r="N3" s="36"/>
      <c r="O3" s="36"/>
    </row>
    <row r="4">
      <c r="A4" s="63"/>
      <c r="B4" s="62" t="s">
        <v>134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36"/>
      <c r="N4" s="36"/>
      <c r="O4" s="36"/>
    </row>
    <row r="5">
      <c r="A5" s="63"/>
      <c r="B5" s="62" t="s">
        <v>135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36"/>
      <c r="N5" s="36"/>
      <c r="O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>
      <c r="A7" s="37" t="s">
        <v>4</v>
      </c>
      <c r="B7" s="64" t="s">
        <v>136</v>
      </c>
      <c r="C7" s="65"/>
      <c r="D7" s="65"/>
      <c r="E7" s="38"/>
      <c r="F7" s="38"/>
      <c r="G7" s="64" t="s">
        <v>137</v>
      </c>
      <c r="H7" s="65"/>
      <c r="I7" s="65"/>
      <c r="J7" s="38"/>
      <c r="K7" s="38"/>
      <c r="L7" s="38"/>
      <c r="M7" s="36"/>
      <c r="N7" s="36"/>
      <c r="O7" s="36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6"/>
      <c r="N8" s="36"/>
      <c r="O8" s="36"/>
    </row>
    <row r="9">
      <c r="A9" s="38"/>
      <c r="B9" s="37" t="s">
        <v>138</v>
      </c>
      <c r="C9" s="38"/>
      <c r="D9" s="38"/>
      <c r="E9" s="38"/>
      <c r="F9" s="38"/>
      <c r="G9" s="37" t="s">
        <v>139</v>
      </c>
      <c r="H9" s="38"/>
      <c r="I9" s="38"/>
      <c r="J9" s="38"/>
      <c r="K9" s="38"/>
      <c r="L9" s="38"/>
      <c r="M9" s="36"/>
      <c r="N9" s="36"/>
      <c r="O9" s="36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6"/>
      <c r="N10" s="36"/>
      <c r="O10" s="36"/>
    </row>
    <row r="11">
      <c r="A11" s="38"/>
      <c r="B11" s="37" t="s">
        <v>140</v>
      </c>
      <c r="C11" s="38"/>
      <c r="D11" s="38"/>
      <c r="E11" s="38"/>
      <c r="F11" s="38"/>
      <c r="G11" s="37"/>
      <c r="H11" s="38"/>
      <c r="I11" s="38"/>
      <c r="J11" s="44"/>
      <c r="K11" s="38"/>
      <c r="L11" s="38"/>
      <c r="M11" s="36"/>
      <c r="N11" s="36"/>
      <c r="O11" s="36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6"/>
      <c r="N12" s="36"/>
      <c r="O12" s="36"/>
    </row>
    <row r="13">
      <c r="A13" s="38"/>
      <c r="B13" s="64" t="s">
        <v>141</v>
      </c>
      <c r="C13" s="65"/>
      <c r="D13" s="65"/>
      <c r="E13" s="38"/>
      <c r="F13" s="38"/>
      <c r="G13" s="37" t="s">
        <v>142</v>
      </c>
      <c r="H13" s="38"/>
      <c r="I13" s="38"/>
      <c r="J13" s="37" t="s">
        <v>143</v>
      </c>
      <c r="K13" s="38"/>
      <c r="L13" s="38"/>
      <c r="M13" s="36"/>
      <c r="N13" s="36"/>
      <c r="O13" s="36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6"/>
      <c r="N14" s="36"/>
      <c r="O14" s="36"/>
    </row>
    <row r="15">
      <c r="A15" s="38"/>
      <c r="B15" s="37" t="s">
        <v>139</v>
      </c>
      <c r="C15" s="38"/>
      <c r="D15" s="38"/>
      <c r="E15" s="38"/>
      <c r="F15" s="38"/>
      <c r="G15" s="37" t="s">
        <v>144</v>
      </c>
      <c r="H15" s="38"/>
      <c r="I15" s="38"/>
      <c r="J15" s="37" t="s">
        <v>145</v>
      </c>
      <c r="K15" s="38"/>
      <c r="L15" s="38"/>
      <c r="M15" s="36"/>
      <c r="N15" s="36"/>
      <c r="O15" s="36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6"/>
      <c r="N16" s="36"/>
      <c r="O16" s="36"/>
    </row>
    <row r="17">
      <c r="A17" s="38"/>
      <c r="B17" s="37" t="s">
        <v>146</v>
      </c>
      <c r="C17" s="38"/>
      <c r="D17" s="38"/>
      <c r="E17" s="38"/>
      <c r="F17" s="38"/>
      <c r="G17" s="37" t="s">
        <v>147</v>
      </c>
      <c r="H17" s="38"/>
      <c r="I17" s="38"/>
      <c r="J17" s="37" t="s">
        <v>148</v>
      </c>
      <c r="K17" s="38"/>
      <c r="L17" s="38"/>
      <c r="M17" s="36"/>
      <c r="N17" s="36"/>
      <c r="O17" s="36"/>
    </row>
    <row r="18">
      <c r="A18" s="38"/>
      <c r="B18" s="37" t="s">
        <v>149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6"/>
      <c r="N18" s="36"/>
      <c r="O18" s="36"/>
    </row>
    <row r="19">
      <c r="A19" s="38"/>
      <c r="B19" s="38"/>
      <c r="C19" s="38"/>
      <c r="D19" s="38"/>
      <c r="E19" s="38"/>
      <c r="F19" s="38"/>
      <c r="G19" s="37" t="s">
        <v>150</v>
      </c>
      <c r="H19" s="38"/>
      <c r="I19" s="38"/>
      <c r="J19" s="37" t="s">
        <v>151</v>
      </c>
      <c r="K19" s="38"/>
      <c r="L19" s="38"/>
      <c r="M19" s="36"/>
      <c r="N19" s="36"/>
      <c r="O19" s="36"/>
    </row>
    <row r="20">
      <c r="A20" s="38"/>
      <c r="B20" s="37" t="s">
        <v>152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6"/>
      <c r="N20" s="36"/>
      <c r="O20" s="36"/>
    </row>
    <row r="21">
      <c r="A21" s="38"/>
      <c r="B21" s="38"/>
      <c r="C21" s="38"/>
      <c r="D21" s="38"/>
      <c r="E21" s="38"/>
      <c r="F21" s="38"/>
      <c r="G21" s="37" t="s">
        <v>153</v>
      </c>
      <c r="H21" s="38"/>
      <c r="I21" s="38"/>
      <c r="J21" s="37" t="s">
        <v>154</v>
      </c>
      <c r="K21" s="38"/>
      <c r="L21" s="38"/>
      <c r="M21" s="36"/>
      <c r="N21" s="36"/>
      <c r="O21" s="36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6"/>
      <c r="N22" s="36"/>
      <c r="O22" s="36"/>
    </row>
    <row r="23">
      <c r="A23" s="38"/>
      <c r="B23" s="38"/>
      <c r="C23" s="38"/>
      <c r="D23" s="38"/>
      <c r="E23" s="38"/>
      <c r="F23" s="38"/>
      <c r="G23" s="37" t="s">
        <v>155</v>
      </c>
      <c r="H23" s="38"/>
      <c r="I23" s="38"/>
      <c r="J23" s="37" t="s">
        <v>156</v>
      </c>
      <c r="K23" s="38"/>
      <c r="L23" s="38"/>
      <c r="M23" s="36"/>
      <c r="N23" s="36"/>
      <c r="O23" s="36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6"/>
      <c r="N24" s="36"/>
      <c r="O24" s="36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6"/>
      <c r="N25" s="36"/>
      <c r="O25" s="36"/>
    </row>
    <row r="26">
      <c r="A26" s="38"/>
      <c r="B26" s="38"/>
      <c r="C26" s="38"/>
      <c r="D26" s="38"/>
      <c r="E26" s="38"/>
      <c r="F26" s="38"/>
      <c r="G26" s="37" t="s">
        <v>157</v>
      </c>
      <c r="H26" s="38"/>
      <c r="I26" s="38"/>
      <c r="J26" s="38"/>
      <c r="K26" s="38"/>
      <c r="L26" s="38"/>
      <c r="M26" s="36"/>
      <c r="N26" s="36"/>
      <c r="O26" s="36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6"/>
      <c r="N27" s="36"/>
      <c r="O27" s="36"/>
    </row>
    <row r="28">
      <c r="A28" s="38"/>
      <c r="B28" s="38"/>
      <c r="C28" s="38"/>
      <c r="D28" s="38"/>
      <c r="E28" s="38"/>
      <c r="F28" s="38"/>
      <c r="G28" s="37" t="s">
        <v>158</v>
      </c>
      <c r="H28" s="38"/>
      <c r="I28" s="38"/>
      <c r="J28" s="38"/>
      <c r="K28" s="38"/>
      <c r="L28" s="38"/>
      <c r="M28" s="36"/>
      <c r="N28" s="36"/>
      <c r="O28" s="36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6"/>
      <c r="N29" s="36"/>
      <c r="O29" s="36"/>
    </row>
    <row r="30">
      <c r="A30" s="38"/>
      <c r="B30" s="38"/>
      <c r="C30" s="38"/>
      <c r="D30" s="38"/>
      <c r="E30" s="38"/>
      <c r="F30" s="38"/>
      <c r="G30" s="37" t="s">
        <v>159</v>
      </c>
      <c r="H30" s="38"/>
      <c r="I30" s="38"/>
      <c r="J30" s="38"/>
      <c r="K30" s="38"/>
      <c r="L30" s="38"/>
      <c r="M30" s="36"/>
      <c r="N30" s="36"/>
      <c r="O30" s="36"/>
    </row>
    <row r="31">
      <c r="A31" s="38"/>
      <c r="B31" s="38"/>
      <c r="C31" s="38"/>
      <c r="D31" s="38"/>
      <c r="E31" s="38"/>
      <c r="F31" s="38"/>
      <c r="G31" s="37"/>
      <c r="H31" s="37" t="s">
        <v>160</v>
      </c>
      <c r="I31" s="37" t="s">
        <v>161</v>
      </c>
      <c r="J31" s="38"/>
      <c r="K31" s="38"/>
      <c r="L31" s="38"/>
      <c r="M31" s="36"/>
      <c r="N31" s="36"/>
      <c r="O31" s="36"/>
    </row>
    <row r="32">
      <c r="A32" s="38"/>
      <c r="B32" s="38"/>
      <c r="C32" s="64" t="s">
        <v>162</v>
      </c>
      <c r="D32" s="65"/>
      <c r="E32" s="65"/>
      <c r="F32" s="38"/>
      <c r="G32" s="38"/>
      <c r="H32" s="38"/>
      <c r="I32" s="38"/>
      <c r="J32" s="38"/>
      <c r="K32" s="38"/>
      <c r="L32" s="38"/>
      <c r="M32" s="36"/>
      <c r="N32" s="36"/>
      <c r="O32" s="36"/>
    </row>
    <row r="33">
      <c r="A33" s="38"/>
      <c r="B33" s="38"/>
      <c r="C33" s="38"/>
      <c r="D33" s="38"/>
      <c r="E33" s="38"/>
      <c r="F33" s="38"/>
      <c r="G33" s="37"/>
      <c r="H33" s="38"/>
      <c r="I33" s="38"/>
      <c r="J33" s="38"/>
      <c r="K33" s="38"/>
      <c r="L33" s="38"/>
      <c r="M33" s="36"/>
      <c r="N33" s="36"/>
      <c r="O33" s="36"/>
    </row>
    <row r="34">
      <c r="A34" s="38"/>
      <c r="B34" s="38"/>
      <c r="C34" s="37" t="s">
        <v>163</v>
      </c>
      <c r="D34" s="38"/>
      <c r="E34" s="38"/>
      <c r="F34" s="38"/>
      <c r="G34" s="38"/>
      <c r="H34" s="38"/>
      <c r="I34" s="38"/>
      <c r="J34" s="38"/>
      <c r="K34" s="38"/>
      <c r="L34" s="38"/>
      <c r="M34" s="36"/>
      <c r="N34" s="36"/>
      <c r="O34" s="36"/>
    </row>
    <row r="35">
      <c r="A35" s="38"/>
      <c r="B35" s="38"/>
      <c r="C35" s="38"/>
      <c r="D35" s="38"/>
      <c r="E35" s="38"/>
      <c r="F35" s="38"/>
      <c r="G35" s="37"/>
      <c r="H35" s="38"/>
      <c r="I35" s="38"/>
      <c r="J35" s="38"/>
      <c r="K35" s="38"/>
      <c r="L35" s="38"/>
      <c r="M35" s="36"/>
      <c r="N35" s="36"/>
      <c r="O35" s="36"/>
    </row>
    <row r="36">
      <c r="A36" s="38"/>
      <c r="B36" s="38"/>
      <c r="C36" s="37" t="s">
        <v>164</v>
      </c>
      <c r="D36" s="38"/>
      <c r="E36" s="38"/>
      <c r="F36" s="38"/>
      <c r="G36" s="38"/>
      <c r="H36" s="38"/>
      <c r="I36" s="38"/>
      <c r="J36" s="38"/>
      <c r="K36" s="38"/>
      <c r="L36" s="38"/>
      <c r="M36" s="36"/>
      <c r="N36" s="36"/>
      <c r="O36" s="36"/>
    </row>
    <row r="37">
      <c r="A37" s="38"/>
      <c r="B37" s="38"/>
      <c r="C37" s="37" t="s">
        <v>165</v>
      </c>
      <c r="D37" s="38"/>
      <c r="E37" s="38"/>
      <c r="F37" s="38"/>
      <c r="G37" s="37"/>
      <c r="H37" s="38"/>
      <c r="I37" s="38"/>
      <c r="J37" s="38"/>
      <c r="K37" s="38"/>
      <c r="L37" s="38"/>
      <c r="M37" s="36"/>
      <c r="N37" s="36"/>
      <c r="O37" s="36"/>
    </row>
    <row r="38">
      <c r="A38" s="38"/>
      <c r="B38" s="38"/>
      <c r="C38" s="64" t="s">
        <v>166</v>
      </c>
      <c r="D38" s="65"/>
      <c r="E38" s="65"/>
      <c r="F38" s="38"/>
      <c r="G38" s="38"/>
      <c r="H38" s="38"/>
      <c r="I38" s="38"/>
      <c r="J38" s="38"/>
      <c r="K38" s="38"/>
      <c r="L38" s="38"/>
      <c r="M38" s="36"/>
      <c r="N38" s="36"/>
      <c r="O38" s="36"/>
    </row>
    <row r="39">
      <c r="A39" s="38"/>
      <c r="B39" s="38"/>
      <c r="C39" s="38"/>
      <c r="D39" s="38"/>
      <c r="E39" s="38"/>
      <c r="F39" s="38"/>
      <c r="G39" s="37"/>
      <c r="H39" s="38"/>
      <c r="I39" s="38"/>
      <c r="J39" s="38"/>
      <c r="K39" s="38"/>
      <c r="L39" s="38"/>
      <c r="M39" s="36"/>
      <c r="N39" s="36"/>
      <c r="O39" s="36"/>
    </row>
    <row r="40">
      <c r="A40" s="38"/>
      <c r="B40" s="38"/>
      <c r="C40" s="37" t="s">
        <v>167</v>
      </c>
      <c r="D40" s="38"/>
      <c r="E40" s="38"/>
      <c r="F40" s="38"/>
      <c r="G40" s="38"/>
      <c r="H40" s="38"/>
      <c r="I40" s="38"/>
      <c r="J40" s="38"/>
      <c r="K40" s="38"/>
      <c r="L40" s="38"/>
      <c r="M40" s="36"/>
      <c r="N40" s="36"/>
      <c r="O40" s="36"/>
    </row>
    <row r="41">
      <c r="A41" s="38"/>
      <c r="B41" s="38"/>
      <c r="C41" s="38"/>
      <c r="D41" s="38"/>
      <c r="E41" s="38"/>
      <c r="F41" s="38"/>
      <c r="G41" s="37"/>
      <c r="H41" s="38"/>
      <c r="I41" s="38"/>
      <c r="J41" s="38"/>
      <c r="K41" s="38"/>
      <c r="L41" s="38"/>
      <c r="M41" s="36"/>
      <c r="N41" s="36"/>
      <c r="O41" s="36"/>
    </row>
    <row r="42">
      <c r="A42" s="38"/>
      <c r="B42" s="38"/>
      <c r="C42" s="37" t="s">
        <v>168</v>
      </c>
      <c r="D42" s="38"/>
      <c r="E42" s="38"/>
      <c r="F42" s="38"/>
      <c r="G42" s="38"/>
      <c r="H42" s="38"/>
      <c r="I42" s="38"/>
      <c r="J42" s="38"/>
      <c r="K42" s="38"/>
      <c r="L42" s="38"/>
      <c r="M42" s="36"/>
      <c r="N42" s="36"/>
      <c r="O42" s="36"/>
    </row>
    <row r="43">
      <c r="G43" s="66"/>
    </row>
    <row r="44">
      <c r="G44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8" max="8" width="21.75"/>
    <col customWidth="1" min="9" max="9" width="19.63"/>
  </cols>
  <sheetData>
    <row r="3">
      <c r="A3" s="68" t="s">
        <v>169</v>
      </c>
      <c r="B3" s="68" t="s">
        <v>170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>
      <c r="A4" s="69"/>
      <c r="B4" s="68" t="s">
        <v>171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>
      <c r="A5" s="69"/>
      <c r="B5" s="68" t="s">
        <v>172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</row>
    <row r="7">
      <c r="A7" s="71" t="s">
        <v>4</v>
      </c>
      <c r="B7" s="71" t="s">
        <v>173</v>
      </c>
      <c r="C7" s="72"/>
      <c r="D7" s="72"/>
      <c r="E7" s="72"/>
      <c r="F7" s="72"/>
      <c r="G7" s="73"/>
      <c r="H7" s="73"/>
      <c r="I7" s="73"/>
      <c r="J7" s="73"/>
      <c r="K7" s="73"/>
      <c r="L7" s="73"/>
      <c r="M7" s="72"/>
    </row>
    <row r="8">
      <c r="A8" s="72"/>
      <c r="B8" s="72"/>
      <c r="C8" s="72"/>
      <c r="D8" s="72"/>
      <c r="E8" s="72"/>
      <c r="F8" s="72"/>
      <c r="G8" s="74"/>
      <c r="H8" s="73"/>
      <c r="I8" s="73"/>
      <c r="J8" s="73"/>
      <c r="K8" s="73"/>
      <c r="L8" s="73"/>
      <c r="M8" s="72"/>
    </row>
    <row r="9">
      <c r="A9" s="72"/>
      <c r="B9" s="71" t="s">
        <v>174</v>
      </c>
      <c r="C9" s="72"/>
      <c r="D9" s="72"/>
      <c r="E9" s="72"/>
      <c r="F9" s="72"/>
      <c r="G9" s="73"/>
      <c r="H9" s="73"/>
      <c r="I9" s="73"/>
      <c r="J9" s="73"/>
      <c r="K9" s="73"/>
      <c r="L9" s="73"/>
      <c r="M9" s="72"/>
    </row>
    <row r="10">
      <c r="A10" s="72"/>
      <c r="B10" s="72"/>
      <c r="C10" s="72"/>
      <c r="D10" s="72"/>
      <c r="E10" s="72"/>
      <c r="F10" s="72"/>
      <c r="G10" s="75" t="s">
        <v>175</v>
      </c>
      <c r="H10" s="75"/>
      <c r="I10" s="73"/>
      <c r="J10" s="73"/>
      <c r="K10" s="73"/>
      <c r="L10" s="73"/>
      <c r="M10" s="72"/>
    </row>
    <row r="11">
      <c r="A11" s="72"/>
      <c r="B11" s="71" t="s">
        <v>176</v>
      </c>
      <c r="C11" s="72"/>
      <c r="D11" s="72"/>
      <c r="E11" s="72"/>
      <c r="F11" s="72"/>
      <c r="G11" s="73" t="s">
        <v>177</v>
      </c>
      <c r="H11" s="73"/>
      <c r="I11" s="73"/>
      <c r="J11" s="73"/>
      <c r="K11" s="73"/>
      <c r="L11" s="73"/>
      <c r="M11" s="72"/>
    </row>
    <row r="12">
      <c r="A12" s="72"/>
      <c r="B12" s="72"/>
      <c r="C12" s="72"/>
      <c r="D12" s="72"/>
      <c r="E12" s="72"/>
      <c r="F12" s="72"/>
      <c r="G12" s="73"/>
      <c r="H12" s="73"/>
      <c r="I12" s="73"/>
      <c r="J12" s="73"/>
      <c r="K12" s="73"/>
      <c r="L12" s="73"/>
      <c r="M12" s="72"/>
    </row>
    <row r="13">
      <c r="A13" s="72"/>
      <c r="B13" s="76" t="s">
        <v>178</v>
      </c>
      <c r="C13" s="77"/>
      <c r="D13" s="77"/>
      <c r="E13" s="72"/>
      <c r="F13" s="72"/>
      <c r="G13" s="74" t="s">
        <v>179</v>
      </c>
      <c r="H13" s="78"/>
      <c r="I13" s="73"/>
      <c r="J13" s="73"/>
      <c r="K13" s="73"/>
      <c r="L13" s="73"/>
      <c r="M13" s="72"/>
    </row>
    <row r="14">
      <c r="A14" s="72"/>
      <c r="B14" s="71" t="s">
        <v>180</v>
      </c>
      <c r="C14" s="72"/>
      <c r="D14" s="72"/>
      <c r="E14" s="72"/>
      <c r="F14" s="72"/>
      <c r="G14" s="73"/>
      <c r="H14" s="73"/>
      <c r="I14" s="73"/>
      <c r="J14" s="73"/>
      <c r="K14" s="73"/>
      <c r="L14" s="73"/>
      <c r="M14" s="72"/>
    </row>
    <row r="15">
      <c r="A15" s="72"/>
      <c r="B15" s="72"/>
      <c r="C15" s="72"/>
      <c r="D15" s="72"/>
      <c r="E15" s="72"/>
      <c r="F15" s="72"/>
      <c r="G15" s="75" t="s">
        <v>181</v>
      </c>
      <c r="H15" s="79"/>
      <c r="I15" s="73"/>
      <c r="J15" s="73"/>
      <c r="K15" s="73"/>
      <c r="L15" s="73"/>
      <c r="M15" s="72"/>
    </row>
    <row r="16">
      <c r="A16" s="72"/>
      <c r="B16" s="71" t="s">
        <v>182</v>
      </c>
      <c r="C16" s="72"/>
      <c r="D16" s="72"/>
      <c r="E16" s="72"/>
      <c r="F16" s="72"/>
      <c r="G16" s="73"/>
      <c r="H16" s="78"/>
      <c r="I16" s="73"/>
      <c r="J16" s="73"/>
      <c r="K16" s="73"/>
      <c r="L16" s="73"/>
      <c r="M16" s="72"/>
    </row>
    <row r="17">
      <c r="A17" s="72"/>
      <c r="B17" s="72"/>
      <c r="C17" s="72"/>
      <c r="D17" s="72"/>
      <c r="E17" s="72"/>
      <c r="F17" s="72"/>
      <c r="G17" s="73" t="s">
        <v>183</v>
      </c>
      <c r="H17" s="73"/>
      <c r="I17" s="73"/>
      <c r="J17" s="73"/>
      <c r="K17" s="73"/>
      <c r="L17" s="73"/>
      <c r="M17" s="72"/>
    </row>
    <row r="18">
      <c r="A18" s="72"/>
      <c r="B18" s="76" t="s">
        <v>184</v>
      </c>
      <c r="C18" s="77"/>
      <c r="D18" s="77"/>
      <c r="E18" s="72"/>
      <c r="F18" s="72"/>
      <c r="G18" s="73"/>
      <c r="H18" s="78"/>
      <c r="I18" s="73"/>
      <c r="J18" s="73"/>
      <c r="K18" s="73"/>
      <c r="L18" s="73"/>
      <c r="M18" s="72"/>
    </row>
    <row r="19">
      <c r="A19" s="72"/>
      <c r="B19" s="72"/>
      <c r="C19" s="72"/>
      <c r="D19" s="72"/>
      <c r="E19" s="72"/>
      <c r="F19" s="72"/>
      <c r="G19" s="80" t="s">
        <v>185</v>
      </c>
      <c r="H19" s="80" t="s">
        <v>186</v>
      </c>
      <c r="I19" s="80" t="s">
        <v>187</v>
      </c>
      <c r="J19" s="73"/>
      <c r="K19" s="73"/>
      <c r="L19" s="73"/>
      <c r="M19" s="72"/>
    </row>
    <row r="20">
      <c r="A20" s="72"/>
      <c r="B20" s="71" t="s">
        <v>22</v>
      </c>
      <c r="C20" s="72"/>
      <c r="D20" s="72"/>
      <c r="E20" s="72"/>
      <c r="F20" s="72"/>
      <c r="G20" s="81">
        <v>15.0</v>
      </c>
      <c r="H20" s="82">
        <v>-4.625</v>
      </c>
      <c r="I20" s="81">
        <v>21.39</v>
      </c>
      <c r="J20" s="73"/>
      <c r="K20" s="73"/>
      <c r="L20" s="73"/>
      <c r="M20" s="72"/>
    </row>
    <row r="21">
      <c r="A21" s="72"/>
      <c r="B21" s="72"/>
      <c r="C21" s="72"/>
      <c r="D21" s="72"/>
      <c r="E21" s="72"/>
      <c r="F21" s="72"/>
      <c r="G21" s="81">
        <v>18.0</v>
      </c>
      <c r="H21" s="81">
        <v>-1.625</v>
      </c>
      <c r="I21" s="81">
        <v>2.64</v>
      </c>
      <c r="J21" s="73"/>
      <c r="K21" s="73"/>
      <c r="L21" s="73"/>
      <c r="M21" s="72"/>
    </row>
    <row r="22">
      <c r="A22" s="72"/>
      <c r="B22" s="71" t="s">
        <v>188</v>
      </c>
      <c r="C22" s="72"/>
      <c r="D22" s="72"/>
      <c r="E22" s="72"/>
      <c r="F22" s="72"/>
      <c r="G22" s="81">
        <v>20.0</v>
      </c>
      <c r="H22" s="82">
        <v>0.375</v>
      </c>
      <c r="I22" s="81">
        <v>0.14</v>
      </c>
      <c r="J22" s="73"/>
      <c r="K22" s="73"/>
      <c r="L22" s="73"/>
      <c r="M22" s="72"/>
    </row>
    <row r="23">
      <c r="A23" s="72"/>
      <c r="B23" s="72"/>
      <c r="C23" s="72"/>
      <c r="D23" s="72"/>
      <c r="E23" s="72"/>
      <c r="F23" s="72"/>
      <c r="G23" s="81">
        <v>22.0</v>
      </c>
      <c r="H23" s="81">
        <v>2.375</v>
      </c>
      <c r="I23" s="81">
        <v>5.64</v>
      </c>
      <c r="J23" s="73"/>
      <c r="K23" s="73"/>
      <c r="L23" s="73"/>
      <c r="M23" s="72"/>
    </row>
    <row r="24">
      <c r="A24" s="72"/>
      <c r="B24" s="71" t="s">
        <v>189</v>
      </c>
      <c r="C24" s="72"/>
      <c r="D24" s="72"/>
      <c r="E24" s="72"/>
      <c r="F24" s="72"/>
      <c r="G24" s="81">
        <v>25.0</v>
      </c>
      <c r="H24" s="82">
        <v>5.375</v>
      </c>
      <c r="I24" s="82">
        <v>28.89</v>
      </c>
      <c r="J24" s="78"/>
      <c r="K24" s="73"/>
      <c r="L24" s="73"/>
      <c r="M24" s="72"/>
    </row>
    <row r="25">
      <c r="A25" s="72"/>
      <c r="B25" s="72"/>
      <c r="C25" s="72"/>
      <c r="D25" s="72"/>
      <c r="E25" s="72"/>
      <c r="F25" s="72"/>
      <c r="G25" s="81">
        <v>17.0</v>
      </c>
      <c r="H25" s="82">
        <v>-2.625</v>
      </c>
      <c r="I25" s="82">
        <v>6.89</v>
      </c>
      <c r="J25" s="78"/>
      <c r="K25" s="73"/>
      <c r="L25" s="73"/>
      <c r="M25" s="72"/>
    </row>
    <row r="26">
      <c r="A26" s="72"/>
      <c r="B26" s="71" t="s">
        <v>190</v>
      </c>
      <c r="C26" s="72"/>
      <c r="D26" s="72"/>
      <c r="E26" s="72"/>
      <c r="F26" s="72"/>
      <c r="G26" s="81">
        <v>19.0</v>
      </c>
      <c r="H26" s="82">
        <v>-0.625</v>
      </c>
      <c r="I26" s="82">
        <v>0.39</v>
      </c>
      <c r="J26" s="78"/>
      <c r="K26" s="73"/>
      <c r="L26" s="73"/>
      <c r="M26" s="72"/>
    </row>
    <row r="27">
      <c r="A27" s="72"/>
      <c r="B27" s="72"/>
      <c r="C27" s="72"/>
      <c r="D27" s="72"/>
      <c r="E27" s="72"/>
      <c r="F27" s="72"/>
      <c r="G27" s="73"/>
      <c r="H27" s="78"/>
      <c r="I27" s="78"/>
      <c r="J27" s="78"/>
      <c r="K27" s="73"/>
      <c r="L27" s="73"/>
      <c r="M27" s="72"/>
    </row>
    <row r="28">
      <c r="A28" s="72"/>
      <c r="B28" s="71" t="s">
        <v>191</v>
      </c>
      <c r="C28" s="72"/>
      <c r="D28" s="72"/>
      <c r="E28" s="72"/>
      <c r="F28" s="72"/>
      <c r="G28" s="73" t="s">
        <v>192</v>
      </c>
      <c r="H28" s="78"/>
      <c r="I28" s="78"/>
      <c r="J28" s="78"/>
      <c r="K28" s="73"/>
      <c r="L28" s="73"/>
      <c r="M28" s="72"/>
    </row>
    <row r="29">
      <c r="A29" s="72"/>
      <c r="B29" s="72"/>
      <c r="C29" s="72"/>
      <c r="D29" s="72"/>
      <c r="E29" s="72"/>
      <c r="F29" s="72"/>
      <c r="G29" s="73"/>
      <c r="H29" s="78"/>
      <c r="I29" s="78"/>
      <c r="J29" s="78"/>
      <c r="K29" s="73"/>
      <c r="L29" s="73"/>
      <c r="M29" s="72"/>
    </row>
    <row r="30">
      <c r="A30" s="72"/>
      <c r="B30" s="76" t="s">
        <v>193</v>
      </c>
      <c r="C30" s="77"/>
      <c r="D30" s="77"/>
      <c r="E30" s="72"/>
      <c r="F30" s="72"/>
      <c r="G30" s="74" t="s">
        <v>194</v>
      </c>
      <c r="H30" s="78"/>
      <c r="I30" s="78"/>
      <c r="J30" s="78"/>
      <c r="K30" s="73"/>
      <c r="L30" s="73"/>
      <c r="M30" s="72"/>
    </row>
    <row r="31">
      <c r="A31" s="72"/>
      <c r="B31" s="72"/>
      <c r="C31" s="72"/>
      <c r="D31" s="72"/>
      <c r="E31" s="72"/>
      <c r="F31" s="72"/>
      <c r="G31" s="72"/>
      <c r="H31" s="71"/>
      <c r="I31" s="71"/>
      <c r="J31" s="71"/>
      <c r="K31" s="72"/>
      <c r="L31" s="72"/>
      <c r="M31" s="72"/>
    </row>
    <row r="32">
      <c r="A32" s="72"/>
      <c r="B32" s="71" t="s">
        <v>195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</row>
    <row r="33">
      <c r="A33" s="72"/>
      <c r="B33" s="74" t="s">
        <v>196</v>
      </c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</row>
    <row r="34">
      <c r="A34" s="72"/>
      <c r="B34" s="71"/>
      <c r="C34" s="73"/>
      <c r="D34" s="73"/>
      <c r="E34" s="73"/>
      <c r="F34" s="73"/>
      <c r="G34" s="73"/>
      <c r="H34" s="72"/>
      <c r="I34" s="72"/>
      <c r="J34" s="72"/>
      <c r="K34" s="72"/>
      <c r="L34" s="72"/>
      <c r="M34" s="72"/>
    </row>
    <row r="35">
      <c r="A35" s="72"/>
      <c r="B35" s="83" t="s">
        <v>197</v>
      </c>
      <c r="C35" s="84"/>
      <c r="D35" s="84"/>
      <c r="E35" s="84"/>
      <c r="F35" s="84"/>
      <c r="G35" s="84"/>
      <c r="H35" s="85"/>
      <c r="I35" s="85"/>
      <c r="J35" s="85"/>
      <c r="K35" s="85"/>
      <c r="L35" s="85"/>
      <c r="M35" s="86"/>
    </row>
    <row r="36">
      <c r="A36" s="72"/>
      <c r="B36" s="87" t="s">
        <v>198</v>
      </c>
      <c r="C36" s="87" t="s">
        <v>185</v>
      </c>
      <c r="D36" s="73"/>
      <c r="E36" s="73"/>
      <c r="F36" s="71" t="s">
        <v>199</v>
      </c>
      <c r="G36" s="73"/>
      <c r="H36" s="72"/>
      <c r="I36" s="72"/>
      <c r="J36" s="72"/>
      <c r="K36" s="72"/>
      <c r="L36" s="72"/>
      <c r="M36" s="72"/>
    </row>
    <row r="37">
      <c r="A37" s="72"/>
      <c r="B37" s="71" t="s">
        <v>200</v>
      </c>
      <c r="C37" s="71">
        <v>19.625</v>
      </c>
      <c r="D37" s="73"/>
      <c r="E37" s="73"/>
      <c r="F37" s="72"/>
      <c r="G37" s="73"/>
      <c r="H37" s="72"/>
      <c r="I37" s="72"/>
      <c r="J37" s="72"/>
      <c r="K37" s="72"/>
      <c r="L37" s="72"/>
      <c r="M37" s="72"/>
    </row>
    <row r="38">
      <c r="A38" s="72"/>
      <c r="B38" s="71" t="s">
        <v>201</v>
      </c>
      <c r="C38" s="71">
        <v>19.5</v>
      </c>
      <c r="D38" s="73"/>
      <c r="E38" s="73"/>
      <c r="F38" s="71" t="s">
        <v>202</v>
      </c>
      <c r="G38" s="73"/>
      <c r="H38" s="72"/>
      <c r="I38" s="72"/>
      <c r="J38" s="72"/>
      <c r="K38" s="72"/>
      <c r="L38" s="72"/>
      <c r="M38" s="72"/>
    </row>
    <row r="39">
      <c r="A39" s="72"/>
      <c r="B39" s="71" t="s">
        <v>203</v>
      </c>
      <c r="C39" s="71" t="s">
        <v>204</v>
      </c>
      <c r="D39" s="73"/>
      <c r="E39" s="73"/>
      <c r="F39" s="72"/>
      <c r="G39" s="73"/>
      <c r="H39" s="72"/>
      <c r="I39" s="72"/>
      <c r="J39" s="72"/>
      <c r="K39" s="72"/>
      <c r="L39" s="72"/>
      <c r="M39" s="72"/>
    </row>
    <row r="40">
      <c r="A40" s="72"/>
      <c r="B40" s="71" t="s">
        <v>205</v>
      </c>
      <c r="C40" s="71">
        <v>10.0</v>
      </c>
      <c r="D40" s="73"/>
      <c r="E40" s="73"/>
      <c r="F40" s="71" t="s">
        <v>206</v>
      </c>
      <c r="G40" s="73"/>
      <c r="H40" s="72"/>
      <c r="I40" s="72"/>
      <c r="J40" s="72"/>
      <c r="K40" s="72"/>
      <c r="L40" s="72"/>
      <c r="M40" s="72"/>
    </row>
    <row r="41">
      <c r="A41" s="72"/>
      <c r="B41" s="71" t="s">
        <v>207</v>
      </c>
      <c r="C41" s="71" t="s">
        <v>208</v>
      </c>
      <c r="D41" s="73"/>
      <c r="E41" s="73"/>
      <c r="F41" s="72"/>
      <c r="G41" s="73"/>
      <c r="H41" s="72"/>
      <c r="I41" s="72"/>
      <c r="J41" s="72"/>
      <c r="K41" s="72"/>
      <c r="L41" s="72"/>
      <c r="M41" s="72"/>
    </row>
    <row r="42">
      <c r="A42" s="72"/>
      <c r="B42" s="73"/>
      <c r="C42" s="73"/>
      <c r="D42" s="73"/>
      <c r="E42" s="73"/>
      <c r="F42" s="71" t="s">
        <v>209</v>
      </c>
      <c r="G42" s="73"/>
      <c r="H42" s="72"/>
      <c r="I42" s="72"/>
      <c r="J42" s="72"/>
      <c r="K42" s="72"/>
      <c r="L42" s="72"/>
      <c r="M42" s="72"/>
    </row>
    <row r="43">
      <c r="A43" s="70"/>
      <c r="B43" s="88"/>
      <c r="C43" s="88"/>
      <c r="D43" s="88"/>
      <c r="E43" s="88"/>
      <c r="F43" s="88"/>
      <c r="G43" s="88"/>
      <c r="H43" s="70"/>
      <c r="I43" s="70"/>
      <c r="J43" s="70"/>
      <c r="K43" s="70"/>
      <c r="L43" s="70"/>
      <c r="M43" s="70"/>
    </row>
    <row r="44">
      <c r="B44" s="89"/>
      <c r="C44" s="90"/>
      <c r="D44" s="90"/>
      <c r="E44" s="90"/>
      <c r="F44" s="90"/>
      <c r="G44" s="90"/>
    </row>
    <row r="45">
      <c r="B45" s="90"/>
      <c r="C45" s="90"/>
      <c r="D45" s="90"/>
      <c r="E45" s="90"/>
      <c r="F45" s="90"/>
      <c r="G45" s="90"/>
    </row>
    <row r="46">
      <c r="B46" s="91"/>
      <c r="C46" s="91"/>
      <c r="D46" s="91"/>
      <c r="E46" s="90"/>
      <c r="F46" s="90"/>
      <c r="G46" s="90"/>
    </row>
    <row r="47">
      <c r="B47" s="92"/>
      <c r="C47" s="92"/>
      <c r="D47" s="92"/>
      <c r="E47" s="90"/>
      <c r="F47" s="90"/>
      <c r="G47" s="90"/>
    </row>
    <row r="48">
      <c r="B48" s="92"/>
      <c r="C48" s="92"/>
      <c r="D48" s="92"/>
      <c r="E48" s="90"/>
      <c r="F48" s="90"/>
      <c r="G48" s="90"/>
    </row>
    <row r="49">
      <c r="B49" s="92"/>
      <c r="C49" s="92"/>
      <c r="D49" s="92"/>
      <c r="E49" s="90"/>
      <c r="F49" s="90"/>
      <c r="G49" s="90"/>
    </row>
    <row r="50">
      <c r="B50" s="92"/>
      <c r="C50" s="92"/>
      <c r="D50" s="92"/>
      <c r="E50" s="90"/>
      <c r="F50" s="90"/>
      <c r="G50" s="90"/>
    </row>
    <row r="51">
      <c r="B51" s="92"/>
      <c r="C51" s="92"/>
      <c r="D51" s="92"/>
      <c r="E51" s="90"/>
      <c r="F51" s="90"/>
      <c r="G51" s="90"/>
    </row>
    <row r="52">
      <c r="B52" s="92"/>
      <c r="C52" s="92"/>
      <c r="D52" s="92"/>
      <c r="E52" s="90"/>
      <c r="F52" s="90"/>
      <c r="G52" s="90"/>
    </row>
    <row r="53">
      <c r="B53" s="92"/>
      <c r="C53" s="92"/>
      <c r="D53" s="92"/>
      <c r="E53" s="90"/>
      <c r="F53" s="90"/>
      <c r="G53" s="90"/>
    </row>
    <row r="54">
      <c r="B54" s="90"/>
      <c r="C54" s="90"/>
      <c r="D54" s="90"/>
      <c r="E54" s="90"/>
      <c r="F54" s="90"/>
      <c r="G54" s="90"/>
    </row>
    <row r="55">
      <c r="B55" s="90"/>
      <c r="C55" s="90"/>
      <c r="D55" s="90"/>
      <c r="E55" s="90"/>
      <c r="F55" s="90"/>
      <c r="G55" s="90"/>
    </row>
    <row r="56">
      <c r="B56" s="90"/>
      <c r="C56" s="90"/>
      <c r="D56" s="90"/>
      <c r="E56" s="90"/>
      <c r="F56" s="90"/>
      <c r="G56" s="90"/>
    </row>
    <row r="57">
      <c r="B57" s="90"/>
      <c r="C57" s="90"/>
      <c r="D57" s="90"/>
      <c r="E57" s="90"/>
      <c r="F57" s="90"/>
      <c r="G57" s="90"/>
    </row>
  </sheetData>
  <drawing r:id="rId1"/>
</worksheet>
</file>