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2.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hidePivotFieldList="1"/>
  <mc:AlternateContent xmlns:mc="http://schemas.openxmlformats.org/markup-compatibility/2006">
    <mc:Choice Requires="x15">
      <x15ac:absPath xmlns:x15ac="http://schemas.microsoft.com/office/spreadsheetml/2010/11/ac" url="https://d.docs.live.net/2ceb447856a8ec47/"/>
    </mc:Choice>
  </mc:AlternateContent>
  <xr:revisionPtr revIDLastSave="0" documentId="8_{7688E7B6-EAA1-4B24-A6C3-17169D46B84B}" xr6:coauthVersionLast="47" xr6:coauthVersionMax="47" xr10:uidLastSave="{00000000-0000-0000-0000-000000000000}"/>
  <bookViews>
    <workbookView xWindow="-120" yWindow="-120" windowWidth="20730" windowHeight="11160" xr2:uid="{00000000-000D-0000-FFFF-FFFF00000000}"/>
  </bookViews>
  <sheets>
    <sheet name="DASHBOARD" sheetId="11" r:id="rId1"/>
    <sheet name="combo chart " sheetId="3" r:id="rId2"/>
    <sheet name="waterfall chart" sheetId="4" r:id="rId3"/>
    <sheet name="pie chart" sheetId="5" r:id="rId4"/>
    <sheet name="map chart" sheetId="6" r:id="rId5"/>
    <sheet name="top 5" sheetId="7" r:id="rId6"/>
    <sheet name="Sheet7" sheetId="9" r:id="rId7"/>
    <sheet name="kpi" sheetId="8" r:id="rId8"/>
    <sheet name="kpi yoy" sheetId="10" r:id="rId9"/>
    <sheet name="Data" sheetId="1" r:id="rId10"/>
    <sheet name="layout" sheetId="2" r:id="rId11"/>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_xlnm.Print_Area" localSheetId="0">DASHBOARD!$A$1:$AF$57</definedName>
    <definedName name="_xlnm.Print_Area" localSheetId="10">layout!$A$1:$AC$34</definedName>
    <definedName name="Slicer_Region">#N/A</definedName>
    <definedName name="Slicer_Segment">#N/A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9" i="10"/>
  <c r="P17" i="8"/>
  <c r="B17" i="8"/>
  <c r="F17" i="6"/>
  <c r="F33" i="6"/>
  <c r="F49" i="6"/>
  <c r="F18" i="6"/>
  <c r="F34" i="6"/>
  <c r="F50" i="6"/>
  <c r="F19" i="6"/>
  <c r="F35" i="6"/>
  <c r="F51" i="6"/>
  <c r="F20" i="6"/>
  <c r="F36" i="6"/>
  <c r="F52" i="6"/>
  <c r="I9" i="10"/>
  <c r="F9" i="6"/>
  <c r="F26" i="6"/>
  <c r="F11" i="6"/>
  <c r="F12" i="6"/>
  <c r="F44" i="6"/>
  <c r="L9" i="10"/>
  <c r="F17" i="8"/>
  <c r="F13" i="6"/>
  <c r="F29" i="6"/>
  <c r="F45" i="6"/>
  <c r="F30" i="6"/>
  <c r="F46" i="6"/>
  <c r="F15" i="6"/>
  <c r="F31" i="6"/>
  <c r="F16" i="6"/>
  <c r="F32" i="6"/>
  <c r="J9" i="10"/>
  <c r="M17" i="8"/>
  <c r="F5" i="6"/>
  <c r="F21" i="6"/>
  <c r="F37" i="6"/>
  <c r="F6" i="6"/>
  <c r="F22" i="6"/>
  <c r="F38" i="6"/>
  <c r="F7" i="6"/>
  <c r="F23" i="6"/>
  <c r="F39" i="6"/>
  <c r="F8" i="6"/>
  <c r="F24" i="6"/>
  <c r="F40" i="6"/>
  <c r="F4" i="6"/>
  <c r="J17" i="8"/>
  <c r="F25" i="6"/>
  <c r="F41" i="6"/>
  <c r="F10" i="6"/>
  <c r="F42" i="6"/>
  <c r="F27" i="6"/>
  <c r="F43" i="6"/>
  <c r="F28" i="6"/>
  <c r="H9" i="10"/>
  <c r="F14" i="6"/>
  <c r="F47" i="6"/>
  <c r="F48" i="6"/>
  <c r="E6" i="4"/>
  <c r="E4" i="4"/>
  <c r="E5" i="4"/>
  <c r="E7" i="4"/>
</calcChain>
</file>

<file path=xl/sharedStrings.xml><?xml version="1.0" encoding="utf-8"?>
<sst xmlns="http://schemas.openxmlformats.org/spreadsheetml/2006/main" count="135193" uniqueCount="10960">
  <si>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</si>
  <si>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</si>
  <si>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</si>
  <si>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</si>
  <si>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</si>
  <si>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</si>
  <si>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</si>
  <si>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</si>
  <si>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</si>
  <si>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</si>
  <si>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</si>
  <si>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</si>
  <si>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</si>
  <si>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</si>
  <si>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</si>
  <si>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</si>
  <si>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</si>
  <si>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</si>
  <si>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</si>
  <si>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</si>
  <si>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</si>
  <si>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</si>
  <si>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</si>
  <si>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</si>
  <si>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</si>
  <si>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</si>
  <si>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</si>
  <si>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</si>
  <si>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</si>
  <si>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</si>
  <si>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</si>
  <si>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</si>
  <si>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</si>
  <si>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</si>
  <si>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</si>
  <si>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</si>
  <si>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</si>
  <si>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</si>
  <si>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</si>
  <si>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</si>
  <si>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</si>
  <si>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</si>
  <si>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</si>
  <si>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</si>
  <si>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</si>
  <si>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</si>
  <si>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</si>
  <si>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</si>
  <si>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</si>
  <si>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</si>
  <si>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</si>
  <si>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</si>
  <si>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</si>
  <si>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</si>
  <si>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</si>
  <si>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</si>
  <si>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</si>
  <si>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</si>
  <si>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</si>
  <si>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</si>
  <si>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</si>
  <si>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</si>
  <si>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</si>
  <si>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</si>
  <si>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</si>
  <si>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</si>
  <si>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</si>
  <si>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</si>
  <si>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</si>
  <si>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</si>
  <si>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</si>
  <si>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</si>
  <si>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</si>
  <si>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</si>
  <si>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</si>
  <si>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</si>
  <si>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</si>
  <si>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</si>
  <si>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</si>
  <si>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</si>
  <si>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</si>
  <si>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</si>
  <si>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</si>
  <si>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</si>
  <si>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</si>
  <si>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</si>
  <si>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</si>
  <si>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</si>
  <si>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</si>
  <si>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</si>
  <si>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</si>
  <si>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</si>
  <si>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</si>
  <si>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</si>
  <si>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</si>
  <si>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</si>
  <si>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</si>
  <si>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</si>
  <si>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</si>
  <si>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</si>
  <si>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</si>
  <si>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</si>
  <si>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</si>
  <si>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</si>
  <si>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</si>
  <si>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</si>
  <si>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</si>
  <si>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</si>
  <si>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</si>
  <si>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</si>
  <si>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</si>
  <si>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</si>
  <si>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</si>
  <si>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</si>
  <si>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</si>
  <si>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</si>
  <si>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</si>
  <si>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</si>
  <si>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</si>
  <si>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</si>
  <si>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</si>
  <si>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</si>
  <si>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</si>
  <si>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</si>
  <si>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</si>
  <si>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</si>
  <si>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</si>
  <si>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</si>
  <si>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</si>
  <si>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</si>
  <si>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</si>
  <si>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</si>
  <si>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</si>
  <si>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</si>
  <si>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</si>
  <si>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</si>
  <si>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</si>
  <si>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</si>
  <si>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</si>
  <si>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</si>
  <si>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</si>
  <si>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</si>
  <si>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</si>
  <si>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</si>
  <si>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</si>
  <si>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</si>
  <si>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</si>
  <si>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</si>
  <si>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</si>
  <si>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</si>
  <si>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</si>
  <si>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</si>
  <si>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</si>
  <si>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</si>
  <si>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</si>
  <si>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</si>
  <si>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</si>
  <si>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</si>
  <si>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</si>
  <si>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</si>
  <si>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</si>
  <si>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</si>
  <si>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</si>
  <si>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</si>
  <si>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</si>
  <si>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</si>
  <si>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</si>
  <si>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</si>
  <si>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</si>
  <si>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</si>
  <si>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</si>
  <si>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</si>
  <si>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</si>
  <si>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</si>
  <si>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</si>
  <si>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</si>
  <si>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</si>
  <si>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</si>
  <si>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</si>
  <si>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</si>
  <si>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</si>
  <si>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</si>
  <si>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</si>
  <si>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</si>
  <si>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</si>
  <si>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</si>
  <si>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</si>
  <si>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</si>
  <si>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</si>
  <si>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</si>
  <si>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</si>
  <si>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</si>
  <si>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</si>
  <si>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</si>
  <si>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</si>
  <si>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</si>
  <si>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</si>
  <si>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</si>
  <si>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</si>
  <si>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</si>
  <si>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</si>
  <si>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</si>
  <si>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</si>
  <si>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</si>
  <si>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</si>
  <si>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</si>
  <si>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</si>
  <si>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</si>
  <si>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</si>
  <si>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</si>
  <si>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</si>
  <si>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</si>
  <si>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</si>
  <si>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</si>
  <si>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</si>
  <si>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</si>
  <si>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</si>
  <si>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</si>
  <si>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</si>
  <si>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</si>
  <si>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</si>
  <si>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</si>
  <si>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</si>
  <si>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</si>
  <si>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</si>
  <si>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</si>
  <si>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</si>
  <si>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</si>
  <si>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</si>
  <si>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</si>
  <si>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</si>
  <si>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</si>
  <si>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</si>
  <si>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</si>
  <si>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</si>
  <si>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</si>
  <si>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</si>
  <si>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</si>
  <si>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</si>
  <si>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</si>
  <si>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</si>
  <si>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</si>
  <si>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</si>
  <si>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</si>
  <si>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</si>
  <si>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</si>
  <si>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</si>
  <si>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</si>
  <si>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</si>
  <si>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</si>
  <si>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</si>
  <si>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</si>
  <si>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</si>
  <si>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</si>
  <si>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</si>
  <si>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</si>
  <si>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</si>
  <si>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</si>
  <si>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</si>
  <si>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</si>
  <si>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</si>
  <si>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</si>
  <si>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</si>
  <si>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</si>
  <si>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</si>
  <si>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</si>
  <si>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</si>
  <si>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</si>
  <si>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</si>
  <si>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</si>
  <si>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</si>
  <si>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</si>
  <si>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</si>
  <si>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</si>
  <si>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</si>
  <si>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</si>
  <si>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</si>
  <si>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</si>
  <si>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</si>
  <si>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</si>
  <si>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</si>
  <si>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</si>
  <si>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</si>
  <si>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</si>
  <si>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</si>
  <si>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</si>
  <si>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</si>
  <si>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</si>
  <si>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</si>
  <si>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</si>
  <si>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</si>
  <si>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</si>
  <si>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</si>
  <si>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</si>
  <si>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</si>
  <si>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</si>
  <si>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</si>
  <si>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</si>
  <si>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</si>
  <si>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</si>
  <si>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</si>
  <si>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</si>
  <si>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</si>
  <si>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</si>
  <si>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</si>
  <si>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</si>
  <si>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</si>
  <si>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</si>
  <si>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</si>
  <si>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</si>
  <si>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</si>
  <si>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</si>
  <si>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</si>
  <si>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</si>
  <si>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</si>
  <si>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</si>
  <si>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</si>
  <si>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</si>
  <si>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</si>
  <si>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</si>
  <si>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</si>
  <si>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</si>
  <si>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</si>
  <si>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</si>
  <si>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</si>
  <si>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</si>
  <si>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</si>
  <si>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</si>
  <si>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</si>
  <si>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</si>
  <si>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</si>
  <si>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</si>
  <si>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</si>
  <si>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</si>
  <si>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</si>
  <si>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</si>
  <si>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</si>
  <si>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</si>
  <si>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</si>
  <si>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</si>
  <si>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</si>
  <si>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</si>
  <si>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</si>
  <si>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</si>
  <si>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</si>
  <si>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</si>
  <si>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</si>
  <si>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</si>
  <si>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</si>
  <si>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</si>
  <si>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</si>
  <si>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</si>
  <si>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</si>
  <si>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</si>
  <si>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</si>
  <si>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</si>
  <si>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</si>
  <si>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</si>
  <si>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</si>
  <si>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</si>
  <si>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</si>
  <si>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</si>
  <si>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</si>
  <si>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</si>
  <si>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</si>
  <si>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</si>
  <si>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</si>
  <si>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</si>
  <si>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</si>
  <si>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</si>
  <si>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</si>
  <si>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</si>
  <si>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</si>
  <si>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</si>
  <si>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</si>
  <si>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</si>
  <si>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</si>
  <si>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</si>
  <si>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</si>
  <si>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</si>
  <si>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</si>
  <si>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</si>
  <si>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</si>
  <si>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</si>
  <si>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</si>
  <si>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</si>
  <si>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</si>
  <si>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</si>
  <si>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</si>
  <si>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</si>
  <si>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</si>
  <si>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</si>
  <si>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</si>
  <si>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</si>
  <si>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</si>
  <si>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</si>
  <si>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</si>
  <si>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</si>
  <si>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</si>
  <si>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</si>
  <si>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</si>
  <si>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</si>
  <si>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</si>
  <si>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</si>
  <si>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</si>
  <si>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</si>
  <si>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</si>
  <si>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</si>
  <si>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</si>
  <si>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</si>
  <si>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</si>
  <si>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</si>
  <si>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</si>
  <si>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</si>
  <si>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</si>
  <si>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</si>
  <si>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</si>
  <si>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</si>
  <si>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</si>
  <si>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</si>
  <si>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</si>
  <si>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</si>
  <si>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</si>
  <si>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</si>
  <si>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</si>
  <si>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</si>
  <si>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</si>
  <si>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</si>
  <si>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</si>
  <si>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</si>
  <si>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</si>
  <si>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</si>
  <si>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</si>
  <si>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</si>
  <si>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</si>
  <si>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</si>
  <si>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</si>
  <si>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</si>
  <si>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</si>
  <si>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</si>
  <si>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</si>
  <si>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</si>
  <si>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</si>
  <si>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</si>
  <si>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</si>
  <si>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</si>
  <si>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</si>
  <si>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</si>
  <si>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</si>
  <si>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</si>
  <si>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</si>
  <si>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</si>
  <si>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</si>
  <si>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</si>
  <si>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</si>
  <si>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</si>
  <si>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</si>
  <si>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</si>
  <si>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</si>
  <si>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</si>
  <si>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</si>
  <si>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</si>
  <si>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</si>
  <si>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</si>
  <si>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</si>
  <si>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</si>
  <si>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</si>
  <si>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</si>
  <si>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</si>
  <si>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</si>
  <si>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</si>
  <si>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</si>
  <si>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</si>
  <si>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</si>
  <si>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</si>
  <si>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</si>
  <si>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</si>
  <si>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</si>
  <si>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</si>
  <si>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</si>
  <si>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</si>
  <si>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</si>
  <si>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</si>
  <si>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</si>
  <si>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</si>
  <si>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</si>
  <si>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</si>
  <si>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</si>
  <si>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</si>
  <si>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</si>
  <si>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</si>
  <si>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</si>
  <si>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</si>
  <si>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</si>
  <si>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</si>
  <si>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</si>
  <si>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</si>
  <si>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</si>
  <si>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</si>
  <si>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</si>
  <si>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</si>
  <si>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</si>
  <si>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</si>
  <si>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</si>
  <si>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</si>
  <si>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</si>
  <si>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</si>
  <si>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</si>
  <si>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</si>
  <si>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</si>
  <si>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</si>
  <si>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</si>
  <si>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</si>
  <si>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</si>
  <si>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</si>
  <si>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</si>
  <si>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</si>
  <si>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</si>
  <si>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</si>
  <si>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</si>
  <si>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</si>
  <si>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</si>
  <si>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</si>
  <si>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</si>
  <si>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</si>
  <si>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</si>
  <si>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</si>
  <si>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</si>
  <si>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</si>
  <si>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</si>
  <si>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</si>
  <si>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</si>
  <si>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</si>
  <si>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</si>
  <si>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</si>
  <si>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</si>
  <si>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</si>
  <si>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</si>
  <si>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</si>
  <si>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</si>
  <si>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</si>
  <si>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</si>
  <si>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</si>
  <si>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</si>
  <si>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</si>
  <si>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</si>
  <si>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</si>
  <si>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</si>
  <si>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</si>
  <si>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</si>
  <si>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</si>
  <si>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</si>
  <si>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</si>
  <si>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</si>
  <si>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</si>
  <si>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</si>
  <si>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</si>
  <si>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</si>
  <si>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</si>
  <si>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</si>
  <si>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</si>
  <si>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</si>
  <si>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</si>
  <si>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</si>
  <si>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</si>
  <si>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</si>
  <si>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</si>
  <si>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</si>
  <si>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</si>
  <si>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</si>
  <si>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</si>
  <si>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</si>
  <si>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</si>
  <si>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</si>
  <si>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</si>
  <si>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</si>
  <si>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</si>
  <si>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</si>
  <si>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</si>
  <si>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</si>
  <si>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</si>
  <si>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</si>
  <si>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</si>
  <si>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</si>
  <si>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</si>
  <si>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</si>
  <si>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</si>
  <si>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</si>
  <si>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</si>
  <si>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</si>
  <si>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</si>
  <si>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</si>
  <si>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</si>
  <si>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</si>
  <si>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</si>
  <si>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</si>
  <si>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</si>
  <si>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</si>
  <si>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</si>
  <si>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</si>
  <si>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</si>
  <si>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</si>
  <si>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</si>
  <si>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</si>
  <si>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</si>
  <si>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</si>
  <si>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</si>
  <si>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</si>
  <si>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</si>
  <si>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</si>
  <si>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</si>
  <si>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</si>
  <si>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</si>
  <si>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</si>
  <si>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</si>
  <si>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</si>
  <si>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</si>
  <si>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</si>
  <si>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</si>
  <si>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</si>
  <si>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</si>
  <si>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</si>
  <si>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</si>
  <si>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</si>
  <si>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</si>
  <si>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</si>
  <si>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</si>
  <si>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</si>
  <si>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</si>
  <si>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</si>
  <si>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</si>
  <si>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</si>
  <si>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</si>
  <si>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</si>
  <si>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</si>
  <si>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</si>
  <si>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</si>
  <si>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</si>
  <si>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</si>
  <si>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</si>
  <si>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</si>
  <si>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</si>
  <si>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</si>
  <si>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</si>
  <si>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</si>
  <si>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</si>
  <si>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</si>
  <si>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</si>
  <si>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</si>
  <si>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</si>
  <si>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</si>
  <si>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</si>
  <si>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</si>
  <si>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</si>
  <si>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</si>
  <si>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</si>
  <si>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</si>
  <si>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</si>
  <si>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</si>
  <si>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</si>
  <si>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</si>
  <si>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</si>
  <si>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</si>
  <si>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</si>
  <si>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</si>
  <si>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</si>
  <si>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</si>
  <si>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</si>
  <si>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</si>
  <si>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</si>
  <si>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</si>
  <si>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</si>
  <si>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</si>
  <si>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</si>
  <si>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</si>
  <si>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</si>
  <si>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</si>
  <si>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</si>
  <si>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</si>
  <si>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</si>
  <si>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</si>
  <si>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</si>
  <si>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</si>
  <si>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</si>
  <si>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</si>
  <si>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</si>
  <si>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</si>
  <si>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</si>
  <si>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</si>
  <si>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</si>
  <si>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</si>
  <si>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</si>
  <si>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</si>
  <si>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</si>
  <si>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</si>
  <si>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</si>
  <si>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</si>
  <si>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</si>
  <si>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</si>
  <si>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</si>
  <si>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</si>
  <si>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</si>
  <si>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</si>
  <si>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</si>
  <si>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</si>
  <si>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</si>
  <si>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</si>
  <si>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</si>
  <si>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</si>
  <si>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</si>
  <si>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</si>
  <si>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</si>
  <si>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</si>
  <si>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</si>
  <si>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</si>
  <si>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</si>
  <si>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</si>
  <si>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</si>
  <si>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</si>
  <si>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</si>
  <si>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</si>
  <si>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</si>
  <si>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</si>
  <si>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</si>
  <si>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</si>
  <si>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</si>
  <si>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</si>
  <si>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</si>
  <si>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</si>
  <si>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</si>
  <si>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</si>
  <si>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</si>
  <si>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</si>
  <si>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</si>
  <si>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</si>
  <si>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</si>
  <si>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</si>
  <si>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</si>
  <si>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</si>
  <si>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</si>
  <si>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</si>
  <si>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</si>
  <si>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</si>
  <si>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</si>
  <si>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</si>
  <si>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</si>
  <si>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</si>
  <si>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</si>
  <si>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</si>
  <si>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</si>
  <si>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</si>
  <si>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</si>
  <si>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</si>
  <si>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</si>
  <si>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</si>
  <si>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</si>
  <si>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</si>
  <si>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</si>
  <si>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</si>
  <si>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</si>
  <si>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</si>
  <si>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</si>
  <si>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</si>
  <si>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</si>
  <si>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</si>
  <si>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</si>
  <si>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</si>
  <si>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</si>
  <si>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</si>
  <si>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</si>
  <si>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</si>
  <si>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</si>
  <si>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</si>
  <si>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</si>
  <si>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</si>
  <si>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</si>
  <si>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</si>
  <si>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</si>
  <si>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</si>
  <si>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</si>
  <si>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</si>
  <si>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</si>
  <si>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</si>
  <si>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</si>
  <si>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</si>
  <si>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</si>
  <si>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</si>
  <si>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</si>
  <si>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</si>
  <si>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</si>
  <si>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</si>
  <si>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</si>
  <si>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</si>
  <si>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</si>
  <si>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</si>
  <si>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</si>
  <si>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</si>
  <si>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</si>
  <si>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</si>
  <si>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</si>
  <si>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</si>
  <si>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</si>
  <si>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</si>
  <si>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</si>
  <si>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</si>
  <si>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</si>
  <si>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</si>
  <si>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</si>
  <si>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</si>
  <si>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</si>
  <si>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</si>
  <si>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</si>
  <si>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</si>
  <si>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</si>
  <si>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</si>
  <si>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</si>
  <si>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</si>
  <si>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</si>
  <si>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</si>
  <si>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</si>
  <si>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</si>
  <si>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</si>
  <si>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</si>
  <si>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</si>
  <si>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</si>
  <si>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</si>
  <si>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</si>
  <si>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</si>
  <si>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</si>
  <si>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</si>
  <si>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</si>
  <si>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</si>
  <si>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</si>
  <si>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</si>
  <si>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</si>
  <si>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</si>
  <si>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</si>
  <si>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</si>
  <si>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</si>
  <si>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</si>
  <si>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</si>
  <si>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</si>
  <si>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</si>
  <si>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</si>
  <si>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</si>
  <si>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</si>
  <si>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</si>
  <si>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</si>
  <si>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</si>
  <si>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</si>
  <si>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</si>
  <si>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</si>
  <si>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</si>
  <si>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</si>
  <si>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</si>
  <si>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</si>
  <si>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</si>
  <si>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</si>
  <si>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</si>
  <si>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</si>
  <si>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</si>
  <si>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</si>
  <si>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</si>
  <si>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</si>
  <si>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</si>
  <si>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</si>
  <si>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</si>
  <si>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</si>
  <si>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</si>
  <si>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</si>
  <si>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</si>
  <si>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</si>
  <si>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</si>
  <si>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</si>
  <si>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</si>
  <si>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</si>
  <si>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</si>
  <si>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</si>
  <si>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</si>
  <si>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</si>
  <si>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</si>
  <si>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</si>
  <si>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</si>
  <si>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</si>
  <si>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</si>
  <si>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</si>
  <si>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</si>
  <si>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</si>
  <si>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</si>
  <si>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</si>
  <si>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</si>
  <si>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</si>
  <si>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</si>
  <si>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</si>
  <si>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</si>
  <si>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</si>
  <si>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</si>
  <si>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</si>
  <si>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</si>
  <si>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</si>
  <si>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</si>
  <si>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</si>
  <si>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</si>
  <si>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</si>
  <si>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</si>
  <si>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</si>
  <si>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</si>
  <si>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</si>
  <si>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</si>
  <si>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</si>
  <si>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</si>
  <si>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</si>
  <si>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</si>
  <si>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</si>
  <si>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</si>
  <si>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</si>
  <si>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</si>
  <si>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</si>
  <si>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</si>
  <si>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</si>
  <si>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</si>
  <si>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</si>
  <si>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</si>
  <si>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</si>
  <si>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</si>
  <si>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</si>
  <si>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</si>
  <si>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</si>
  <si>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</si>
  <si>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</si>
  <si>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</si>
  <si>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</si>
  <si>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</si>
  <si>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</si>
  <si>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</si>
  <si>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</si>
  <si>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</si>
  <si>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</si>
  <si>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</si>
  <si>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</si>
  <si>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</si>
  <si>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</si>
  <si>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</si>
  <si>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</si>
  <si>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</si>
  <si>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</si>
  <si>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</si>
  <si>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</si>
  <si>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</si>
  <si>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</si>
  <si>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</si>
  <si>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</si>
  <si>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</si>
  <si>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</si>
  <si>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</si>
  <si>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</si>
  <si>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</si>
  <si>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</si>
  <si>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</si>
  <si>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</si>
  <si>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</si>
  <si>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</si>
  <si>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</si>
  <si>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</si>
  <si>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</si>
  <si>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</si>
  <si>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</si>
  <si>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</si>
  <si>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</si>
  <si>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</si>
  <si>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</si>
  <si>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</si>
  <si>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</si>
  <si>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</si>
  <si>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</si>
  <si>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</si>
  <si>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</si>
  <si>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</si>
  <si>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</si>
  <si>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</si>
  <si>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</si>
  <si>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</si>
  <si>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</si>
  <si>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</si>
  <si>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</si>
  <si>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</si>
  <si>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</si>
  <si>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</si>
  <si>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</si>
  <si>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</si>
  <si>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</si>
  <si>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</si>
  <si>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</si>
  <si>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</si>
  <si>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</si>
  <si>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</si>
  <si>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</si>
  <si>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</si>
  <si>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</si>
  <si>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</si>
  <si>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</si>
  <si>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</si>
  <si>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</si>
  <si>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</si>
  <si>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</si>
  <si>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</si>
  <si>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</si>
  <si>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</si>
  <si>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</si>
  <si>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</si>
  <si>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</si>
  <si>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</si>
  <si>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</si>
  <si>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</si>
  <si>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</si>
  <si>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</si>
  <si>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</si>
  <si>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</si>
  <si>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</si>
  <si>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</si>
  <si>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</si>
  <si>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</si>
  <si>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</si>
  <si>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</si>
  <si>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</si>
  <si>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</si>
  <si>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</si>
  <si>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</si>
  <si>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</si>
  <si>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</si>
  <si>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</si>
  <si>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</si>
  <si>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</si>
  <si>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</si>
  <si>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</si>
  <si>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</si>
  <si>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</si>
  <si>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</si>
  <si>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</si>
  <si>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</si>
  <si>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</si>
  <si>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</si>
  <si>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</si>
  <si>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</si>
  <si>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</si>
  <si>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</si>
  <si>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</si>
  <si>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</si>
  <si>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</si>
  <si>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</si>
  <si>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</si>
  <si>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</si>
  <si>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</si>
  <si>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</si>
  <si>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</si>
  <si>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</si>
  <si>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</si>
  <si>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</si>
  <si>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</si>
  <si>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</si>
  <si>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</si>
  <si>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</si>
  <si>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</si>
  <si>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</si>
  <si>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</si>
  <si>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</si>
  <si>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</si>
  <si>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</si>
  <si>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</si>
  <si>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</si>
  <si>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</si>
  <si>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</si>
  <si>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</si>
  <si>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</si>
  <si>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</si>
  <si>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</si>
  <si>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</si>
  <si>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</si>
  <si>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</si>
  <si>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</si>
  <si>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</si>
  <si>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</si>
  <si>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</si>
  <si>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</si>
  <si>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</si>
  <si>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</si>
  <si>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</si>
  <si>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</si>
  <si>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</si>
  <si>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</si>
  <si>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</si>
  <si>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</si>
  <si>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</si>
  <si>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</si>
  <si>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</si>
  <si>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</si>
  <si>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</si>
  <si>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</si>
  <si>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</si>
  <si>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</si>
  <si>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</si>
  <si>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</si>
  <si>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</si>
  <si>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</si>
  <si>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</si>
  <si>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</si>
  <si>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</si>
  <si>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</si>
  <si>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</si>
  <si>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</si>
  <si>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</si>
  <si>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</si>
  <si>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</si>
  <si>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</si>
  <si>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</si>
  <si>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</si>
  <si>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</si>
  <si>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</si>
  <si>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</si>
  <si>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</si>
  <si>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</si>
  <si>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</si>
  <si>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</si>
  <si>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</si>
  <si>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</si>
  <si>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</si>
  <si>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</si>
  <si>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</si>
  <si>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</si>
  <si>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</si>
  <si>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</si>
  <si>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</si>
  <si>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</si>
  <si>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</si>
  <si>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</si>
  <si>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</si>
  <si>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</si>
  <si>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</si>
  <si>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</si>
  <si>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</si>
  <si>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</si>
  <si>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</si>
  <si>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</si>
  <si>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</si>
  <si>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</si>
  <si>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</si>
  <si>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</si>
  <si>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</si>
  <si>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</si>
  <si>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</si>
  <si>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</si>
  <si>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</si>
  <si>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</si>
  <si>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</si>
  <si>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</si>
  <si>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</si>
  <si>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</si>
  <si>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</si>
  <si>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</si>
  <si>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</si>
  <si>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</si>
  <si>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</si>
  <si>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</si>
  <si>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</si>
  <si>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</si>
  <si>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</si>
  <si>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</si>
  <si>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</si>
  <si>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</si>
  <si>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</si>
  <si>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</si>
  <si>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</si>
  <si>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</si>
  <si>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</si>
  <si>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</si>
  <si>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</si>
  <si>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</si>
  <si>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</si>
  <si>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</si>
  <si>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</si>
  <si>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</si>
  <si>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</si>
  <si>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</si>
  <si>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</si>
  <si>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</si>
  <si>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</si>
  <si>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</si>
  <si>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</si>
  <si>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</si>
  <si>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</si>
  <si>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</si>
  <si>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</si>
  <si>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</si>
  <si>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</si>
  <si>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</si>
  <si>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</si>
  <si>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</si>
  <si>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</si>
  <si>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</si>
  <si>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</si>
  <si>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</si>
  <si>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</si>
  <si>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</si>
  <si>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</si>
  <si>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</si>
  <si>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</si>
  <si>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</si>
  <si>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</si>
  <si>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</si>
  <si>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</si>
  <si>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</si>
  <si>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</si>
  <si>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</si>
  <si>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</si>
  <si>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</si>
  <si>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</si>
  <si>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</si>
  <si>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</si>
  <si>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</si>
  <si>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</si>
  <si>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</si>
  <si>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</si>
  <si>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</si>
  <si>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</si>
  <si>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</si>
  <si>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</si>
  <si>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</si>
  <si>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</si>
  <si>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</si>
  <si>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</si>
  <si>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</si>
  <si>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</si>
  <si>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</si>
  <si>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</si>
  <si>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</si>
  <si>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</si>
  <si>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</si>
  <si>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</si>
  <si>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</si>
  <si>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</si>
  <si>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</si>
  <si>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</si>
  <si>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</si>
  <si>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</si>
  <si>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</si>
  <si>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</si>
  <si>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</si>
  <si>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</si>
  <si>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</si>
  <si>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</si>
  <si>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</si>
  <si>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</si>
  <si>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</si>
  <si>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</si>
  <si>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</si>
  <si>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</si>
  <si>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</si>
  <si>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</si>
  <si>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</si>
  <si>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</si>
  <si>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</si>
  <si>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</si>
  <si>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</si>
  <si>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</si>
  <si>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</si>
  <si>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</si>
  <si>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</si>
  <si>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</si>
  <si>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</si>
  <si>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</si>
  <si>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</si>
  <si>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</si>
  <si>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</si>
  <si>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</si>
  <si>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</si>
  <si>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</si>
  <si>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</si>
  <si>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</si>
  <si>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</si>
  <si>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</si>
  <si>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</si>
  <si>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</si>
  <si>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</si>
  <si>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</si>
  <si>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</si>
  <si>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</si>
  <si>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</si>
  <si>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</si>
  <si>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</si>
  <si>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</si>
  <si>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</si>
  <si>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</si>
  <si>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</si>
  <si>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</si>
  <si>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</si>
  <si>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</si>
  <si>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</si>
  <si>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</si>
  <si>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</si>
  <si>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</si>
  <si>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</si>
  <si>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</si>
  <si>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</si>
  <si>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</si>
  <si>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</si>
  <si>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</si>
  <si>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</si>
  <si>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</si>
  <si>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</si>
  <si>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</si>
  <si>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</si>
  <si>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</si>
  <si>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</si>
  <si>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</si>
  <si>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</si>
  <si>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</si>
  <si>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</si>
  <si>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</si>
  <si>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</si>
  <si>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</si>
  <si>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</si>
  <si>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</si>
  <si>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</si>
  <si>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</si>
  <si>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</si>
  <si>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</si>
  <si>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</si>
  <si>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</si>
  <si>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</si>
  <si>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</si>
  <si>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</si>
  <si>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</si>
  <si>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</si>
  <si>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</si>
  <si>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</si>
  <si>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</si>
  <si>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</si>
  <si>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</si>
  <si>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</si>
  <si>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</si>
  <si>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</si>
  <si>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</si>
  <si>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</si>
  <si>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</si>
  <si>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</si>
  <si>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</si>
  <si>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</si>
  <si>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</si>
  <si>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</si>
  <si>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</si>
  <si>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</si>
  <si>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</si>
  <si>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</si>
  <si>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</si>
  <si>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</si>
  <si>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</si>
  <si>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</si>
  <si>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</si>
  <si>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</si>
  <si>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</si>
  <si>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</si>
  <si>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</si>
  <si>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</si>
  <si>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</si>
  <si>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</si>
  <si>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</si>
  <si>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</si>
  <si>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</si>
  <si>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</si>
  <si>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</si>
  <si>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</si>
  <si>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</si>
  <si>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</si>
  <si>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</si>
  <si>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</si>
  <si>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</si>
  <si>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</si>
  <si>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</si>
  <si>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</si>
  <si>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</si>
  <si>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</si>
  <si>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</si>
  <si>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</si>
  <si>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</si>
  <si>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</si>
  <si>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</si>
  <si>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</si>
  <si>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</si>
  <si>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</si>
  <si>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</si>
  <si>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</si>
  <si>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</si>
  <si>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</si>
  <si>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</si>
  <si>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</si>
  <si>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</si>
  <si>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</si>
  <si>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</si>
  <si>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</si>
  <si>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</si>
  <si>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</si>
  <si>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</si>
  <si>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</si>
  <si>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</si>
  <si>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</si>
  <si>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</si>
  <si>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</si>
  <si>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</si>
  <si>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</si>
  <si>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</si>
  <si>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</si>
  <si>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</si>
  <si>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</si>
  <si>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</si>
  <si>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</si>
  <si>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</si>
  <si>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</si>
  <si>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</si>
  <si>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</si>
  <si>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</si>
  <si>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</si>
  <si>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</si>
  <si>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</si>
  <si>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</si>
  <si>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</si>
  <si>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</si>
  <si>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</si>
  <si>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</si>
  <si>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</si>
  <si>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</si>
  <si>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</si>
  <si>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</si>
  <si>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</si>
  <si>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</si>
  <si>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</si>
  <si>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</si>
  <si>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</si>
  <si>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</si>
  <si>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</si>
  <si>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</si>
  <si>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</si>
  <si>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</si>
  <si>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</si>
  <si>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</si>
  <si>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</si>
  <si>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</si>
  <si>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</si>
  <si>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</si>
  <si>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</si>
  <si>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</si>
  <si>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</si>
  <si>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</si>
  <si>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</si>
  <si>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</si>
  <si>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</si>
  <si>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</si>
  <si>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</si>
  <si>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</si>
  <si>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</si>
  <si>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</si>
  <si>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</si>
  <si>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</si>
  <si>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</si>
  <si>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</si>
  <si>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</si>
  <si>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</si>
  <si>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</si>
  <si>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</si>
  <si>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</si>
  <si>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</si>
  <si>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</si>
  <si>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</si>
  <si>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</si>
  <si>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</si>
  <si>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</si>
  <si>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</si>
  <si>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</si>
  <si>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</si>
  <si>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</si>
  <si>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</si>
  <si>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</si>
  <si>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</si>
  <si>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</si>
  <si>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</si>
  <si>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</si>
  <si>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</si>
  <si>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</si>
  <si>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</si>
  <si>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</si>
  <si>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</si>
  <si>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</si>
  <si>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</si>
  <si>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</si>
  <si>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</si>
  <si>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</si>
  <si>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</si>
  <si>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</si>
  <si>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</si>
  <si>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</si>
  <si>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</si>
  <si>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</si>
  <si>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</si>
  <si>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</si>
  <si>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</si>
  <si>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</si>
  <si>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</si>
  <si>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</si>
  <si>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</si>
  <si>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</si>
  <si>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</si>
  <si>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</si>
  <si>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</si>
  <si>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</si>
  <si>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</si>
  <si>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</si>
  <si>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</si>
  <si>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</si>
  <si>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</si>
  <si>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</si>
  <si>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</si>
  <si>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</si>
  <si>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</si>
  <si>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</si>
  <si>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</si>
  <si>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</si>
  <si>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</si>
  <si>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</si>
  <si>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</si>
  <si>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</si>
  <si>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</si>
  <si>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</si>
  <si>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</si>
  <si>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</si>
  <si>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</si>
  <si>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</si>
  <si>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</si>
  <si>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</si>
  <si>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</si>
  <si>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</si>
  <si>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</si>
  <si>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</si>
  <si>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</si>
  <si>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</si>
  <si>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</si>
  <si>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</si>
  <si>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</si>
  <si>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</si>
  <si>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</si>
  <si>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</si>
  <si>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</si>
  <si>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</si>
  <si>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</si>
  <si>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</si>
  <si>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</si>
  <si>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</si>
  <si>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</si>
  <si>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</si>
  <si>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</si>
  <si>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</si>
  <si>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</si>
  <si>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</si>
  <si>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</si>
  <si>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</si>
  <si>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</si>
  <si>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</si>
  <si>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</si>
  <si>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</si>
  <si>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</si>
  <si>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</si>
  <si>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</si>
  <si>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</si>
  <si>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</si>
  <si>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</si>
  <si>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</si>
  <si>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</si>
  <si>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</si>
  <si>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</si>
  <si>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</si>
  <si>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</si>
  <si>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</si>
  <si>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</si>
  <si>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</si>
  <si>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</si>
  <si>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</si>
  <si>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</si>
  <si>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</si>
  <si>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</si>
  <si>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</si>
  <si>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</si>
  <si>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</si>
  <si>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</si>
  <si>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</si>
  <si>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</si>
  <si>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</si>
  <si>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</si>
  <si>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</si>
  <si>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</si>
  <si>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</si>
  <si>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</si>
  <si>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</si>
  <si>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</si>
  <si>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</si>
  <si>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</si>
  <si>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</si>
  <si>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</si>
  <si>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</si>
  <si>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</si>
  <si>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</si>
  <si>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</si>
  <si>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</si>
  <si>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</si>
  <si>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</si>
  <si>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</si>
  <si>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</si>
  <si>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</si>
  <si>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</si>
  <si>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</si>
  <si>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</si>
  <si>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</si>
  <si>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</si>
  <si>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</si>
  <si>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</si>
  <si>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</si>
  <si>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</si>
  <si>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</si>
  <si>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</si>
  <si>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</si>
  <si>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</si>
  <si>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</si>
  <si>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</si>
  <si>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</si>
  <si>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</si>
  <si>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</si>
  <si>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</si>
  <si>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</si>
  <si>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</si>
  <si>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</si>
  <si>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</si>
  <si>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</si>
  <si>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</si>
  <si>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</si>
  <si>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</si>
  <si>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</si>
  <si>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</si>
  <si>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</si>
  <si>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</si>
  <si>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</si>
  <si>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</si>
  <si>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</si>
  <si>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</si>
  <si>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</si>
  <si>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</si>
  <si>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</si>
  <si>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</si>
  <si>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</si>
  <si>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</si>
  <si>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</si>
  <si>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</si>
  <si>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</si>
  <si>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</si>
  <si>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</si>
  <si>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</si>
  <si>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</si>
  <si>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</si>
  <si>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</si>
  <si>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</si>
  <si>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</si>
  <si>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</si>
  <si>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</si>
  <si>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</si>
  <si>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</si>
  <si>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</si>
  <si>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</si>
  <si>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</si>
  <si>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</si>
  <si>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</si>
  <si>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</si>
  <si>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</si>
  <si>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</si>
  <si>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</si>
  <si>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</si>
  <si>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</si>
  <si>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</si>
  <si>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</si>
  <si>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</si>
  <si>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</si>
  <si>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</si>
  <si>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</si>
  <si>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</si>
  <si>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</si>
  <si>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</si>
  <si>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</si>
  <si>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</si>
  <si>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</si>
  <si>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</si>
  <si>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</si>
  <si>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</si>
  <si>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</si>
  <si>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</si>
  <si>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</si>
  <si>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</si>
  <si>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</si>
  <si>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</si>
  <si>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</si>
  <si>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</si>
  <si>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</si>
  <si>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</si>
  <si>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</si>
  <si>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</si>
  <si>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</si>
  <si>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</si>
  <si>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</si>
  <si>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</si>
  <si>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</si>
  <si>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</si>
  <si>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</si>
  <si>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</si>
  <si>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</si>
  <si>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</si>
  <si>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</si>
  <si>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</si>
  <si>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</si>
  <si>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</si>
  <si>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</si>
  <si>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</si>
  <si>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</si>
  <si>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</si>
  <si>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</si>
  <si>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</si>
  <si>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</si>
  <si>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</si>
  <si>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</si>
  <si>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</si>
  <si>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</si>
  <si>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</si>
  <si>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</si>
  <si>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</si>
  <si>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</si>
  <si>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</si>
  <si>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</si>
  <si>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</si>
  <si>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</si>
  <si>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</si>
  <si>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</si>
  <si>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</si>
  <si>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</si>
  <si>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</si>
  <si>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</si>
  <si>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</si>
  <si>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</si>
  <si>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</si>
  <si>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</si>
  <si>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</si>
  <si>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</si>
  <si>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</si>
  <si>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</si>
  <si>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</si>
  <si>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</si>
  <si>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</si>
  <si>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</si>
  <si>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</si>
  <si>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</si>
  <si>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</si>
  <si>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</si>
  <si>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</si>
  <si>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</si>
  <si>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</si>
  <si>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</si>
  <si>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</si>
  <si>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</si>
  <si>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</si>
  <si>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</si>
  <si>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</si>
  <si>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</si>
  <si>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</si>
  <si>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</si>
  <si>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</si>
  <si>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</si>
  <si>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</si>
  <si>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</si>
  <si>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</si>
  <si>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</si>
  <si>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</si>
  <si>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</si>
  <si>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</si>
  <si>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</si>
  <si>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</si>
  <si>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</si>
  <si>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</si>
  <si>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</si>
  <si>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</si>
  <si>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</si>
  <si>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</si>
  <si>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</si>
  <si>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</si>
  <si>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</si>
  <si>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</si>
  <si>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</si>
  <si>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</si>
  <si>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</si>
  <si>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</si>
  <si>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</si>
  <si>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</si>
  <si>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</si>
  <si>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</si>
  <si>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</si>
  <si>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</si>
  <si>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</si>
  <si>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</si>
  <si>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</si>
  <si>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</si>
  <si>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</si>
  <si>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</si>
  <si>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</si>
  <si>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</si>
  <si>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</si>
  <si>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</si>
  <si>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</si>
  <si>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</si>
  <si>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</si>
  <si>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</si>
  <si>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</si>
  <si>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</si>
  <si>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</si>
  <si>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</si>
  <si>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</si>
  <si>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</si>
  <si>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</si>
  <si>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</si>
  <si>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</si>
  <si>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</si>
  <si>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</si>
  <si>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</si>
  <si>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</si>
  <si>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</si>
  <si>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</si>
  <si>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</si>
  <si>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</si>
  <si>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</si>
  <si>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</si>
  <si>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</si>
  <si>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</si>
  <si>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</si>
  <si>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</si>
  <si>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</si>
  <si>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</si>
  <si>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</si>
  <si>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</si>
  <si>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</si>
  <si>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</si>
  <si>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</si>
  <si>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</si>
  <si>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</si>
  <si>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</si>
  <si>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</si>
  <si>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</si>
  <si>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</si>
  <si>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</si>
  <si>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</si>
  <si>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</si>
  <si>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</si>
  <si>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</si>
  <si>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</si>
  <si>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</si>
  <si>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</si>
  <si>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</si>
  <si>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</si>
  <si>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</si>
  <si>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</si>
  <si>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</si>
  <si>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</si>
  <si>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</si>
  <si>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</si>
  <si>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</si>
  <si>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</si>
  <si>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</si>
  <si>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</si>
  <si>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</si>
  <si>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</si>
  <si>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</si>
  <si>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</si>
  <si>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</si>
  <si>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</si>
  <si>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</si>
  <si>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</si>
  <si>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</si>
  <si>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</si>
  <si>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</si>
  <si>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</si>
  <si>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</si>
  <si>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</si>
  <si>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</si>
  <si>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</si>
  <si>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</si>
  <si>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</si>
  <si>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</si>
  <si>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</si>
  <si>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</si>
  <si>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</si>
  <si>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</si>
  <si>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</si>
  <si>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</si>
  <si>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</si>
  <si>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</si>
  <si>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</si>
  <si>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</si>
  <si>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</si>
  <si>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</si>
  <si>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</si>
  <si>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</si>
  <si>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</si>
  <si>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</si>
  <si>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</si>
  <si>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</si>
  <si>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</si>
  <si>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</si>
  <si>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</si>
  <si>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</si>
  <si>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</si>
  <si>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</si>
  <si>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</si>
  <si>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</si>
  <si>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</si>
  <si>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</si>
  <si>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</si>
  <si>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</si>
  <si>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</si>
  <si>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</si>
  <si>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</si>
  <si>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</si>
  <si>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</si>
  <si>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</si>
  <si>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</si>
  <si>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</si>
  <si>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</si>
  <si>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</si>
  <si>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</si>
  <si>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</si>
  <si>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</si>
  <si>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</si>
  <si>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</si>
  <si>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</si>
  <si>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</si>
  <si>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</si>
  <si>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</si>
  <si>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</si>
  <si>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</si>
  <si>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</si>
  <si>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</si>
  <si>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</si>
  <si>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</si>
  <si>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</si>
  <si>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</si>
  <si>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</si>
  <si>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</si>
  <si>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</si>
  <si>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</si>
  <si>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</si>
  <si>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</si>
  <si>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</si>
  <si>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</si>
  <si>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</si>
  <si>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</si>
  <si>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</si>
  <si>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</si>
  <si>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</si>
  <si>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</si>
  <si>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</si>
  <si>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</si>
  <si>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</si>
  <si>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</si>
  <si>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</si>
  <si>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</si>
  <si>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</si>
  <si>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</si>
  <si>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</si>
  <si>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</si>
  <si>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</si>
  <si>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</si>
  <si>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</si>
  <si>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</si>
  <si>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</si>
  <si>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</si>
  <si>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</si>
  <si>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</si>
  <si>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</si>
  <si>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</si>
  <si>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</si>
  <si>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</si>
  <si>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</si>
  <si>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</si>
  <si>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</si>
  <si>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</si>
  <si>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</si>
  <si>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</si>
  <si>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</si>
  <si>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</si>
  <si>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</si>
  <si>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</si>
  <si>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</si>
  <si>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</si>
  <si>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</si>
  <si>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</si>
  <si>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</si>
  <si>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</si>
  <si>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</si>
  <si>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</si>
  <si>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</si>
  <si>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</si>
  <si>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</si>
  <si>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</si>
  <si>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</si>
  <si>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</si>
  <si>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</si>
  <si>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</si>
  <si>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</si>
  <si>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</si>
  <si>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</si>
  <si>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</si>
  <si>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</si>
  <si>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</si>
  <si>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</si>
  <si>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</si>
  <si>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</si>
  <si>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</si>
  <si>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</si>
  <si>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</si>
  <si>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</si>
  <si>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</si>
  <si>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</si>
  <si>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</si>
  <si>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</si>
  <si>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</si>
  <si>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</si>
  <si>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</si>
  <si>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</si>
  <si>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</si>
  <si>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</si>
  <si>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</si>
  <si>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</si>
  <si>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</si>
  <si>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</si>
  <si>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</si>
  <si>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</si>
  <si>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</si>
  <si>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</si>
  <si>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</si>
  <si>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</si>
  <si>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</si>
  <si>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</si>
  <si>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</si>
  <si>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</si>
  <si>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</si>
  <si>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</si>
  <si>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</si>
  <si>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</si>
  <si>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</si>
  <si>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</si>
  <si>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</si>
  <si>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</si>
  <si>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</si>
  <si>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</si>
  <si>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</si>
  <si>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</si>
  <si>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</si>
  <si>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</si>
  <si>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</si>
  <si>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</si>
  <si>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</si>
  <si>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</si>
  <si>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</si>
  <si>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</si>
  <si>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</si>
  <si>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</si>
  <si>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</si>
  <si>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</si>
  <si>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</si>
  <si>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</si>
  <si>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</si>
  <si>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</si>
  <si>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</si>
  <si>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</si>
  <si>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</si>
  <si>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</si>
  <si>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</si>
  <si>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</si>
  <si>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</si>
  <si>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</si>
  <si>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</si>
  <si>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</si>
  <si>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</si>
  <si>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</si>
  <si>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</si>
  <si>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</si>
  <si>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</si>
  <si>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</si>
  <si>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</si>
  <si>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</si>
  <si>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</si>
  <si>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</si>
  <si>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</si>
  <si>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</si>
  <si>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</si>
  <si>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</si>
  <si>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</si>
  <si>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</si>
  <si>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</si>
  <si>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</si>
  <si>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</si>
  <si>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</si>
  <si>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</si>
  <si>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</si>
  <si>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</si>
  <si>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</si>
  <si>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</si>
  <si>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</si>
  <si>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</si>
  <si>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</si>
  <si>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</si>
  <si>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</si>
  <si>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</si>
  <si>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</si>
  <si>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</si>
  <si>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</si>
  <si>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</si>
  <si>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</si>
  <si>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</si>
  <si>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</si>
  <si>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</si>
  <si>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</si>
  <si>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</si>
  <si>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</si>
  <si>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</si>
  <si>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</si>
  <si>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</si>
  <si>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</si>
  <si>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</si>
  <si>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</si>
  <si>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</si>
  <si>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</si>
  <si>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</si>
  <si>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</si>
  <si>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</si>
  <si>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</si>
  <si>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</si>
  <si>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</si>
  <si>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</si>
  <si>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</si>
  <si>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</si>
  <si>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</si>
  <si>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</si>
  <si>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</si>
  <si>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</si>
  <si>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</si>
  <si>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</si>
  <si>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</si>
  <si>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</si>
  <si>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</si>
  <si>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</si>
  <si>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</si>
  <si>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</si>
  <si>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</si>
  <si>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</si>
  <si>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</si>
  <si>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</si>
  <si>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</si>
  <si>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</si>
  <si>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</si>
  <si>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</si>
  <si>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</si>
  <si>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</si>
  <si>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</si>
  <si>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</si>
  <si>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</si>
  <si>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</si>
  <si>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</si>
  <si>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</si>
  <si>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</si>
  <si>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</si>
  <si>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</si>
  <si>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</si>
  <si>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</si>
  <si>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</si>
  <si>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</si>
  <si>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</si>
  <si>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</si>
  <si>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</si>
  <si>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</si>
  <si>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</si>
  <si>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</si>
  <si>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</si>
  <si>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</si>
  <si>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</si>
  <si>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</si>
  <si>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</si>
  <si>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</si>
  <si>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</si>
  <si>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</si>
  <si>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</si>
  <si>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</si>
  <si>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</si>
  <si>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</si>
  <si>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</si>
  <si>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</si>
  <si>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</si>
  <si>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</si>
  <si>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</si>
  <si>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</si>
  <si>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</si>
  <si>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</si>
  <si>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</si>
  <si>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</si>
  <si>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</si>
  <si>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</si>
  <si>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</si>
  <si>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</si>
  <si>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</si>
  <si>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</si>
  <si>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</si>
  <si>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</si>
  <si>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</si>
  <si>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</si>
  <si>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</si>
  <si>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</si>
  <si>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</si>
  <si>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</si>
  <si>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</si>
  <si>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</si>
  <si>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</si>
  <si>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</si>
  <si>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</si>
  <si>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</si>
  <si>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</si>
  <si>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</si>
  <si>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</si>
  <si>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</si>
  <si>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</si>
  <si>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</si>
  <si>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</si>
  <si>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</si>
  <si>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</si>
  <si>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</si>
  <si>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</si>
  <si>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</si>
  <si>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</si>
  <si>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</si>
  <si>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</si>
  <si>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</si>
  <si>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</si>
  <si>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</si>
  <si>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</si>
  <si>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</si>
  <si>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</si>
  <si>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</si>
  <si>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</si>
  <si>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</si>
  <si>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</si>
  <si>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</si>
  <si>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</si>
  <si>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</si>
  <si>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</si>
  <si>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</si>
  <si>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</si>
  <si>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</si>
  <si>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</si>
  <si>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</si>
  <si>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</si>
  <si>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</si>
  <si>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</si>
  <si>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</si>
  <si>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</si>
  <si>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</si>
  <si>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</si>
  <si>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</si>
  <si>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</si>
  <si>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</si>
  <si>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</si>
  <si>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</si>
  <si>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</si>
  <si>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</si>
  <si>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</si>
  <si>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</si>
  <si>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</si>
  <si>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</si>
  <si>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</si>
  <si>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</si>
  <si>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</si>
  <si>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</si>
  <si>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</si>
  <si>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</si>
  <si>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</si>
  <si>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</si>
  <si>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</si>
  <si>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</si>
  <si>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</si>
  <si>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</si>
  <si>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</si>
  <si>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</si>
  <si>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</si>
  <si>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</si>
  <si>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</si>
  <si>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</si>
  <si>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</si>
  <si>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</si>
  <si>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</si>
  <si>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</si>
  <si>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</si>
  <si>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</si>
  <si>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</si>
  <si>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</si>
  <si>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</si>
  <si>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</si>
  <si>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</si>
  <si>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</si>
  <si>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</si>
  <si>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</si>
  <si>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</si>
  <si>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</si>
  <si>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</si>
  <si>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</si>
  <si>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</si>
  <si>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</si>
  <si>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</si>
  <si>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</si>
  <si>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</si>
  <si>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</si>
  <si>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</si>
  <si>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</si>
  <si>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</si>
  <si>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</si>
  <si>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</si>
  <si>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</si>
  <si>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</si>
  <si>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</si>
  <si>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</si>
  <si>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</si>
  <si>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</si>
  <si>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</si>
  <si>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</si>
  <si>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</si>
  <si>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</si>
  <si>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</si>
  <si>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</si>
  <si>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</si>
  <si>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</si>
  <si>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</si>
  <si>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</si>
  <si>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</si>
  <si>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</si>
  <si>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</si>
  <si>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</si>
  <si>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</si>
  <si>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</si>
  <si>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</si>
  <si>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</si>
  <si>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</si>
  <si>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</si>
  <si>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</si>
  <si>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</si>
  <si>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</si>
  <si>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</si>
  <si>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</si>
  <si>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</si>
  <si>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</si>
  <si>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</si>
  <si>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</si>
  <si>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</si>
  <si>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</si>
  <si>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</si>
  <si>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</si>
  <si>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</si>
  <si>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</si>
  <si>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</si>
  <si>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</si>
  <si>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</si>
  <si>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</si>
  <si>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</si>
  <si>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</si>
  <si>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</si>
  <si>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</si>
  <si>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</si>
  <si>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</si>
  <si>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</si>
  <si>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</si>
  <si>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</si>
  <si>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</si>
  <si>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</si>
  <si>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</si>
  <si>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</si>
  <si>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</si>
  <si>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</si>
  <si>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</si>
  <si>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</si>
  <si>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</si>
  <si>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</si>
  <si>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</si>
  <si>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</si>
  <si>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</si>
  <si>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</si>
  <si>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</si>
  <si>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</si>
  <si>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</si>
  <si>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</si>
  <si>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</si>
  <si>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</si>
  <si>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</si>
  <si>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</si>
  <si>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</si>
  <si>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</si>
  <si>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</si>
  <si>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</si>
  <si>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</si>
  <si>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</si>
  <si>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</si>
  <si>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</si>
  <si>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</si>
  <si>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</si>
  <si>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</si>
  <si>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</si>
  <si>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</si>
  <si>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</si>
  <si>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</si>
  <si>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</si>
  <si>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</si>
  <si>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</si>
  <si>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</si>
  <si>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</si>
  <si>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</si>
  <si>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</si>
  <si>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</si>
  <si>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</si>
  <si>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</si>
  <si>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</si>
  <si>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</si>
  <si>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</si>
  <si>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</si>
  <si>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</si>
  <si>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</si>
  <si>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</si>
  <si>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</si>
  <si>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</si>
  <si>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</si>
  <si>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</si>
  <si>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</si>
  <si>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</si>
  <si>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</si>
  <si>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</si>
  <si>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</si>
  <si>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</si>
  <si>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</si>
  <si>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</si>
  <si>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</si>
  <si>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</si>
  <si>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</si>
  <si>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</si>
  <si>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</si>
  <si>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</si>
  <si>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</si>
  <si>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</si>
  <si>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</si>
  <si>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</si>
  <si>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</si>
  <si>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</si>
  <si>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</si>
  <si>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</si>
  <si>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</si>
  <si>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</si>
  <si>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</si>
  <si>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</si>
  <si>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</si>
  <si>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</si>
  <si>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</si>
  <si>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</si>
  <si>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</si>
  <si>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</si>
  <si>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</si>
  <si>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</si>
  <si>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</si>
  <si>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</si>
  <si>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</si>
  <si>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</si>
  <si>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</si>
  <si>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</si>
  <si>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</si>
  <si>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</si>
  <si>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</si>
  <si>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</si>
  <si>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</si>
  <si>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</si>
  <si>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</si>
  <si>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</si>
  <si>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</si>
  <si>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</si>
  <si>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</si>
  <si>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</si>
  <si>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</si>
  <si>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</si>
  <si>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</si>
  <si>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</si>
  <si>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</si>
  <si>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</si>
  <si>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</si>
  <si>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</si>
  <si>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</si>
  <si>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</si>
  <si>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</si>
  <si>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</si>
  <si>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</si>
  <si>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</si>
  <si>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</si>
  <si>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</si>
  <si>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</si>
  <si>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</si>
  <si>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</si>
  <si>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</si>
  <si>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</si>
  <si>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</si>
  <si>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</si>
  <si>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</si>
  <si>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</si>
  <si>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</si>
  <si>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</si>
  <si>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</si>
  <si>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</si>
  <si>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</si>
  <si>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</si>
  <si>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</si>
  <si>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</si>
  <si>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</si>
  <si>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</si>
  <si>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</si>
  <si>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</si>
  <si>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</si>
  <si>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</si>
  <si>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</si>
  <si>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</si>
  <si>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</si>
  <si>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</si>
  <si>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</si>
  <si>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</si>
  <si>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</si>
  <si>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</si>
  <si>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</si>
  <si>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</si>
  <si>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</si>
  <si>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</si>
  <si>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</si>
  <si>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</si>
  <si>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</si>
  <si>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</si>
  <si>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</si>
  <si>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</si>
  <si>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</si>
  <si>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</si>
  <si>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</si>
  <si>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</si>
  <si>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</si>
  <si>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</si>
  <si>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</si>
  <si>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</si>
  <si>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</si>
  <si>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</si>
  <si>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</si>
  <si>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</si>
  <si>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</si>
  <si>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</si>
  <si>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</si>
  <si>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</si>
  <si>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</si>
  <si>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</si>
  <si>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</si>
  <si>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</si>
  <si>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</si>
  <si>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</si>
  <si>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</si>
  <si>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</si>
  <si>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</si>
  <si>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</si>
  <si>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</si>
  <si>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</si>
  <si>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</si>
  <si>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</si>
  <si>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</si>
  <si>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</si>
  <si>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</si>
  <si>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</si>
  <si>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</si>
  <si>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</si>
  <si>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</si>
  <si>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</si>
  <si>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</si>
  <si>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</si>
  <si>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</si>
  <si>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</si>
  <si>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</si>
  <si>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</si>
  <si>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</si>
  <si>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</si>
  <si>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</si>
  <si>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</si>
  <si>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</si>
  <si>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</si>
  <si>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</si>
  <si>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</si>
  <si>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</si>
  <si>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</si>
  <si>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</si>
  <si>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</si>
  <si>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</si>
  <si>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</si>
  <si>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</si>
  <si>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</si>
  <si>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</si>
  <si>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</si>
  <si>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</si>
  <si>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</si>
  <si>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</si>
  <si>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</si>
  <si>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</si>
  <si>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</si>
  <si>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</si>
  <si>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</si>
  <si>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</si>
  <si>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</si>
  <si>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</si>
  <si>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</si>
  <si>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</si>
  <si>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</si>
  <si>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</si>
  <si>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</si>
  <si>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</si>
  <si>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</si>
  <si>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</si>
  <si>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</si>
  <si>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</si>
  <si>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</si>
  <si>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</si>
  <si>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</si>
  <si>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</si>
  <si>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</si>
  <si>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</si>
  <si>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</si>
  <si>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</si>
  <si>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</si>
  <si>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</si>
  <si>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</si>
  <si>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</si>
  <si>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</si>
  <si>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</si>
  <si>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</si>
  <si>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</si>
  <si>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</si>
  <si>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</si>
  <si>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</si>
  <si>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</si>
  <si>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</si>
  <si>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</si>
  <si>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</si>
  <si>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</si>
  <si>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</si>
  <si>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</si>
  <si>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</si>
  <si>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</si>
  <si>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</si>
  <si>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</si>
  <si>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</si>
  <si>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</si>
  <si>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</si>
  <si>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</si>
  <si>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</si>
  <si>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</si>
  <si>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</si>
  <si>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</si>
  <si>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</si>
  <si>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</si>
  <si>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</si>
  <si>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</si>
  <si>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</si>
  <si>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</si>
  <si>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</si>
  <si>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</si>
  <si>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</si>
  <si>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</si>
  <si>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</si>
  <si>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</si>
  <si>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</si>
  <si>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</si>
  <si>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</si>
  <si>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</si>
  <si>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</si>
  <si>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</si>
  <si>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</si>
  <si>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</si>
  <si>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</si>
  <si>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</si>
  <si>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</si>
  <si>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</si>
  <si>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</si>
  <si>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</si>
  <si>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</si>
  <si>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</si>
  <si>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</si>
  <si>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</si>
  <si>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</si>
  <si>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</si>
  <si>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</si>
  <si>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</si>
  <si>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</si>
  <si>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</si>
  <si>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</si>
  <si>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</si>
  <si>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</si>
  <si>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</si>
  <si>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</si>
  <si>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</si>
  <si>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</si>
  <si>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</si>
  <si>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</si>
  <si>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</si>
  <si>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</si>
  <si>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</si>
  <si>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</si>
  <si>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</si>
  <si>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</si>
  <si>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</si>
  <si>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</si>
  <si>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</si>
  <si>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</si>
  <si>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</si>
  <si>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</si>
  <si>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</si>
  <si>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</si>
  <si>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</si>
  <si>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</si>
  <si>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</si>
  <si>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</si>
  <si>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</si>
  <si>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</si>
  <si>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</si>
  <si>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</si>
  <si>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</si>
  <si>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</si>
  <si>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</si>
  <si>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</si>
  <si>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</si>
  <si>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</si>
  <si>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</si>
  <si>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</si>
  <si>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</si>
  <si>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</si>
  <si>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</si>
  <si>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</si>
  <si>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</si>
  <si>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</si>
  <si>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</si>
  <si>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</si>
  <si>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</si>
  <si>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</si>
  <si>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</si>
  <si>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</si>
  <si>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</si>
  <si>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</si>
  <si>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</si>
  <si>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</si>
  <si>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</si>
  <si>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</si>
  <si>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</si>
  <si>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</si>
  <si>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</si>
  <si>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</si>
  <si>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</si>
  <si>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</si>
  <si>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</si>
  <si>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</si>
  <si>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</si>
  <si>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</si>
  <si>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</si>
  <si>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</si>
  <si>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</si>
  <si>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</si>
  <si>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</si>
  <si>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</si>
  <si>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</si>
  <si>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</si>
  <si>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</si>
  <si>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</si>
  <si>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</si>
  <si>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</si>
  <si>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</si>
  <si>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</si>
  <si>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</si>
  <si>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</si>
  <si>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</si>
  <si>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</si>
  <si>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</si>
  <si>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</si>
  <si>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</si>
  <si>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</si>
  <si>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</si>
  <si>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</si>
  <si>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</si>
  <si>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</si>
  <si>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</si>
  <si>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</si>
  <si>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</si>
  <si>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</si>
  <si>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</si>
  <si>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</si>
  <si>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</si>
  <si>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</si>
  <si>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</si>
  <si>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</si>
  <si>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</si>
  <si>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</si>
  <si>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</si>
  <si>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</si>
  <si>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</si>
  <si>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</si>
  <si>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</si>
  <si>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</si>
  <si>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</si>
  <si>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</si>
  <si>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</si>
  <si>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</si>
  <si>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</si>
  <si>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</si>
  <si>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</si>
  <si>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</si>
  <si>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</si>
  <si>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</si>
  <si>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</si>
  <si>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</si>
  <si>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</si>
  <si>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</si>
  <si>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</si>
  <si>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</si>
  <si>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</si>
  <si>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</si>
  <si>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</si>
  <si>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</si>
  <si>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</si>
  <si>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</si>
  <si>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</si>
  <si>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</si>
  <si>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</si>
  <si>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</si>
  <si>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</si>
  <si>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</si>
  <si>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</si>
  <si>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</si>
  <si>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</si>
  <si>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</si>
  <si>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</si>
  <si>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</si>
  <si>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</si>
  <si>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</si>
  <si>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</si>
  <si>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</si>
  <si>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</si>
  <si>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</si>
  <si>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</si>
  <si>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</si>
  <si>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</si>
  <si>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</si>
  <si>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</si>
  <si>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</si>
  <si>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</si>
  <si>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</si>
  <si>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</si>
  <si>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</si>
  <si>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</si>
  <si>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</si>
  <si>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</si>
  <si>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</si>
  <si>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</si>
  <si>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</si>
  <si>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</si>
  <si>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</si>
  <si>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</si>
  <si>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</si>
  <si>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</si>
  <si>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</si>
  <si>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</si>
  <si>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</si>
  <si>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</si>
  <si>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</si>
  <si>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</si>
  <si>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</si>
  <si>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</si>
  <si>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</si>
  <si>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</si>
  <si>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</si>
  <si>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</si>
  <si>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</si>
  <si>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</si>
  <si>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</si>
  <si>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</si>
  <si>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</si>
  <si>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</si>
  <si>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</si>
  <si>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</si>
  <si>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</si>
  <si>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</si>
  <si>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</si>
  <si>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</si>
  <si>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</si>
  <si>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</si>
  <si>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</si>
  <si>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</si>
  <si>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</si>
  <si>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</si>
  <si>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</si>
  <si>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</si>
  <si>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</si>
  <si>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</si>
  <si>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</si>
  <si>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</si>
  <si>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</si>
  <si>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</si>
  <si>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</si>
  <si>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</si>
  <si>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</si>
  <si>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</si>
  <si>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</si>
  <si>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</si>
  <si>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</si>
  <si>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</si>
  <si>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</si>
  <si>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</si>
  <si>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</si>
  <si>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</si>
  <si>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</si>
  <si>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</si>
  <si>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</si>
  <si>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</si>
  <si>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</si>
  <si>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</si>
  <si>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</si>
  <si>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</si>
  <si>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</si>
  <si>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</si>
  <si>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</si>
  <si>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</si>
  <si>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</si>
  <si>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</si>
  <si>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</si>
  <si>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</si>
  <si>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</si>
  <si>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</si>
  <si>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</si>
  <si>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</si>
  <si>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</si>
  <si>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</si>
  <si>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</si>
  <si>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</si>
  <si>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</si>
  <si>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</si>
  <si>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</si>
  <si>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</si>
  <si>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</si>
  <si>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</si>
  <si>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</si>
  <si>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</si>
  <si>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</si>
  <si>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</si>
  <si>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</si>
  <si>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</si>
  <si>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</si>
  <si>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</si>
  <si>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</si>
  <si>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</si>
  <si>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</si>
  <si>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</si>
  <si>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</si>
  <si>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</si>
  <si>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</si>
  <si>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</si>
  <si>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</si>
  <si>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</si>
  <si>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</si>
  <si>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</si>
  <si>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</si>
  <si>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</si>
  <si>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</si>
  <si>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</si>
  <si>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</si>
  <si>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</si>
  <si>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</si>
  <si>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</si>
  <si>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</si>
  <si>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</si>
  <si>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</si>
  <si>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</si>
  <si>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</si>
  <si>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</si>
  <si>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</si>
  <si>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</si>
  <si>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</si>
  <si>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</si>
  <si>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</si>
  <si>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</si>
  <si>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</si>
  <si>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</si>
  <si>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</si>
  <si>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</si>
  <si>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</si>
  <si>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</si>
  <si>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</si>
  <si>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</si>
  <si>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</si>
  <si>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</si>
  <si>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</si>
  <si>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</si>
  <si>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</si>
  <si>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</si>
  <si>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</si>
  <si>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</si>
  <si>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</si>
  <si>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</si>
  <si>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</si>
  <si>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</si>
  <si>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</si>
  <si>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</si>
  <si>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</si>
  <si>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</si>
  <si>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</si>
  <si>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</si>
  <si>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</si>
  <si>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</si>
  <si>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</si>
  <si>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</si>
  <si>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</si>
  <si>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</si>
  <si>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</si>
  <si>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</si>
  <si>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</si>
  <si>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</si>
  <si>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</si>
  <si>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</si>
  <si>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</si>
  <si>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</si>
  <si>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</si>
  <si>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</si>
  <si>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</si>
  <si>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</si>
  <si>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</si>
  <si>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</si>
  <si>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</si>
  <si>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</si>
  <si>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</si>
  <si>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</si>
  <si>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</si>
  <si>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</si>
  <si>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</si>
  <si>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</si>
  <si>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</si>
  <si>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</si>
  <si>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</si>
  <si>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</si>
  <si>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</si>
  <si>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</si>
  <si>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</si>
  <si>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</si>
  <si>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</si>
  <si>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</si>
  <si>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</si>
  <si>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</si>
  <si>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</si>
  <si>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</si>
  <si>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</si>
  <si>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</si>
  <si>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</si>
  <si>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</si>
  <si>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</si>
  <si>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</si>
  <si>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</si>
  <si>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</si>
  <si>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</si>
  <si>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</si>
  <si>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</si>
  <si>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</si>
  <si>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</si>
  <si>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</si>
  <si>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</si>
  <si>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</si>
  <si>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</si>
  <si>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</si>
  <si>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</si>
  <si>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</si>
  <si>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</si>
  <si>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</si>
  <si>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</si>
  <si>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</si>
  <si>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</si>
  <si>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</si>
  <si>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</si>
  <si>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</si>
  <si>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</si>
  <si>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</si>
  <si>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</si>
  <si>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</si>
  <si>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</si>
  <si>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</si>
  <si>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</si>
  <si>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</si>
  <si>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</si>
  <si>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</si>
  <si>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</si>
  <si>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</si>
  <si>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</si>
  <si>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</si>
  <si>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</si>
  <si>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</si>
  <si>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</si>
  <si>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</si>
  <si>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</si>
  <si>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</si>
  <si>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</si>
  <si>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</si>
  <si>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</si>
  <si>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</si>
  <si>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</si>
  <si>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</si>
  <si>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</si>
  <si>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</si>
  <si>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</si>
  <si>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</si>
  <si>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</si>
  <si>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</si>
  <si>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</si>
  <si>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</si>
  <si>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</si>
  <si>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</si>
  <si>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</si>
  <si>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</si>
  <si>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</si>
  <si>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</si>
  <si>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</si>
  <si>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</si>
  <si>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</si>
  <si>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</si>
  <si>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</si>
  <si>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</si>
  <si>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</si>
  <si>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</si>
  <si>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</si>
  <si>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</si>
  <si>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</si>
  <si>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</si>
  <si>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</si>
  <si>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</si>
  <si>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</si>
  <si>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</si>
  <si>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</si>
  <si>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</si>
  <si>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</si>
  <si>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</si>
  <si>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</si>
  <si>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</si>
  <si>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</si>
  <si>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</si>
  <si>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</si>
  <si>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</si>
  <si>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</si>
  <si>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</si>
  <si>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</si>
  <si>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</si>
  <si>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</si>
  <si>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</si>
  <si>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</si>
  <si>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</si>
  <si>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</si>
  <si>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</si>
  <si>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</si>
  <si>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</si>
  <si>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</si>
  <si>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</si>
  <si>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</si>
  <si>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</si>
  <si>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</si>
  <si>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</si>
  <si>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</si>
  <si>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</si>
  <si>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</si>
  <si>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</si>
  <si>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</si>
  <si>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</si>
  <si>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</si>
  <si>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</si>
  <si>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</si>
  <si>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</si>
  <si>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</si>
  <si>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</si>
  <si>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</si>
  <si>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</si>
  <si>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</si>
  <si>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</si>
  <si>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</si>
  <si>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</si>
  <si>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</si>
  <si>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</si>
  <si>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</si>
  <si>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</si>
  <si>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</si>
  <si>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</si>
  <si>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</si>
  <si>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</si>
  <si>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</si>
  <si>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</si>
  <si>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</si>
  <si>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</si>
  <si>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</si>
  <si>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</si>
  <si>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</si>
  <si>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</si>
  <si>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</si>
  <si>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</si>
  <si>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</si>
  <si>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</si>
  <si>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</si>
  <si>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</si>
  <si>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</si>
  <si>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</si>
  <si>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</si>
  <si>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</si>
  <si>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</si>
  <si>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</si>
  <si>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</si>
  <si>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</si>
  <si>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</si>
  <si>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</si>
  <si>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</si>
  <si>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</si>
  <si>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</si>
  <si>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</si>
  <si>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</si>
  <si>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</si>
  <si>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</si>
  <si>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</si>
  <si>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</si>
  <si>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</si>
  <si>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</si>
  <si>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</si>
  <si>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</si>
  <si>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</si>
  <si>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</si>
  <si>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</si>
  <si>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</si>
  <si>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</si>
  <si>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</si>
  <si>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</si>
  <si>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</si>
  <si>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</si>
  <si>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</si>
  <si>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</si>
  <si>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</si>
  <si>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</si>
  <si>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</si>
  <si>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</si>
  <si>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</si>
  <si>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</si>
  <si>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</si>
  <si>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</si>
  <si>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</si>
  <si>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</si>
  <si>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</si>
  <si>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</si>
  <si>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</si>
  <si>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</si>
  <si>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</si>
  <si>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</si>
  <si>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</si>
  <si>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</si>
  <si>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</si>
  <si>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</si>
  <si>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</si>
  <si>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</si>
  <si>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</si>
  <si>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</si>
  <si>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</si>
  <si>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</si>
  <si>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</si>
  <si>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</si>
  <si>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</si>
  <si>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</si>
  <si>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</si>
  <si>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</si>
  <si>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</si>
  <si>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</si>
  <si>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</si>
  <si>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</si>
  <si>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</si>
  <si>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</si>
  <si>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</si>
  <si>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</si>
  <si>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</si>
  <si>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</si>
  <si>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</si>
  <si>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</si>
  <si>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</si>
  <si>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</si>
  <si>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</si>
  <si>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</si>
  <si>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</si>
  <si>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</si>
  <si>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</si>
  <si>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</si>
  <si>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</si>
  <si>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</si>
  <si>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</si>
  <si>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</si>
  <si>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</si>
  <si>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</si>
  <si>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</si>
  <si>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</si>
  <si>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</si>
  <si>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</si>
  <si>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</si>
  <si>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</si>
  <si>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</si>
  <si>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</si>
  <si>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</si>
  <si>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</si>
  <si>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</si>
  <si>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</si>
  <si>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</si>
  <si>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</si>
  <si>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</si>
  <si>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</si>
  <si>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</si>
  <si>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</si>
  <si>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</si>
  <si>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</si>
  <si>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</si>
  <si>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</si>
  <si>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</si>
  <si>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</si>
  <si>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</si>
  <si>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</si>
  <si>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</si>
  <si>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</si>
  <si>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</si>
  <si>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</si>
  <si>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</si>
  <si>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</si>
  <si>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</si>
  <si>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</si>
  <si>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</si>
  <si>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</si>
  <si>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</si>
  <si>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</si>
  <si>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</si>
  <si>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</si>
  <si>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</si>
  <si>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</si>
  <si>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</si>
  <si>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</si>
  <si>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</si>
  <si>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</si>
  <si>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</si>
  <si>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</si>
  <si>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</si>
  <si>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</si>
  <si>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</si>
  <si>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</si>
  <si>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</si>
  <si>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</si>
  <si>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</si>
  <si>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</si>
  <si>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</si>
  <si>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</si>
  <si>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</si>
  <si>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</si>
  <si>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</si>
  <si>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</si>
  <si>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</si>
  <si>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</si>
  <si>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</si>
  <si>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</si>
  <si>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</si>
  <si>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</si>
  <si>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</si>
  <si>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</si>
  <si>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</si>
  <si>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</si>
  <si>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</si>
  <si>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</si>
  <si>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</si>
  <si>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</si>
  <si>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</si>
  <si>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</si>
  <si>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</si>
  <si>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</si>
  <si>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</si>
  <si>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</si>
  <si>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</si>
  <si>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</si>
  <si>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</si>
  <si>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</si>
  <si>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</si>
  <si>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</si>
  <si>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</si>
  <si>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</si>
  <si>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</si>
  <si>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</si>
  <si>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</si>
  <si>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</si>
  <si>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</si>
  <si>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</si>
  <si>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</si>
  <si>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</si>
  <si>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</si>
  <si>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</si>
  <si>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</si>
  <si>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</si>
  <si>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</si>
  <si>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</si>
  <si>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</si>
  <si>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</si>
  <si>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</si>
  <si>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</si>
  <si>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</si>
  <si>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</si>
  <si>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</si>
  <si>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</si>
  <si>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</si>
  <si>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</si>
  <si>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</si>
  <si>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</si>
  <si>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</si>
  <si>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</si>
  <si>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</si>
  <si>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</si>
  <si>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</si>
  <si>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</si>
  <si>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</si>
  <si>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</si>
  <si>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</si>
  <si>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</si>
  <si>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</si>
  <si>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</si>
  <si>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</si>
  <si>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</si>
  <si>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</si>
  <si>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</si>
  <si>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</si>
  <si>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</si>
  <si>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</si>
  <si>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</si>
  <si>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</si>
  <si>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</si>
  <si>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</si>
  <si>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</si>
  <si>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</si>
  <si>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</si>
  <si>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</si>
  <si>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</si>
  <si>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</si>
  <si>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</si>
  <si>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</si>
  <si>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</si>
  <si>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</si>
  <si>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</si>
  <si>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</si>
  <si>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</si>
  <si>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</si>
  <si>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</si>
  <si>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</si>
  <si>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</si>
  <si>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</si>
  <si>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</si>
  <si>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</si>
  <si>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</si>
  <si>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</si>
  <si>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</si>
  <si>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</si>
  <si>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</si>
  <si>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</si>
  <si>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</si>
  <si>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</si>
  <si>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</si>
  <si>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</si>
  <si>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</si>
  <si>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</si>
  <si>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</si>
  <si>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</si>
  <si>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</si>
  <si>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</si>
  <si>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</si>
  <si>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</si>
  <si>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</si>
  <si>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</si>
  <si>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</si>
  <si>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</si>
  <si>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</si>
  <si>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</si>
  <si>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</si>
  <si>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</si>
  <si>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</si>
  <si>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</si>
  <si>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</si>
  <si>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</si>
  <si>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</si>
  <si>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</si>
  <si>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</si>
  <si>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</si>
  <si>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</si>
  <si>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</si>
  <si>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</si>
  <si>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</si>
  <si>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</si>
  <si>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</si>
  <si>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</si>
  <si>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</si>
  <si>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</si>
  <si>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</si>
  <si>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</si>
  <si>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</si>
  <si>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</si>
  <si>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</si>
  <si>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</si>
  <si>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</si>
  <si>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</si>
  <si>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</si>
  <si>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</si>
  <si>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</si>
  <si>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</si>
  <si>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</si>
  <si>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</si>
  <si>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</si>
  <si>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</si>
  <si>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</si>
  <si>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</si>
  <si>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</si>
  <si>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</si>
  <si>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</si>
  <si>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</si>
  <si>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</si>
  <si>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</si>
  <si>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</si>
  <si>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</si>
  <si>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</si>
  <si>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</si>
  <si>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</si>
  <si>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</si>
  <si>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</si>
  <si>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</si>
  <si>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</si>
  <si>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</si>
  <si>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</si>
  <si>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</si>
  <si>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</si>
  <si>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</si>
  <si>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</si>
  <si>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</si>
  <si>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</si>
  <si>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</si>
  <si>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</si>
  <si>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</si>
  <si>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</si>
  <si>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</si>
  <si>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</si>
  <si>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</si>
  <si>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</si>
  <si>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</si>
  <si>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</si>
  <si>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</si>
  <si>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</si>
  <si>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</si>
  <si>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</si>
  <si>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</si>
  <si>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</si>
  <si>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</si>
  <si>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</si>
  <si>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</si>
  <si>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</si>
  <si>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</si>
  <si>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</si>
  <si>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</si>
  <si>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</si>
  <si>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</si>
  <si>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</si>
  <si>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</si>
  <si>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</si>
  <si>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</si>
  <si>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</si>
  <si>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</si>
  <si>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</si>
  <si>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</si>
  <si>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</si>
  <si>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</si>
  <si>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</si>
  <si>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</si>
  <si>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</si>
  <si>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</si>
  <si>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</si>
  <si>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</si>
  <si>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</si>
  <si>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</si>
  <si>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</si>
  <si>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</si>
  <si>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</si>
  <si>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</si>
  <si>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</si>
  <si>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</si>
  <si>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</si>
  <si>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</si>
  <si>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</si>
  <si>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</si>
  <si>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</si>
  <si>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</si>
  <si>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</si>
  <si>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</si>
  <si>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</si>
  <si>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</si>
  <si>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</si>
  <si>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</si>
  <si>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</si>
  <si>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</si>
  <si>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</si>
  <si>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</si>
  <si>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</si>
  <si>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</si>
  <si>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</si>
  <si>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</si>
  <si>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</si>
  <si>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</si>
  <si>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</si>
  <si>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</si>
  <si>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</si>
  <si>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</si>
  <si>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</si>
  <si>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</si>
  <si>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</si>
  <si>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</si>
  <si>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</si>
  <si>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</si>
  <si>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</si>
  <si>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</si>
  <si>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</si>
  <si>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</si>
  <si>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</si>
  <si>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</si>
  <si>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</si>
  <si>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</si>
  <si>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</si>
  <si>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</si>
  <si>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</si>
  <si>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</si>
  <si>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</si>
  <si>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</si>
  <si>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</si>
  <si>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</si>
  <si>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</si>
  <si>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</si>
  <si>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</si>
  <si>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</si>
  <si>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</si>
  <si>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</si>
  <si>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</si>
  <si>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</si>
  <si>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</si>
  <si>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</si>
  <si>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</si>
  <si>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</si>
  <si>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</si>
  <si>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</si>
  <si>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</si>
  <si>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</si>
  <si>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</si>
  <si>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</si>
  <si>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</si>
  <si>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</si>
  <si>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</si>
  <si>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</si>
  <si>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</si>
  <si>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</si>
  <si>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</si>
  <si>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</si>
  <si>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</si>
  <si>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</si>
  <si>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</si>
  <si>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</si>
  <si>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</si>
  <si>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</si>
  <si>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</si>
  <si>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</si>
  <si>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</si>
  <si>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</si>
  <si>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</si>
  <si>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</si>
  <si>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</si>
  <si>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</si>
  <si>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</si>
  <si>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</si>
  <si>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</si>
  <si>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</si>
  <si>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</si>
  <si>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</si>
  <si>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</si>
  <si>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</si>
  <si>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</si>
  <si>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</si>
  <si>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</si>
  <si>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</si>
  <si>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</si>
  <si>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</si>
  <si>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</si>
  <si>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</si>
  <si>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</si>
  <si>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</si>
  <si>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</si>
  <si>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</si>
  <si>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</si>
  <si>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</si>
  <si>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</si>
  <si>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</si>
  <si>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</si>
  <si>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</si>
  <si>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</si>
  <si>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</si>
  <si>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</si>
  <si>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</si>
  <si>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</si>
  <si>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</si>
  <si>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</si>
  <si>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</si>
  <si>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</si>
  <si>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</si>
  <si>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</si>
  <si>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</si>
  <si>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</si>
  <si>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</si>
  <si>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</si>
  <si>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</si>
  <si>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</si>
  <si>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</si>
  <si>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</si>
  <si>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</si>
  <si>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</si>
  <si>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</si>
  <si>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</si>
  <si>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</si>
  <si>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</si>
  <si>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</si>
  <si>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</si>
  <si>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</si>
  <si>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</si>
  <si>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</si>
  <si>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</si>
  <si>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</si>
  <si>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</si>
  <si>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</si>
  <si>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</si>
  <si>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</si>
  <si>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</si>
  <si>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</si>
  <si>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</si>
  <si>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</si>
  <si>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</si>
  <si>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</si>
  <si>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</si>
  <si>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</si>
  <si>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</si>
  <si>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</si>
  <si>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</si>
  <si>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</si>
  <si>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</si>
  <si>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</si>
  <si>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</si>
  <si>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</si>
  <si>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</si>
  <si>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</si>
  <si>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</si>
  <si>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</si>
  <si>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</si>
  <si>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</si>
  <si>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</si>
  <si>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</si>
  <si>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</si>
  <si>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</si>
  <si>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</si>
  <si>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</si>
  <si>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</si>
  <si>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</si>
  <si>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</si>
  <si>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</si>
  <si>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</si>
  <si>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</si>
  <si>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</si>
  <si>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</si>
  <si>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</si>
  <si>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</si>
  <si>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</si>
  <si>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</si>
  <si>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</si>
  <si>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</si>
  <si>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</si>
  <si>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</si>
  <si>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</si>
  <si>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</si>
  <si>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</si>
  <si>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</si>
  <si>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</si>
  <si>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</si>
  <si>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</si>
  <si>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</si>
  <si>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</si>
  <si>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</si>
  <si>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</si>
  <si>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</si>
  <si>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</si>
  <si>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</si>
  <si>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</si>
  <si>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</si>
  <si>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</si>
  <si>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</si>
  <si>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</si>
  <si>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</si>
  <si>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</si>
  <si>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</si>
  <si>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</si>
  <si>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</si>
  <si>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</si>
  <si>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</si>
  <si>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</si>
  <si>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</si>
  <si>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</si>
  <si>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</si>
  <si>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</si>
  <si>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</si>
  <si>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</si>
  <si>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</si>
  <si>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</si>
  <si>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</si>
  <si>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</si>
  <si>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</si>
  <si>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</si>
  <si>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</si>
  <si>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</si>
  <si>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</si>
  <si>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</si>
  <si>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</si>
  <si>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</si>
  <si>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</si>
  <si>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</si>
  <si>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</si>
  <si>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</si>
  <si>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</si>
  <si>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</si>
  <si>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</si>
  <si>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</si>
  <si>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</si>
  <si>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</si>
  <si>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</si>
  <si>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</si>
  <si>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</si>
  <si>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</si>
  <si>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</si>
  <si>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</si>
  <si>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</si>
  <si>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</si>
  <si>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</si>
  <si>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</si>
  <si>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</si>
  <si>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</si>
  <si>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</si>
  <si>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</si>
  <si>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</si>
  <si>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</si>
  <si>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</si>
  <si>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</si>
  <si>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</si>
  <si>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</si>
  <si>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</si>
  <si>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</si>
  <si>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</si>
  <si>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</si>
  <si>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</si>
  <si>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</si>
  <si>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</si>
  <si>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</si>
  <si>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</si>
  <si>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</si>
  <si>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</si>
  <si>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</si>
  <si>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</si>
  <si>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</si>
  <si>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</si>
  <si>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</si>
  <si>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</si>
  <si>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</si>
  <si>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</si>
  <si>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</si>
  <si>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</si>
  <si>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</si>
  <si>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</si>
  <si>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</si>
  <si>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</si>
  <si>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</si>
  <si>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</si>
  <si>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</si>
  <si>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</si>
  <si>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</si>
  <si>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</si>
  <si>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</si>
  <si>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</si>
  <si>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</si>
  <si>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</si>
  <si>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</si>
  <si>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</si>
  <si>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</si>
  <si>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</si>
  <si>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</si>
  <si>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</si>
  <si>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</si>
  <si>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</si>
  <si>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</si>
  <si>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</si>
  <si>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</si>
  <si>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</si>
  <si>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</si>
  <si>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</si>
  <si>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</si>
  <si>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</si>
  <si>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</si>
  <si>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</si>
  <si>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</si>
  <si>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</si>
  <si>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</si>
  <si>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</si>
  <si>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</si>
  <si>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</si>
  <si>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</si>
  <si>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</si>
  <si>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</si>
  <si>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</si>
  <si>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</si>
  <si>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</si>
  <si>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</si>
  <si>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</si>
  <si>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</si>
  <si>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</si>
  <si>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</si>
  <si>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</si>
  <si>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</si>
  <si>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</si>
  <si>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</si>
  <si>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</si>
  <si>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</si>
  <si>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</si>
  <si>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</si>
  <si>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</si>
  <si>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</si>
  <si>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</si>
  <si>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</si>
  <si>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</si>
  <si>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</si>
  <si>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</si>
  <si>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</si>
  <si>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</si>
  <si>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</si>
  <si>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</si>
  <si>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</si>
  <si>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</si>
  <si>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</si>
  <si>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</si>
  <si>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</si>
  <si>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</si>
  <si>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</si>
  <si>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</si>
  <si>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</si>
  <si>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</si>
  <si>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</si>
  <si>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</si>
  <si>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</si>
  <si>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</si>
  <si>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</si>
  <si>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</si>
  <si>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</si>
  <si>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</si>
  <si>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</si>
  <si>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</si>
  <si>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</si>
  <si>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</si>
  <si>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</si>
  <si>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</si>
  <si>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</si>
  <si>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</si>
  <si>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</si>
  <si>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</si>
  <si>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</si>
  <si>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</si>
  <si>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</si>
  <si>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</si>
  <si>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</si>
  <si>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</si>
  <si>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</si>
  <si>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</si>
  <si>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</si>
  <si>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</si>
  <si>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</si>
  <si>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</si>
  <si>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</si>
  <si>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</si>
  <si>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</si>
  <si>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</si>
  <si>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</si>
  <si>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</si>
  <si>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</si>
  <si>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</si>
  <si>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</si>
  <si>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</si>
  <si>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</si>
  <si>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</si>
  <si>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</si>
  <si>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</si>
  <si>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</si>
  <si>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</si>
  <si>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</si>
  <si>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</si>
  <si>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</si>
  <si>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</si>
  <si>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</si>
  <si>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</si>
  <si>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</si>
  <si>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</si>
  <si>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</si>
  <si>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</si>
  <si>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</si>
  <si>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</si>
  <si>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</si>
  <si>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</si>
  <si>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</si>
  <si>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</si>
  <si>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</si>
  <si>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</si>
  <si>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</si>
  <si>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</si>
  <si>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</si>
  <si>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</si>
  <si>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</si>
  <si>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</si>
  <si>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</si>
  <si>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</si>
  <si>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</si>
  <si>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</si>
  <si>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</si>
  <si>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</si>
  <si>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</si>
  <si>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</si>
  <si>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</si>
  <si>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</si>
  <si>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</si>
  <si>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</si>
  <si>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</si>
  <si>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</si>
  <si>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</si>
  <si>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</si>
  <si>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</si>
  <si>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</si>
  <si>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</si>
  <si>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</si>
  <si>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</si>
  <si>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</si>
  <si>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</si>
  <si>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</si>
  <si>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</si>
  <si>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</si>
  <si>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</si>
  <si>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</si>
  <si>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</si>
  <si>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</si>
  <si>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</si>
  <si>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</si>
  <si>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</si>
  <si>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</si>
  <si>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</si>
  <si>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</si>
  <si>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</si>
  <si>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</si>
  <si>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</si>
  <si>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</si>
  <si>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</si>
  <si>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</si>
  <si>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</si>
  <si>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</si>
  <si>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</si>
  <si>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</si>
  <si>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</si>
  <si>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</si>
  <si>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</si>
  <si>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</si>
  <si>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</si>
  <si>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</si>
  <si>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</si>
  <si>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</si>
  <si>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</si>
  <si>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</si>
  <si>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</si>
  <si>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</si>
  <si>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</si>
  <si>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</si>
  <si>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</si>
  <si>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</si>
  <si>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</si>
  <si>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</si>
  <si>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</si>
  <si>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</si>
  <si>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</si>
  <si>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</si>
  <si>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</si>
  <si>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</si>
  <si>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</si>
  <si>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</si>
  <si>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</si>
  <si>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</si>
  <si>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</si>
  <si>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</si>
  <si>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</si>
  <si>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</si>
  <si>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</si>
  <si>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</si>
  <si>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</si>
  <si>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</si>
  <si>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</si>
  <si>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</si>
  <si>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</si>
  <si>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</si>
  <si>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</si>
  <si>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</si>
  <si>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</si>
  <si>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</si>
  <si>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</si>
  <si>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</si>
  <si>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</si>
  <si>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</si>
  <si>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</si>
  <si>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</si>
  <si>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</si>
  <si>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</si>
  <si>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</si>
  <si>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</si>
  <si>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</si>
  <si>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</si>
  <si>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</si>
  <si>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</si>
  <si>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</si>
  <si>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</si>
  <si>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</si>
  <si>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</si>
  <si>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</si>
  <si>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</si>
  <si>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</si>
  <si>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</si>
  <si>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</si>
  <si>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</si>
  <si>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</si>
  <si>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</si>
  <si>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</si>
  <si>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</si>
  <si>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</si>
  <si>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</si>
  <si>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</si>
  <si>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</si>
  <si>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</si>
  <si>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</si>
  <si>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</si>
  <si>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</si>
  <si>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</si>
  <si>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</si>
  <si>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</si>
  <si>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</si>
  <si>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</si>
  <si>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</si>
  <si>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</si>
  <si>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</si>
  <si>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</si>
  <si>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</si>
  <si>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</si>
  <si>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</si>
  <si>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</si>
  <si>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</si>
  <si>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</si>
  <si>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</si>
  <si>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</si>
  <si>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</si>
  <si>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</si>
  <si>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</si>
  <si>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</si>
  <si>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</si>
  <si>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</si>
  <si>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</si>
  <si>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</si>
  <si>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</si>
  <si>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</si>
  <si>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</si>
  <si>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</si>
  <si>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</si>
  <si>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</si>
  <si>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</si>
  <si>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</si>
  <si>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</si>
  <si>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</si>
  <si>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</si>
  <si>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</si>
  <si>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</si>
  <si>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</si>
  <si>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</si>
  <si>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</si>
  <si>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</si>
  <si>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</si>
  <si>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</si>
  <si>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</si>
  <si>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</si>
  <si>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</si>
  <si>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</si>
  <si>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</si>
  <si>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</si>
  <si>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</si>
  <si>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</si>
  <si>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</si>
  <si>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</si>
  <si>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</si>
  <si>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</si>
  <si>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</si>
  <si>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</si>
  <si>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</si>
  <si>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</si>
  <si>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</si>
  <si>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</si>
  <si>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</si>
  <si>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</si>
  <si>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</si>
  <si>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</si>
  <si>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</si>
  <si>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</si>
  <si>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</si>
  <si>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</si>
  <si>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</si>
  <si>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</si>
  <si>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</si>
  <si>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</si>
  <si>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</si>
  <si>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</si>
  <si>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</si>
  <si>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</si>
  <si>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</si>
  <si>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</si>
  <si>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</si>
  <si>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</si>
  <si>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</si>
  <si>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</si>
  <si>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</si>
  <si>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</si>
  <si>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</si>
  <si>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</si>
  <si>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</si>
  <si>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</si>
  <si>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</si>
  <si>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</si>
  <si>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</si>
  <si>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</si>
  <si>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</si>
  <si>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</si>
  <si>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</si>
  <si>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</si>
  <si>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</si>
  <si>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</si>
  <si>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</si>
  <si>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</si>
  <si>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</si>
  <si>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</si>
  <si>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</si>
  <si>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</si>
  <si>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</si>
  <si>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</si>
  <si>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</si>
  <si>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</si>
  <si>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</si>
  <si>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</si>
  <si>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</si>
  <si>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</si>
  <si>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</si>
  <si>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</si>
  <si>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</si>
  <si>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</si>
  <si>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</si>
  <si>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</si>
  <si>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</si>
  <si>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</si>
  <si>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</si>
  <si>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</si>
  <si>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</si>
  <si>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</si>
  <si>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</si>
  <si>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</si>
  <si>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</si>
  <si>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</si>
  <si>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</si>
  <si>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</si>
  <si>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</si>
  <si>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</si>
  <si>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</si>
  <si>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</si>
  <si>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</si>
  <si>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</si>
  <si>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</si>
  <si>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</si>
  <si>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</si>
  <si>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</si>
  <si>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</si>
  <si>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</si>
  <si>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</si>
  <si>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</si>
  <si>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</si>
  <si>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</si>
  <si>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</si>
  <si>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</si>
  <si>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</si>
  <si>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</si>
  <si>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</si>
  <si>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</si>
  <si>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</si>
  <si>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</si>
  <si>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</si>
  <si>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</si>
  <si>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</si>
  <si>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</si>
  <si>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</si>
  <si>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</si>
  <si>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</si>
  <si>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</si>
  <si>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</si>
  <si>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</si>
  <si>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</si>
  <si>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</si>
  <si>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</si>
  <si>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</si>
  <si>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</si>
  <si>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</si>
  <si>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</si>
  <si>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</si>
  <si>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</si>
  <si>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</si>
  <si>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</si>
  <si>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</si>
  <si>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</si>
  <si>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</si>
  <si>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</si>
  <si>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</si>
  <si>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</si>
  <si>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</si>
  <si>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</si>
  <si>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</si>
  <si>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</si>
  <si>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</si>
  <si>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</si>
  <si>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</si>
  <si>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</si>
  <si>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</si>
  <si>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</si>
  <si>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</si>
  <si>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</si>
  <si>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</si>
  <si>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</si>
  <si>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</si>
  <si>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</si>
  <si>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</si>
  <si>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</si>
  <si>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</si>
  <si>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</si>
  <si>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</si>
  <si>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</si>
  <si>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</si>
  <si>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</si>
  <si>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</si>
  <si>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</si>
  <si>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</si>
  <si>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</si>
  <si>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</si>
  <si>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</si>
  <si>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</si>
  <si>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</si>
  <si>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</si>
  <si>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</si>
  <si>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</si>
  <si>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</si>
  <si>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</si>
  <si>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</si>
  <si>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</si>
  <si>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</si>
  <si>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</si>
  <si>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</si>
  <si>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</si>
  <si>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</si>
  <si>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</si>
  <si>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</si>
  <si>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</si>
  <si>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</si>
  <si>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</si>
  <si>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</si>
  <si>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</si>
  <si>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</si>
  <si>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</si>
  <si>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</si>
  <si>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</si>
  <si>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</si>
  <si>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</si>
  <si>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</si>
  <si>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</si>
  <si>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</si>
  <si>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</si>
  <si>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</si>
  <si>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</si>
  <si>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</si>
  <si>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</si>
  <si>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</si>
  <si>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</si>
  <si>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</si>
  <si>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</si>
  <si>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</si>
  <si>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</si>
  <si>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</si>
  <si>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</si>
  <si>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</si>
  <si>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</si>
  <si>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</si>
  <si>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</si>
  <si>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</si>
  <si>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</si>
  <si>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</si>
  <si>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</si>
  <si>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</si>
  <si>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</si>
  <si>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</si>
  <si>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</si>
  <si>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</si>
  <si>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</si>
  <si>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</si>
  <si>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</si>
  <si>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</si>
  <si>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</si>
  <si>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</si>
  <si>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</si>
  <si>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</si>
  <si>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</si>
  <si>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</si>
  <si>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</si>
  <si>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</si>
  <si>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</si>
  <si>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</si>
  <si>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</si>
  <si>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</si>
  <si>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</si>
  <si>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</si>
  <si>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</si>
  <si>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</si>
  <si>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</si>
  <si>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</si>
  <si>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</si>
  <si>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</si>
  <si>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</si>
  <si>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</si>
  <si>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</si>
  <si>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</si>
  <si>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</si>
  <si>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</si>
  <si>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</si>
  <si>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</si>
  <si>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</si>
  <si>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</si>
  <si>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</si>
  <si>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</si>
  <si>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</si>
  <si>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</si>
  <si>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</si>
  <si>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</si>
  <si>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</si>
  <si>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</si>
  <si>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</si>
  <si>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</si>
  <si>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</si>
  <si>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</si>
  <si>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</si>
  <si>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</si>
  <si>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</si>
  <si>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</si>
  <si>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</si>
  <si>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</si>
  <si>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</si>
  <si>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</si>
  <si>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</si>
  <si>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</si>
  <si>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</si>
  <si>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</si>
  <si>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</si>
  <si>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</si>
  <si>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</si>
  <si>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</si>
  <si>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</si>
  <si>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</si>
  <si>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</si>
  <si>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</si>
  <si>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</si>
  <si>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</si>
  <si>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</si>
  <si>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</si>
  <si>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</si>
  <si>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</si>
  <si>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</si>
  <si>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</si>
  <si>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</si>
  <si>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</si>
  <si>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</si>
  <si>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</si>
  <si>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</si>
  <si>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</si>
  <si>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</si>
  <si>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</si>
  <si>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</si>
  <si>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</si>
  <si>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</si>
  <si>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</si>
  <si>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</si>
  <si>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</si>
  <si>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</si>
  <si>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</si>
  <si>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</si>
  <si>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</si>
  <si>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</si>
  <si>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</si>
  <si>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</si>
  <si>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</si>
  <si>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</si>
  <si>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</si>
  <si>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</si>
  <si>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</si>
  <si>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</si>
  <si>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</si>
  <si>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</si>
  <si>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</si>
  <si>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</si>
  <si>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</si>
  <si>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</si>
  <si>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</si>
  <si>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</si>
  <si>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</si>
  <si>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</si>
  <si>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</si>
  <si>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</si>
  <si>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</si>
  <si>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</si>
  <si>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</si>
  <si>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</si>
  <si>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</si>
  <si>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</si>
  <si>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</si>
  <si>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</si>
  <si>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</si>
  <si>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</si>
  <si>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</si>
  <si>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</si>
  <si>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</si>
  <si>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</si>
  <si>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</si>
  <si>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</si>
  <si>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</si>
  <si>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</si>
  <si>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</si>
  <si>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</si>
  <si>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</si>
  <si>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</si>
  <si>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</si>
  <si>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</si>
  <si>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</si>
  <si>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</si>
  <si>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</si>
  <si>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</si>
  <si>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</si>
  <si>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</si>
  <si>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</si>
  <si>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</si>
  <si>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</si>
  <si>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</si>
  <si>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</si>
  <si>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</si>
  <si>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</si>
  <si>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</si>
  <si>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</si>
  <si>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</si>
  <si>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</si>
  <si>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</si>
  <si>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</si>
  <si>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</si>
  <si>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</si>
  <si>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</si>
  <si>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</si>
  <si>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</si>
  <si>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</si>
  <si>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</si>
  <si>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</si>
  <si>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</si>
  <si>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</si>
  <si>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</si>
  <si>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</si>
  <si>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</si>
  <si>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</si>
  <si>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</si>
  <si>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</si>
  <si>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</si>
  <si>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</si>
  <si>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</si>
  <si>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</si>
  <si>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</si>
  <si>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</si>
  <si>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</si>
  <si>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</si>
  <si>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</si>
  <si>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</si>
  <si>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</si>
  <si>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</si>
  <si>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</si>
  <si>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</si>
  <si>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</si>
  <si>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</si>
  <si>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</si>
  <si>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</si>
  <si>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</si>
  <si>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</si>
  <si>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</si>
  <si>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</si>
  <si>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</si>
  <si>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</si>
  <si>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</si>
  <si>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</si>
  <si>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</si>
  <si>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</si>
  <si>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</si>
  <si>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</si>
  <si>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</si>
  <si>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</si>
  <si>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</si>
  <si>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</si>
  <si>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</si>
  <si>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</si>
  <si>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</si>
  <si>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</si>
  <si>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</si>
  <si>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</si>
  <si>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</si>
  <si>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</si>
  <si>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</si>
  <si>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</si>
  <si>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</si>
  <si>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</si>
  <si>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</si>
  <si>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</si>
  <si>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</si>
  <si>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</si>
  <si>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</si>
  <si>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</si>
  <si>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</si>
  <si>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</si>
  <si>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</si>
  <si>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</si>
  <si>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</si>
  <si>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</si>
  <si>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</si>
  <si>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</si>
  <si>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</si>
  <si>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</si>
  <si>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</si>
  <si>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</si>
  <si>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</si>
  <si>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</si>
  <si>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</si>
  <si>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</si>
  <si>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</si>
  <si>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</si>
  <si>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</si>
  <si>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</si>
  <si>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</si>
  <si>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</si>
  <si>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</si>
  <si>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</si>
  <si>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</si>
  <si>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</si>
  <si>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</si>
  <si>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</si>
  <si>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</si>
  <si>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</si>
  <si>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</si>
  <si>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</si>
  <si>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</si>
  <si>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</si>
  <si>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</si>
  <si>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</si>
  <si>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</si>
  <si>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</si>
  <si>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</si>
  <si>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</si>
  <si>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</si>
  <si>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</si>
  <si>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</si>
  <si>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</si>
  <si>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</si>
  <si>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</si>
  <si>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</si>
  <si>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</si>
  <si>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</si>
  <si>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</si>
  <si>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</si>
  <si>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</si>
  <si>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</si>
  <si>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</si>
  <si>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</si>
  <si>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</si>
  <si>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</si>
  <si>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</si>
  <si>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</si>
  <si>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</si>
  <si>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</si>
  <si>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</si>
  <si>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</si>
  <si>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</si>
  <si>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</si>
  <si>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</si>
  <si>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</si>
  <si>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</si>
  <si>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</si>
  <si>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</si>
  <si>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</si>
  <si>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</si>
  <si>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</si>
  <si>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</si>
  <si>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</si>
  <si>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</si>
  <si>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</si>
  <si>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</si>
  <si>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</si>
  <si>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</si>
  <si>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</si>
  <si>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</si>
  <si>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</si>
  <si>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</si>
  <si>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</si>
  <si>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</si>
  <si>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</si>
  <si>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</si>
  <si>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</si>
  <si>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</si>
  <si>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</si>
  <si>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</si>
  <si>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</si>
  <si>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</si>
  <si>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</si>
  <si>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</si>
  <si>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</si>
  <si>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</si>
  <si>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</si>
  <si>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</si>
  <si>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</si>
  <si>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</si>
  <si>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</si>
  <si>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</si>
  <si>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</si>
  <si>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</si>
  <si>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</si>
  <si>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</si>
  <si>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</si>
  <si>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</si>
  <si>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</si>
  <si>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</si>
  <si>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</si>
  <si>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</si>
  <si>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</si>
  <si>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</si>
  <si>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</si>
  <si>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</si>
  <si>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</si>
  <si>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</si>
  <si>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</si>
  <si>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</si>
  <si>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</si>
  <si>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</si>
  <si>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</si>
  <si>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</si>
  <si>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</si>
  <si>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</si>
  <si>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</si>
  <si>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</si>
  <si>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</si>
  <si>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</si>
  <si>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</si>
  <si>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</si>
  <si>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</si>
  <si>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</si>
  <si>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</si>
  <si>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</si>
  <si>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</si>
  <si>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</si>
  <si>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</si>
  <si>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</si>
  <si>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</si>
  <si>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</si>
  <si>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</si>
  <si>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</si>
  <si>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</si>
  <si>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</si>
  <si>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</si>
  <si>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</si>
  <si>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</si>
  <si>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</si>
  <si>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</si>
  <si>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</si>
  <si>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</si>
  <si>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</si>
  <si>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</si>
  <si>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</si>
  <si>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</si>
  <si>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</si>
  <si>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</si>
  <si>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</si>
  <si>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</si>
  <si>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</si>
  <si>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</si>
  <si>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</si>
  <si>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</si>
  <si>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</si>
  <si>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</si>
  <si>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</si>
  <si>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</si>
  <si>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</si>
  <si>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</si>
  <si>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</si>
  <si>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</si>
  <si>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</si>
  <si>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</si>
  <si>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</si>
  <si>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</si>
  <si>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</si>
  <si>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</si>
  <si>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</si>
  <si>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</si>
  <si>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</si>
  <si>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</si>
  <si>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</si>
  <si>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</si>
  <si>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</si>
  <si>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</si>
  <si>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</si>
  <si>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</si>
  <si>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</si>
  <si>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</si>
  <si>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</si>
  <si>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</si>
  <si>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</si>
  <si>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</si>
  <si>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</si>
  <si>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</si>
  <si>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</si>
  <si>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</si>
  <si>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</si>
  <si>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</si>
  <si>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</si>
  <si>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</si>
  <si>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</si>
  <si>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</si>
  <si>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</si>
  <si>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</si>
  <si>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</si>
  <si>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</si>
  <si>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</si>
  <si>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</si>
  <si>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</si>
  <si>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</si>
  <si>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</si>
  <si>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</si>
  <si>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</si>
  <si>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</si>
  <si>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</si>
  <si>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</si>
  <si>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</si>
  <si>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</si>
  <si>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</si>
  <si>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</si>
  <si>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</si>
  <si>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</si>
  <si>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</si>
  <si>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</si>
  <si>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</si>
  <si>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</si>
  <si>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</si>
  <si>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</si>
  <si>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</si>
  <si>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</si>
  <si>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</si>
  <si>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</si>
  <si>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</si>
  <si>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</si>
  <si>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</si>
  <si>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</si>
  <si>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</si>
  <si>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</si>
  <si>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</si>
  <si>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</si>
  <si>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</si>
  <si>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</si>
  <si>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</si>
  <si>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</si>
  <si>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</si>
  <si>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</si>
  <si>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</si>
  <si>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</si>
  <si>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</si>
  <si>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</si>
  <si>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</si>
  <si>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</si>
  <si>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</si>
  <si>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</si>
  <si>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</si>
  <si>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</si>
  <si>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</si>
  <si>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</si>
  <si>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</si>
  <si>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</si>
  <si>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</si>
  <si>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</si>
  <si>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</si>
  <si>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</si>
  <si>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</si>
  <si>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</si>
  <si>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</si>
  <si>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</si>
  <si>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</si>
  <si>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</si>
  <si>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</si>
  <si>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</si>
  <si>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</si>
  <si>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</si>
  <si>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</si>
  <si>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</si>
  <si>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</si>
  <si>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</si>
  <si>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</si>
  <si>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</si>
  <si>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</si>
  <si>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</si>
  <si>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</si>
  <si>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</si>
  <si>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</si>
  <si>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</si>
  <si>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</si>
  <si>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</si>
  <si>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</si>
  <si>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</si>
  <si>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</si>
  <si>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</si>
  <si>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</si>
  <si>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</si>
  <si>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</si>
  <si>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</si>
  <si>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</si>
  <si>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</si>
  <si>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</si>
  <si>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</si>
  <si>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</si>
  <si>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</si>
  <si>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</si>
  <si>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</si>
  <si>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</si>
  <si>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</si>
  <si>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</si>
  <si>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</si>
  <si>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</si>
  <si>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</si>
  <si>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</si>
  <si>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</si>
  <si>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</si>
  <si>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</si>
  <si>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</si>
  <si>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</si>
  <si>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</si>
  <si>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</si>
  <si>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</si>
  <si>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</si>
  <si>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</si>
  <si>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</si>
  <si>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</si>
  <si>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</si>
  <si>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</si>
  <si>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</si>
  <si>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</si>
  <si>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</si>
  <si>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</si>
  <si>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</si>
  <si>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</si>
  <si>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</si>
  <si>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</si>
  <si>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</si>
  <si>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</si>
  <si>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</si>
  <si>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</si>
  <si>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</si>
  <si>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</si>
  <si>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</si>
  <si>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</si>
  <si>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</si>
  <si>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</si>
  <si>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</si>
  <si>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</si>
  <si>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</si>
  <si>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</si>
  <si>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</si>
  <si>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</si>
  <si>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</si>
  <si>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</si>
  <si>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</si>
  <si>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</si>
  <si>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</si>
  <si>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</si>
  <si>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</si>
  <si>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</si>
  <si>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</si>
  <si>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</si>
  <si>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</si>
  <si>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</si>
  <si>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</si>
  <si>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</si>
  <si>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</si>
  <si>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</si>
  <si>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</si>
  <si>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</si>
  <si>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</si>
  <si>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</si>
  <si>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</si>
  <si>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</si>
  <si>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</si>
  <si>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</si>
  <si>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</si>
  <si>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</si>
  <si>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</si>
  <si>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</si>
  <si>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</si>
  <si>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</si>
  <si>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</si>
  <si>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</si>
  <si>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</si>
  <si>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</si>
  <si>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</si>
  <si>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</si>
  <si>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</si>
  <si>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</si>
  <si>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</si>
  <si>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</si>
  <si>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</si>
  <si>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</si>
  <si>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</si>
  <si>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</si>
  <si>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</si>
  <si>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</si>
  <si>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</si>
  <si>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</si>
  <si>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</si>
  <si>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</si>
  <si>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</si>
  <si>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</si>
  <si>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</si>
  <si>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</si>
  <si>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</si>
  <si>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</si>
  <si>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</si>
  <si>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</si>
  <si>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</si>
  <si>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</si>
  <si>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</si>
  <si>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</si>
  <si>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</si>
  <si>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</si>
  <si>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</si>
  <si>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</si>
  <si>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</si>
  <si>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</si>
  <si>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</si>
  <si>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</si>
  <si>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</si>
  <si>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</si>
  <si>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</si>
  <si>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</si>
  <si>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</si>
  <si>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</si>
  <si>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</si>
  <si>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</si>
  <si>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</si>
  <si>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</si>
  <si>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</si>
  <si>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</si>
  <si>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</si>
  <si>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</si>
  <si>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</si>
  <si>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</si>
  <si>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</si>
  <si>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</si>
  <si>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</si>
  <si>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</si>
  <si>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</si>
  <si>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</si>
  <si>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</si>
  <si>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</si>
  <si>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</si>
  <si>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</si>
  <si>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</si>
  <si>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</si>
  <si>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</si>
  <si>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</si>
  <si>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</si>
  <si>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</si>
  <si>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</si>
  <si>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</si>
  <si>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</si>
  <si>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</si>
  <si>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</si>
  <si>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</si>
  <si>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</si>
  <si>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</si>
  <si>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</si>
  <si>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</si>
  <si>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</si>
  <si>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</si>
  <si>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</si>
  <si>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</si>
  <si>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</si>
  <si>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</si>
  <si>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</si>
  <si>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</si>
  <si>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</si>
  <si>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</si>
  <si>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</si>
  <si>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</si>
  <si>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</si>
  <si>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</si>
  <si>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</si>
  <si>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</si>
  <si>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</si>
  <si>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</si>
  <si>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</si>
  <si>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</si>
  <si>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</si>
  <si>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</si>
  <si>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</si>
  <si>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</si>
  <si>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</si>
  <si>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</si>
  <si>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</si>
  <si>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</si>
  <si>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</si>
  <si>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</si>
  <si>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</si>
  <si>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</si>
  <si>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</si>
  <si>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</si>
  <si>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</si>
  <si>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</si>
  <si>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</si>
  <si>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</si>
  <si>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</si>
  <si>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</si>
  <si>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</si>
  <si>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</si>
  <si>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</si>
  <si>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</si>
  <si>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</si>
  <si>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</si>
  <si>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</si>
  <si>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</si>
  <si>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</si>
  <si>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</si>
  <si>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</si>
  <si>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</si>
  <si>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</si>
  <si>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</si>
  <si>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</si>
  <si>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</si>
  <si>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</si>
  <si>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</si>
  <si>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</si>
  <si>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</si>
  <si>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</si>
  <si>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</si>
  <si>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</si>
  <si>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</si>
  <si>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</si>
  <si>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</si>
  <si>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</si>
  <si>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</si>
  <si>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</si>
  <si>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</si>
  <si>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</si>
  <si>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</si>
  <si>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</si>
  <si>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</si>
  <si>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</si>
  <si>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</si>
  <si>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</si>
  <si>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</si>
  <si>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</si>
  <si>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</si>
  <si>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</si>
  <si>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</si>
  <si>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</si>
  <si>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</si>
  <si>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</si>
  <si>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</si>
  <si>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</si>
  <si>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</si>
  <si>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</si>
  <si>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</si>
  <si>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</si>
  <si>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</si>
  <si>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</si>
  <si>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</si>
  <si>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</si>
  <si>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</si>
  <si>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</si>
  <si>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</si>
  <si>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</si>
  <si>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</si>
  <si>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</si>
  <si>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</si>
  <si>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</si>
  <si>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</si>
  <si>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</si>
  <si>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</si>
  <si>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</si>
  <si>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</si>
  <si>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</si>
  <si>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</si>
  <si>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</si>
  <si>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</si>
  <si>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</si>
  <si>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</si>
  <si>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</si>
  <si>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</si>
  <si>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</si>
  <si>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</si>
  <si>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</si>
  <si>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</si>
  <si>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</si>
  <si>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</si>
  <si>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</si>
  <si>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</si>
  <si>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</si>
  <si>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</si>
  <si>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</si>
  <si>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</si>
  <si>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</si>
  <si>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</si>
  <si>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</si>
  <si>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</si>
  <si>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</si>
  <si>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</si>
  <si>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</si>
  <si>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</si>
  <si>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</si>
  <si>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</si>
  <si>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</si>
  <si>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</si>
  <si>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</si>
  <si>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</si>
  <si>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</si>
  <si>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</si>
  <si>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</si>
  <si>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</si>
  <si>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</si>
  <si>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</si>
  <si>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</si>
  <si>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</si>
  <si>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</si>
  <si>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</si>
  <si>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</si>
  <si>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</si>
  <si>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</si>
  <si>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</si>
  <si>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</si>
  <si>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</si>
  <si>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</si>
  <si>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</si>
  <si>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</si>
  <si>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</si>
  <si>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</si>
  <si>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</si>
  <si>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</si>
  <si>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</si>
  <si>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</si>
  <si>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</si>
  <si>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</si>
  <si>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</si>
  <si>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</si>
  <si>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</si>
  <si>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</si>
  <si>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</si>
  <si>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</si>
  <si>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</si>
  <si>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</si>
  <si>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</si>
  <si>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</si>
  <si>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</si>
  <si>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</si>
  <si>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</si>
  <si>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</si>
  <si>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</si>
  <si>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</si>
  <si>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</si>
  <si>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</si>
  <si>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</si>
  <si>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</si>
  <si>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</si>
  <si>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</si>
  <si>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</si>
  <si>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</si>
  <si>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</si>
  <si>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</si>
  <si>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</si>
  <si>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</si>
  <si>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</si>
  <si>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</si>
  <si>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</si>
  <si>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</si>
  <si>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</si>
  <si>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</si>
  <si>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</si>
  <si>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</si>
  <si>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</si>
  <si>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</si>
  <si>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</si>
  <si>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</si>
  <si>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</si>
  <si>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</si>
  <si>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</si>
  <si>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</si>
  <si>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</si>
  <si>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</si>
  <si>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</si>
  <si>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</si>
  <si>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</si>
  <si>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</si>
  <si>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</si>
  <si>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</si>
  <si>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</si>
  <si>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</si>
  <si>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</si>
  <si>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</si>
  <si>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</si>
  <si>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</si>
  <si>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</si>
  <si>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</si>
  <si>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</si>
  <si>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</si>
  <si>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</si>
  <si>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</si>
  <si>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</si>
  <si>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</si>
  <si>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</si>
  <si>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</si>
  <si>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</si>
  <si>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</si>
  <si>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</si>
  <si>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</si>
  <si>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</si>
  <si>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</si>
  <si>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</si>
  <si>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</si>
  <si>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</si>
  <si>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</si>
  <si>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</si>
  <si>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</si>
  <si>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</si>
  <si>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</si>
  <si>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</si>
  <si>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</si>
  <si>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</si>
  <si>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</si>
  <si>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</si>
  <si>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</si>
  <si>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</si>
  <si>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</si>
  <si>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</si>
  <si>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</si>
  <si>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</si>
  <si>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</si>
  <si>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</si>
  <si>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</si>
  <si>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</si>
  <si>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</si>
  <si>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</si>
  <si>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</si>
  <si>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</si>
  <si>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</si>
  <si>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</si>
  <si>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</si>
  <si>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</si>
  <si>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</si>
  <si>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</si>
  <si>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</si>
  <si>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</si>
  <si>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</si>
  <si>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</si>
  <si>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</si>
  <si>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</si>
  <si>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</si>
  <si>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</si>
  <si>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</si>
  <si>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</si>
  <si>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</si>
  <si>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</si>
  <si>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</si>
  <si>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</si>
  <si>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</si>
  <si>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</si>
  <si>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</si>
  <si>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</si>
  <si>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</si>
  <si>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</si>
  <si>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</si>
  <si>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</si>
  <si>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</si>
  <si>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</si>
  <si>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</si>
  <si>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</si>
  <si>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</si>
  <si>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</si>
  <si>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</si>
  <si>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</si>
  <si>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</si>
  <si>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</si>
  <si>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</si>
  <si>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</si>
  <si>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</si>
  <si>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</si>
  <si>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</si>
  <si>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</si>
  <si>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</si>
  <si>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</si>
  <si>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</si>
  <si>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</si>
  <si>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</si>
  <si>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</si>
  <si>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</si>
  <si>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</si>
  <si>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</si>
  <si>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</si>
  <si>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</si>
  <si>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</si>
  <si>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</si>
  <si>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</si>
  <si>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</si>
  <si>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</si>
  <si>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</si>
  <si>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</si>
  <si>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</si>
  <si>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</si>
  <si>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</si>
  <si>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</si>
  <si>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</si>
  <si>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</si>
  <si>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</si>
  <si>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</si>
  <si>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</si>
  <si>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</si>
  <si>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</si>
  <si>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</si>
  <si>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</si>
  <si>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</si>
  <si>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</si>
  <si>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</si>
  <si>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</si>
  <si>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</si>
  <si>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</si>
  <si>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</si>
  <si>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</si>
  <si>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</si>
  <si>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</si>
  <si>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</si>
  <si>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</si>
  <si>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</si>
  <si>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</si>
  <si>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</si>
  <si>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</si>
  <si>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</si>
  <si>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</si>
  <si>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</si>
  <si>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</si>
  <si>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</si>
  <si>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</si>
  <si>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</si>
  <si>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</si>
  <si>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</si>
  <si>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</si>
  <si>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</si>
  <si>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</si>
  <si>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</si>
  <si>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</si>
  <si>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</si>
  <si>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</si>
  <si>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</si>
  <si>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</si>
  <si>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</si>
  <si>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</si>
  <si>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</si>
  <si>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</si>
  <si>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</si>
  <si>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</si>
  <si>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</si>
  <si>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</si>
  <si>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</si>
  <si>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</si>
  <si>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</si>
  <si>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</si>
  <si>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</si>
  <si>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</si>
  <si>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</si>
  <si>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</si>
  <si>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</si>
  <si>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</si>
  <si>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</si>
  <si>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</si>
  <si>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</si>
  <si>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</si>
  <si>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</si>
  <si>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</si>
  <si>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</si>
  <si>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</si>
  <si>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</si>
  <si>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</si>
  <si>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</si>
  <si>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</si>
  <si>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</si>
  <si>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</si>
  <si>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</si>
  <si>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</si>
  <si>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</si>
  <si>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</si>
  <si>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</si>
  <si>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</si>
  <si>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</si>
  <si>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</si>
  <si>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</si>
  <si>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</si>
  <si>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</si>
  <si>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</si>
  <si>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</si>
  <si>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</si>
  <si>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</si>
  <si>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</si>
  <si>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</si>
  <si>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</si>
  <si>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</si>
  <si>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</si>
  <si>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</si>
  <si>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</si>
  <si>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</si>
  <si>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</si>
  <si>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</si>
  <si>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</si>
  <si>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</si>
  <si>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</si>
  <si>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</si>
  <si>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</si>
  <si>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</si>
  <si>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</si>
  <si>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</si>
  <si>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</si>
  <si>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</si>
  <si>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</si>
  <si>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</si>
  <si>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</si>
  <si>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</si>
  <si>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</si>
  <si>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</si>
  <si>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</si>
  <si>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</si>
  <si>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</si>
  <si>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</si>
  <si>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</si>
  <si>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</si>
  <si>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</si>
  <si>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</si>
  <si>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</si>
  <si>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</si>
  <si>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</si>
  <si>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</si>
  <si>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</si>
  <si>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</si>
  <si>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</si>
  <si>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</si>
  <si>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</si>
  <si>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</si>
  <si>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</si>
  <si>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</si>
  <si>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</si>
  <si>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</si>
  <si>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</si>
  <si>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</si>
  <si>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</si>
  <si>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</si>
  <si>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</si>
  <si>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</si>
  <si>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</si>
  <si>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</si>
  <si>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</si>
  <si>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</si>
  <si>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</si>
  <si>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</si>
  <si>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</si>
  <si>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</si>
  <si>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</si>
  <si>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</si>
  <si>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</si>
  <si>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</si>
  <si>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</si>
  <si>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</si>
  <si>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</si>
  <si>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</si>
  <si>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</si>
  <si>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</si>
  <si>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</si>
  <si>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</si>
  <si>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</si>
  <si>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</si>
  <si>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</si>
  <si>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</si>
  <si>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</si>
  <si>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</si>
  <si>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</si>
  <si>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</si>
  <si>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</si>
  <si>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</si>
  <si>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</si>
  <si>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</si>
  <si>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</si>
  <si>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</si>
  <si>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</si>
  <si>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</si>
  <si>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</si>
  <si>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</si>
  <si>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</si>
  <si>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</si>
  <si>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</si>
  <si>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</si>
  <si>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</si>
  <si>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</si>
  <si>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</si>
  <si>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</si>
  <si>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</si>
  <si>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</si>
  <si>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</si>
  <si>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</si>
  <si>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</si>
  <si>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</si>
  <si>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</si>
  <si>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</si>
  <si>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</si>
  <si>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</si>
  <si>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</si>
  <si>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</si>
  <si>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</si>
  <si>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</si>
  <si>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</si>
  <si>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</si>
  <si>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</si>
  <si>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</si>
  <si>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</si>
  <si>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</si>
  <si>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</si>
  <si>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</si>
  <si>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</si>
  <si>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</si>
  <si>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</si>
  <si>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</si>
  <si>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</si>
  <si>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</si>
  <si>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</si>
  <si>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</si>
  <si>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</si>
  <si>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</si>
  <si>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</si>
  <si>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</si>
  <si>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</si>
  <si>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</si>
  <si>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</si>
  <si>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</si>
  <si>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</si>
  <si>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</si>
  <si>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</si>
  <si>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</si>
  <si>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</si>
  <si>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</si>
  <si>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</si>
  <si>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</si>
  <si>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</si>
  <si>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</si>
  <si>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</si>
  <si>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</si>
  <si>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</si>
  <si>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</si>
  <si>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</si>
  <si>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</si>
  <si>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</si>
  <si>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</si>
  <si>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</si>
  <si>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</si>
  <si>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</si>
  <si>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</si>
  <si>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</si>
  <si>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</si>
  <si>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</si>
  <si>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</si>
  <si>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</si>
  <si>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</si>
  <si>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</si>
  <si>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</si>
  <si>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</si>
  <si>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</si>
  <si>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</si>
  <si>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</si>
  <si>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</si>
  <si>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</si>
  <si>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</si>
  <si>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</si>
  <si>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</si>
  <si>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</si>
  <si>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</si>
  <si>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</si>
  <si>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</si>
  <si>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</si>
  <si>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</si>
  <si>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</si>
  <si>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</si>
  <si>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</si>
  <si>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</si>
  <si>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</si>
  <si>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</si>
  <si>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</si>
  <si>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</si>
  <si>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</si>
  <si>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</si>
  <si>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</si>
  <si>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</si>
  <si>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</si>
  <si>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</si>
  <si>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</si>
  <si>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</si>
  <si>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</si>
  <si>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</si>
  <si>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</si>
  <si>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</si>
  <si>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</si>
  <si>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</si>
  <si>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</si>
  <si>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</si>
  <si>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</si>
  <si>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</si>
  <si>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</si>
  <si>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</si>
  <si>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</si>
  <si>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</si>
  <si>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</si>
  <si>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</si>
  <si>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</si>
  <si>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</si>
  <si>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</si>
  <si>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</si>
  <si>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</si>
  <si>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</si>
  <si>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</si>
  <si>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</si>
  <si>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</si>
  <si>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</si>
  <si>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</si>
  <si>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</si>
  <si>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</si>
  <si>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</si>
  <si>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</si>
  <si>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</si>
  <si>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</si>
  <si>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</si>
  <si>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</si>
  <si>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</si>
  <si>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</si>
  <si>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</si>
  <si>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</si>
  <si>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</si>
  <si>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</si>
  <si>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</si>
  <si>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</si>
  <si>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</si>
  <si>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</si>
  <si>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</si>
  <si>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</si>
  <si>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</si>
  <si>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</si>
  <si>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</si>
  <si>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</si>
  <si>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</si>
  <si>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</si>
  <si>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</si>
  <si>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</si>
  <si>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</si>
  <si>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</si>
  <si>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</si>
  <si>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</si>
  <si>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</si>
  <si>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</si>
  <si>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</si>
  <si>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</si>
  <si>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</si>
  <si>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</si>
  <si>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</si>
  <si>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</si>
  <si>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</si>
  <si>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</si>
  <si>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</si>
  <si>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</si>
  <si>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</si>
  <si>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</si>
  <si>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</si>
  <si>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</si>
  <si>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</si>
  <si>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</si>
  <si>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</si>
  <si>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</si>
  <si>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</si>
  <si>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</si>
  <si>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</si>
  <si>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</si>
  <si>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</si>
  <si>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</si>
  <si>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</si>
  <si>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</si>
  <si>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</si>
  <si>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</si>
  <si>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</si>
  <si>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</si>
  <si>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</si>
  <si>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</si>
  <si>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</si>
  <si>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</si>
  <si>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</si>
  <si>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</si>
  <si>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</si>
  <si>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</si>
  <si>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</si>
  <si>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</si>
  <si>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</si>
  <si>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</si>
  <si>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</si>
  <si>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</si>
  <si>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</si>
  <si>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</si>
  <si>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</si>
  <si>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</si>
  <si>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</si>
  <si>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</si>
  <si>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</si>
  <si>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</si>
  <si>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</si>
  <si>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</si>
  <si>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</si>
  <si>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</si>
  <si>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</si>
  <si>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</si>
  <si>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</si>
  <si>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</si>
  <si>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</si>
  <si>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</si>
  <si>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</si>
  <si>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</si>
  <si>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</si>
  <si>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</si>
  <si>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</si>
  <si>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</si>
  <si>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</si>
  <si>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</si>
  <si>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</si>
  <si>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</si>
  <si>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</si>
  <si>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</si>
  <si>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</si>
  <si>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</si>
  <si>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</si>
  <si>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</si>
  <si>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</si>
  <si>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</si>
  <si>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</si>
  <si>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</si>
  <si>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</si>
  <si>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</si>
  <si>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</si>
  <si>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</si>
  <si>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</si>
  <si>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</si>
  <si>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</si>
  <si>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</si>
  <si>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</si>
  <si>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</si>
  <si>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</si>
  <si>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</si>
  <si>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</si>
  <si>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</si>
  <si>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</si>
  <si>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</si>
  <si>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</si>
  <si>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</si>
  <si>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</si>
  <si>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</si>
  <si>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</si>
  <si>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</si>
  <si>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</si>
  <si>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</si>
  <si>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</si>
  <si>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</si>
  <si>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</si>
  <si>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</si>
  <si>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</si>
  <si>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</si>
  <si>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</si>
  <si>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</si>
  <si>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</si>
  <si>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</si>
  <si>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</si>
  <si>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</si>
  <si>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</si>
  <si>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</si>
  <si>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</si>
  <si>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</si>
  <si>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</si>
  <si>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</si>
  <si>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</si>
  <si>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</si>
  <si>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</si>
  <si>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</si>
  <si>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</si>
  <si>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</si>
  <si>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</si>
  <si>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</si>
  <si>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</si>
  <si>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</si>
  <si>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</si>
  <si>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</si>
  <si>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</si>
  <si>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</si>
  <si>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</si>
  <si>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</si>
  <si>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</si>
  <si>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</si>
  <si>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</si>
  <si>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</si>
  <si>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</si>
  <si>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</si>
  <si>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</si>
  <si>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</si>
  <si>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</si>
  <si>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</si>
  <si>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</si>
  <si>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</si>
  <si>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</si>
  <si>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</si>
  <si>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</si>
  <si>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</si>
  <si>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</si>
  <si>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</si>
  <si>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</si>
  <si>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</si>
  <si>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</si>
  <si>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</si>
  <si>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</si>
  <si>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</si>
  <si>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</si>
  <si>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</si>
  <si>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</si>
  <si>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</si>
  <si>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</si>
  <si>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</si>
  <si>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</si>
  <si>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</si>
  <si>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</si>
  <si>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</si>
  <si>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</si>
  <si>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</si>
  <si>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</si>
  <si>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</si>
  <si>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</si>
  <si>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</si>
  <si>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</si>
  <si>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</si>
  <si>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</si>
  <si>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</si>
  <si>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</si>
  <si>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</si>
  <si>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</si>
  <si>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</si>
  <si>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</si>
  <si>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</si>
  <si>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</si>
  <si>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</si>
  <si>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</si>
  <si>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</si>
  <si>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</si>
  <si>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</si>
  <si>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</si>
  <si>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</si>
  <si>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</si>
  <si>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</si>
  <si>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</si>
  <si>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</si>
  <si>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</si>
  <si>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</si>
  <si>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</si>
  <si>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</si>
  <si>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</si>
  <si>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</si>
  <si>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</si>
  <si>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</si>
  <si>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</si>
  <si>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</si>
  <si>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</si>
  <si>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</si>
  <si>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</si>
  <si>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</si>
  <si>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</si>
  <si>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</si>
  <si>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</si>
  <si>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</si>
  <si>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</si>
  <si>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</si>
  <si>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</si>
  <si>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</si>
  <si>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</si>
  <si>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</si>
  <si>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</si>
  <si>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</si>
  <si>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</si>
  <si>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</si>
  <si>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</si>
  <si>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</si>
  <si>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</si>
  <si>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</si>
  <si>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</si>
  <si>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</si>
  <si>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</si>
  <si>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</si>
  <si>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</si>
  <si>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</si>
  <si>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</si>
  <si>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</si>
  <si>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</si>
  <si>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</si>
  <si>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</si>
  <si>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</si>
  <si>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</si>
  <si>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</si>
  <si>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</si>
  <si>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</si>
  <si>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</si>
  <si>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</si>
  <si>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</si>
  <si>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</si>
  <si>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</si>
  <si>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</si>
  <si>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</si>
  <si>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</si>
  <si>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</si>
  <si>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</si>
  <si>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</si>
  <si>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</si>
  <si>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</si>
  <si>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</si>
  <si>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</si>
  <si>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</si>
  <si>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</si>
  <si>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</si>
  <si>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</si>
  <si>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</si>
  <si>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</si>
  <si>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</si>
  <si>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</si>
  <si>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</si>
  <si>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</si>
  <si>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</si>
  <si>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</si>
  <si>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</si>
  <si>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</si>
  <si>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</si>
  <si>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</si>
  <si>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</si>
  <si>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</si>
  <si>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</si>
  <si>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</si>
  <si>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</si>
  <si>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</si>
  <si>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</si>
  <si>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</si>
  <si>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</si>
  <si>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</si>
  <si>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</si>
  <si>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</si>
  <si>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</si>
  <si>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</si>
  <si>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</si>
  <si>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</si>
  <si>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</si>
  <si>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</si>
  <si>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</si>
  <si>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</si>
  <si>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</si>
  <si>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</si>
  <si>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</si>
  <si>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</si>
  <si>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</si>
  <si>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</si>
  <si>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</si>
  <si>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</si>
  <si>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</si>
  <si>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</si>
  <si>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</si>
  <si>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</si>
  <si>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</si>
  <si>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</si>
  <si>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</si>
  <si>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</si>
  <si>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</si>
  <si>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</si>
  <si>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</si>
  <si>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</si>
  <si>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</si>
  <si>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</si>
  <si>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</si>
  <si>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</si>
  <si>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</si>
  <si>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</si>
  <si>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</si>
  <si>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</si>
  <si>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</si>
  <si>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</si>
  <si>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</si>
  <si>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</si>
  <si>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</si>
  <si>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</si>
  <si>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</si>
  <si>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</si>
  <si>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</si>
  <si>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</si>
  <si>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</si>
  <si>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</si>
  <si>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</si>
  <si>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</si>
  <si>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</si>
  <si>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</si>
  <si>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</si>
  <si>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</si>
  <si>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</si>
  <si>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</si>
  <si>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</si>
  <si>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</si>
  <si>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</si>
  <si>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</si>
  <si>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</si>
  <si>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</si>
  <si>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</si>
  <si>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</si>
  <si>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</si>
  <si>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</si>
  <si>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</si>
  <si>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</si>
  <si>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</si>
  <si>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</si>
  <si>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</si>
  <si>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</si>
  <si>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</si>
  <si>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</si>
  <si>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</si>
  <si>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</si>
  <si>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</si>
  <si>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</si>
  <si>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</si>
  <si>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</si>
  <si>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</si>
  <si>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</si>
  <si>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</si>
  <si>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</si>
  <si>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</si>
  <si>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</si>
  <si>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</si>
  <si>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</si>
  <si>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</si>
  <si>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</si>
  <si>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</si>
  <si>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</si>
  <si>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</si>
  <si>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</si>
  <si>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</si>
  <si>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</si>
  <si>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</si>
  <si>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</si>
  <si>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</si>
  <si>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</si>
  <si>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</si>
  <si>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</si>
  <si>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</si>
  <si>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</si>
  <si>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</si>
  <si>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</si>
  <si>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</si>
  <si>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</si>
  <si>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</si>
  <si>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</si>
  <si>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</si>
  <si>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</si>
  <si>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</si>
  <si>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</si>
  <si>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</si>
  <si>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</si>
  <si>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</si>
  <si>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</si>
  <si>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</si>
  <si>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</si>
  <si>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</si>
  <si>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</si>
  <si>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</si>
  <si>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</si>
  <si>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</si>
  <si>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</si>
  <si>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</si>
  <si>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</si>
  <si>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</si>
  <si>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</si>
  <si>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</si>
  <si>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</si>
  <si>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</si>
  <si>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</si>
  <si>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</si>
  <si>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</si>
  <si>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</si>
  <si>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</si>
  <si>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</si>
  <si>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</si>
  <si>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</si>
  <si>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</si>
  <si>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</si>
  <si>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</si>
  <si>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</si>
  <si>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</si>
  <si>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</si>
  <si>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</si>
  <si>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</si>
  <si>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</si>
  <si>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</si>
  <si>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</si>
  <si>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</si>
  <si>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</si>
  <si>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</si>
  <si>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</si>
  <si>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</si>
  <si>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</si>
  <si>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</si>
  <si>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</si>
  <si>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</si>
  <si>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</si>
  <si>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</si>
  <si>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</si>
  <si>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</si>
  <si>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</si>
  <si>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</si>
  <si>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</si>
  <si>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</si>
  <si>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</si>
  <si>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</si>
  <si>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</si>
  <si>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</si>
  <si>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</si>
  <si>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</si>
  <si>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</si>
  <si>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</si>
  <si>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</si>
  <si>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</si>
  <si>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</si>
  <si>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</si>
  <si>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</si>
  <si>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</si>
  <si>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</si>
  <si>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</si>
  <si>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</si>
  <si>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</si>
  <si>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</si>
  <si>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</si>
  <si>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</si>
  <si>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</si>
  <si>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</si>
  <si>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</si>
  <si>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</si>
  <si>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</si>
  <si>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</si>
  <si>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</si>
  <si>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</si>
  <si>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</si>
  <si>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</si>
  <si>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</si>
  <si>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</si>
  <si>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</si>
  <si>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</si>
  <si>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</si>
  <si>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</si>
  <si>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</si>
  <si>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</si>
  <si>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</si>
  <si>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</si>
  <si>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</si>
  <si>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</si>
  <si>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</si>
  <si>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</si>
  <si>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</si>
  <si>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</si>
  <si>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</si>
  <si>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</si>
  <si>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</si>
  <si>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</si>
  <si>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</si>
  <si>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</si>
  <si>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</si>
  <si>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</si>
  <si>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</si>
  <si>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</si>
  <si>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</si>
  <si>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</si>
  <si>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</si>
  <si>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</si>
  <si>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</si>
  <si>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</si>
  <si>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</si>
  <si>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</si>
  <si>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</si>
  <si>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</si>
  <si>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</si>
  <si>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</si>
  <si>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</si>
  <si>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</si>
  <si>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</si>
  <si>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</si>
  <si>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</si>
  <si>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</si>
  <si>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</si>
  <si>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</si>
  <si>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</si>
  <si>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</si>
  <si>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</si>
  <si>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</si>
  <si>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</si>
  <si>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</si>
  <si>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</si>
  <si>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</si>
  <si>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</si>
  <si>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</si>
  <si>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</si>
  <si>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</si>
  <si>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</si>
  <si>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</si>
  <si>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</si>
  <si>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</si>
  <si>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</si>
  <si>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</si>
  <si>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</si>
  <si>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</si>
  <si>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</si>
  <si>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</si>
  <si>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</si>
  <si>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</si>
  <si>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</si>
  <si>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</si>
  <si>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</si>
  <si>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</si>
  <si>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</si>
  <si>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</si>
  <si>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</si>
  <si>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</si>
  <si>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</si>
  <si>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</si>
  <si>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</si>
  <si>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</si>
  <si>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</si>
  <si>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</si>
  <si>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</si>
  <si>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</si>
  <si>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</si>
  <si>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</si>
  <si>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</si>
  <si>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</si>
  <si>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</si>
  <si>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</si>
  <si>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</si>
  <si>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</si>
  <si>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</si>
  <si>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</si>
  <si>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</si>
  <si>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</si>
  <si>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</si>
  <si>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</si>
  <si>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</si>
  <si>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</si>
  <si>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</si>
  <si>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</si>
  <si>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</si>
  <si>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</si>
  <si>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</si>
  <si>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</si>
  <si>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</si>
  <si>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</si>
  <si>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</si>
  <si>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</si>
  <si>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</si>
  <si>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</si>
  <si>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</si>
  <si>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</si>
  <si>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</si>
  <si>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</si>
  <si>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</si>
  <si>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</si>
  <si>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</si>
  <si>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</si>
  <si>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</si>
  <si>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</si>
  <si>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</si>
  <si>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</si>
  <si>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</si>
  <si>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</si>
  <si>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</si>
  <si>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</si>
  <si>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</si>
  <si>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</si>
  <si>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</si>
  <si>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</si>
  <si>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</si>
  <si>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</si>
  <si>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</si>
  <si>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</si>
  <si>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</si>
  <si>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</si>
  <si>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</si>
  <si>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</si>
  <si>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</si>
  <si>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</si>
  <si>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</si>
  <si>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</si>
  <si>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</si>
  <si>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</si>
  <si>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</si>
  <si>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</si>
  <si>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</si>
  <si>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</si>
  <si>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</si>
  <si>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</si>
  <si>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</si>
  <si>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</si>
  <si>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</si>
  <si>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</si>
  <si>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</si>
  <si>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</si>
  <si>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</si>
  <si>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</si>
  <si>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</si>
  <si>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</si>
  <si>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</si>
  <si>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</si>
  <si>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</si>
  <si>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</si>
  <si>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</si>
  <si>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</si>
  <si>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</si>
  <si>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</si>
  <si>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</si>
  <si>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</si>
  <si>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</si>
  <si>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</si>
  <si>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</si>
  <si>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</si>
  <si>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</si>
  <si>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</si>
  <si>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</si>
  <si>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</si>
  <si>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</si>
  <si>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</si>
  <si>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</si>
  <si>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</si>
  <si>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</si>
  <si>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</si>
  <si>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</si>
  <si>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</si>
  <si>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</si>
  <si>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</si>
  <si>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</si>
  <si>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</si>
  <si>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</si>
  <si>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</si>
  <si>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</si>
  <si>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</si>
  <si>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</si>
  <si>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</si>
  <si>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</si>
  <si>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</si>
  <si>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</si>
  <si>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</si>
  <si>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</si>
  <si>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</si>
  <si>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</si>
  <si>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</si>
  <si>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</si>
  <si>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</si>
  <si>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</si>
  <si>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</si>
  <si>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</si>
  <si>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</si>
  <si>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</si>
  <si>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</si>
  <si>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</si>
  <si>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</si>
  <si>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</si>
  <si>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</si>
  <si>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</si>
  <si>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</si>
  <si>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</si>
  <si>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</si>
  <si>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</si>
  <si>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</si>
  <si>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</si>
  <si>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</si>
  <si>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</si>
  <si>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</si>
  <si>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</si>
  <si>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</si>
  <si>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</si>
  <si>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</si>
  <si>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</si>
  <si>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</si>
  <si>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</si>
  <si>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</si>
  <si>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</si>
  <si>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</si>
  <si>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</si>
  <si>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</si>
  <si>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</si>
  <si>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</si>
  <si>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</si>
  <si>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</si>
  <si>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</si>
  <si>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</si>
  <si>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</si>
  <si>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</si>
  <si>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</si>
  <si>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</si>
  <si>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</si>
  <si>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</si>
  <si>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</si>
  <si>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</si>
  <si>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</si>
  <si>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</si>
  <si>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</si>
  <si>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</si>
  <si>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</si>
  <si>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</si>
  <si>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</si>
  <si>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</si>
  <si>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</si>
  <si>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</si>
  <si>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</si>
  <si>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</si>
  <si>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</si>
  <si>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</si>
  <si>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</si>
  <si>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</si>
  <si>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</si>
  <si>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</si>
  <si>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</si>
  <si>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</si>
  <si>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</si>
  <si>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</si>
  <si>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</si>
  <si>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</si>
  <si>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</si>
  <si>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</si>
  <si>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</si>
  <si>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</si>
  <si>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</si>
  <si>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</si>
  <si>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</si>
  <si>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</si>
  <si>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</si>
  <si>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</si>
  <si>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</si>
  <si>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</si>
  <si>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</si>
  <si>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</si>
  <si>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</si>
  <si>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</si>
  <si>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</si>
  <si>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</si>
  <si>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</si>
  <si>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</si>
  <si>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</si>
  <si>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</si>
  <si>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</si>
  <si>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</si>
  <si>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</si>
  <si>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</si>
  <si>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</si>
  <si>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</si>
  <si>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</si>
  <si>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</si>
  <si>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</si>
  <si>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</si>
  <si>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</si>
  <si>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</si>
  <si>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</si>
  <si>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</si>
  <si>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</si>
  <si>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</si>
  <si>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</si>
  <si>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</si>
  <si>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</si>
  <si>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</si>
  <si>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</si>
  <si>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</si>
  <si>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</si>
  <si>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</si>
  <si>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</si>
  <si>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</si>
  <si>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</si>
  <si>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</si>
  <si>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</si>
  <si>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</si>
  <si>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</si>
  <si>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</si>
  <si>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</si>
  <si>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</si>
  <si>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</si>
  <si>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</si>
  <si>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</si>
  <si>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</si>
  <si>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</si>
  <si>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</si>
  <si>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</si>
  <si>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</si>
  <si>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</si>
  <si>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</si>
  <si>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</si>
  <si>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</si>
  <si>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</si>
  <si>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</si>
  <si>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</si>
  <si>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</si>
  <si>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</si>
  <si>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</si>
  <si>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</si>
  <si>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</si>
  <si>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</si>
  <si>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</si>
  <si>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</si>
  <si>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</si>
  <si>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</si>
  <si>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</si>
  <si>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</si>
  <si>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</si>
  <si>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</si>
  <si>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</si>
  <si>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</si>
  <si>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</si>
  <si>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</si>
  <si>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</si>
  <si>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</si>
  <si>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</si>
  <si>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</si>
  <si>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</si>
  <si>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</si>
  <si>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</si>
  <si>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</si>
  <si>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</si>
  <si>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</si>
  <si>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</si>
  <si>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</si>
  <si>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</si>
  <si>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</si>
  <si>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</si>
  <si>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</si>
  <si>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</si>
  <si>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</si>
  <si>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</si>
  <si>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</si>
  <si>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</si>
  <si>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</si>
  <si>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</si>
  <si>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</si>
  <si>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</si>
  <si>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</si>
  <si>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</si>
  <si>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</si>
  <si>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</si>
  <si>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</si>
  <si>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</si>
  <si>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</si>
  <si>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</si>
  <si>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</si>
  <si>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</si>
  <si>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</si>
  <si>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</si>
  <si>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</si>
  <si>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</si>
  <si>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</si>
  <si>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</si>
  <si>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</si>
  <si>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</si>
  <si>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</si>
  <si>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</si>
  <si>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</si>
  <si>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</si>
  <si>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</si>
  <si>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</si>
  <si>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</si>
  <si>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</si>
  <si>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</si>
  <si>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</si>
  <si>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</si>
  <si>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</si>
  <si>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</si>
  <si>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</si>
  <si>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</si>
  <si>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</si>
  <si>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</si>
  <si>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</si>
  <si>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</si>
  <si>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</si>
  <si>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</si>
  <si>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</si>
  <si>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</si>
  <si>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</si>
  <si>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</si>
  <si>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</si>
  <si>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</si>
  <si>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</si>
  <si>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</si>
  <si>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</si>
  <si>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</si>
  <si>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</si>
  <si>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</si>
  <si>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</si>
  <si>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</si>
  <si>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</si>
  <si>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</si>
  <si>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</si>
  <si>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</si>
  <si>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</si>
  <si>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</si>
  <si>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</si>
  <si>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</si>
  <si>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</si>
  <si>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</si>
  <si>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</si>
  <si>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</si>
  <si>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</si>
  <si>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</si>
  <si>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</si>
  <si>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</si>
  <si>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</si>
  <si>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</si>
  <si>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</si>
  <si>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</si>
  <si>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</si>
  <si>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</si>
  <si>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</si>
  <si>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</si>
  <si>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</si>
  <si>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</si>
  <si>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</si>
  <si>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</si>
  <si>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</si>
  <si>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</si>
  <si>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</si>
  <si>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</si>
  <si>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</si>
  <si>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</si>
  <si>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</si>
  <si>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</si>
  <si>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</si>
  <si>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</si>
  <si>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</si>
  <si>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</si>
  <si>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</si>
  <si>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</si>
  <si>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</si>
  <si>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</si>
  <si>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</si>
  <si>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</si>
  <si>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</si>
  <si>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</si>
  <si>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</si>
  <si>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</si>
  <si>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</si>
  <si>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</si>
  <si>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</si>
  <si>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</si>
  <si>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</si>
  <si>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</si>
  <si>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</si>
  <si>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</si>
  <si>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</si>
  <si>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</si>
  <si>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</si>
  <si>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</si>
  <si>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</si>
  <si>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</si>
  <si>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</si>
  <si>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</si>
  <si>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</si>
  <si>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</si>
  <si>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</si>
  <si>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</si>
  <si>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</si>
  <si>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</si>
  <si>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</si>
  <si>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</si>
  <si>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</si>
  <si>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</si>
  <si>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</si>
  <si>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</si>
  <si>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</si>
  <si>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</si>
  <si>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</si>
  <si>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</si>
  <si>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</si>
  <si>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</si>
  <si>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</si>
  <si>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</si>
  <si>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</si>
  <si>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</si>
  <si>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</si>
  <si>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</si>
  <si>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</si>
  <si>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</si>
  <si>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</si>
  <si>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</si>
  <si>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</si>
  <si>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</si>
  <si>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</si>
  <si>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</si>
  <si>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</si>
  <si>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</si>
  <si>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</si>
  <si>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</si>
  <si>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</si>
  <si>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</si>
  <si>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</si>
  <si>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</si>
  <si>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</si>
  <si>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</si>
  <si>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</si>
  <si>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</si>
  <si>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</si>
  <si>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</si>
  <si>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</si>
  <si>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</si>
  <si>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</si>
  <si>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</si>
  <si>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</si>
  <si>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</si>
  <si>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</si>
  <si>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</si>
  <si>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</si>
  <si>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</si>
  <si>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</si>
  <si>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</si>
  <si>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</si>
  <si>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</si>
  <si>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</si>
  <si>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</si>
  <si>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</si>
  <si>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</si>
  <si>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</si>
  <si>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</si>
  <si>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</si>
  <si>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</si>
  <si>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</si>
  <si>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</si>
  <si>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</si>
  <si>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</si>
  <si>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</si>
  <si>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</si>
  <si>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</si>
  <si>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</si>
  <si>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</si>
  <si>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</si>
  <si>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</si>
  <si>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</si>
  <si>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</si>
  <si>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</si>
  <si>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</si>
  <si>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</si>
  <si>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</si>
  <si>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</si>
  <si>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</si>
  <si>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</si>
  <si>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</si>
  <si>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</si>
  <si>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</si>
  <si>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</si>
  <si>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</si>
  <si>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</si>
  <si>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</si>
  <si>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</si>
  <si>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</si>
  <si>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</si>
  <si>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</si>
  <si>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</si>
  <si>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</si>
  <si>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</si>
  <si>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</si>
  <si>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</si>
  <si>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</si>
  <si>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</si>
  <si>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</si>
  <si>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</si>
  <si>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</si>
  <si>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</si>
  <si>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</si>
  <si>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</si>
  <si>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</si>
  <si>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</si>
  <si>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</si>
  <si>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</si>
  <si>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</si>
  <si>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</si>
  <si>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</si>
  <si>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</si>
  <si>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</si>
  <si>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</si>
  <si>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</si>
  <si>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</si>
  <si>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</si>
  <si>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</si>
  <si>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</si>
  <si>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</si>
  <si>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</si>
  <si>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</si>
  <si>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</si>
  <si>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</si>
  <si>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</si>
  <si>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</si>
  <si>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</si>
  <si>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</si>
  <si>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</si>
  <si>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</si>
  <si>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</si>
  <si>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</si>
  <si>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</si>
  <si>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</si>
  <si>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</si>
  <si>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</si>
  <si>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</si>
  <si>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</si>
  <si>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</si>
  <si>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</si>
  <si>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</si>
  <si>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</si>
  <si>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</si>
  <si>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</si>
  <si>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</si>
  <si>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</si>
  <si>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</si>
  <si>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</si>
  <si>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</si>
  <si>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</si>
  <si>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</si>
  <si>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</si>
  <si>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</si>
  <si>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</si>
  <si>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</si>
  <si>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</si>
  <si>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</si>
  <si>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</si>
  <si>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</si>
  <si>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</si>
  <si>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</si>
  <si>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</si>
  <si>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</si>
  <si>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</si>
  <si>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</si>
  <si>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</si>
  <si>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</si>
  <si>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</si>
  <si>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</si>
  <si>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</si>
  <si>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</si>
  <si>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</si>
  <si>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</si>
  <si>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</si>
  <si>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</si>
  <si>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</si>
  <si>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</si>
  <si>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</si>
  <si>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</si>
  <si>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</si>
  <si>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</si>
  <si>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</si>
  <si>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</si>
  <si>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</si>
  <si>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</si>
  <si>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</si>
  <si>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</si>
  <si>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</si>
  <si>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</si>
  <si>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</si>
  <si>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</si>
  <si>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</si>
  <si>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</si>
  <si>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</si>
  <si>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</si>
  <si>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</si>
  <si>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</si>
  <si>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</si>
  <si>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</si>
  <si>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</si>
  <si>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</si>
  <si>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</si>
  <si>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</si>
  <si>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</si>
  <si>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</si>
  <si>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</si>
  <si>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</si>
  <si>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</si>
  <si>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</si>
  <si>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</si>
  <si>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</si>
  <si>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</si>
  <si>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</si>
  <si>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</si>
  <si>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</si>
  <si>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</si>
  <si>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</si>
  <si>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</si>
  <si>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</si>
  <si>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</si>
  <si>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</si>
  <si>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</si>
  <si>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</si>
  <si>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</si>
  <si>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</si>
  <si>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</si>
  <si>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</si>
  <si>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</si>
  <si>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</si>
  <si>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</si>
  <si>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</si>
  <si>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</si>
  <si>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</si>
  <si>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</si>
  <si>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</si>
  <si>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</si>
  <si>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</si>
  <si>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</si>
  <si>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</si>
  <si>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</si>
  <si>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</si>
  <si>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</si>
  <si>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</si>
  <si>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</si>
  <si>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</si>
  <si>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</si>
  <si>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</si>
  <si>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</si>
  <si>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</si>
  <si>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</si>
  <si>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</si>
  <si>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</si>
  <si>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</si>
  <si>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</si>
  <si>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</si>
  <si>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</si>
  <si>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</si>
  <si>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</si>
  <si>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</si>
  <si>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</si>
  <si>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</si>
  <si>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</si>
  <si>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</si>
  <si>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</si>
  <si>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</si>
  <si>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</si>
  <si>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</si>
  <si>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</si>
  <si>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</si>
  <si>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</si>
  <si>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</si>
  <si>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</si>
  <si>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</si>
  <si>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</si>
  <si>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</si>
  <si>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</si>
  <si>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</si>
  <si>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</si>
  <si>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</si>
  <si>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</si>
  <si>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</si>
  <si>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</si>
  <si>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</si>
  <si>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</si>
  <si>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</si>
  <si>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</si>
  <si>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</si>
  <si>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</si>
  <si>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</si>
  <si>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</si>
  <si>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</si>
  <si>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</si>
  <si>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</si>
  <si>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</si>
  <si>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</si>
  <si>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</si>
  <si>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</si>
  <si>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</si>
  <si>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</si>
  <si>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</si>
  <si>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</si>
  <si>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</si>
  <si>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</si>
  <si>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</si>
  <si>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</si>
  <si>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</si>
  <si>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</si>
  <si>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</si>
  <si>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</si>
  <si>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</si>
  <si>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</si>
  <si>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</si>
  <si>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</si>
  <si>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</si>
  <si>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</si>
  <si>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</si>
  <si>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</si>
  <si>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</si>
  <si>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</si>
  <si>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</si>
  <si>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</si>
  <si>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</si>
  <si>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</si>
  <si>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</si>
  <si>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</si>
  <si>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</si>
  <si>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</si>
  <si>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</si>
  <si>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</si>
  <si>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</si>
  <si>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</si>
  <si>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</si>
  <si>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</si>
  <si>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</si>
  <si>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</si>
  <si>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</si>
  <si>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</si>
  <si>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</si>
  <si>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</si>
  <si>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</si>
  <si>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</si>
  <si>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</si>
  <si>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</si>
  <si>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</si>
  <si>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</si>
  <si>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</si>
  <si>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</si>
  <si>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</si>
  <si>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</si>
  <si>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</si>
  <si>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</si>
  <si>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</si>
  <si>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</si>
  <si>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</si>
  <si>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</si>
  <si>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</si>
  <si>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</si>
  <si>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</si>
  <si>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</si>
  <si>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</si>
  <si>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</si>
  <si>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</si>
  <si>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</si>
  <si>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</si>
  <si>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</si>
  <si>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</si>
  <si>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</si>
  <si>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</si>
  <si>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</si>
  <si>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</si>
  <si>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</si>
  <si>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</si>
  <si>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</si>
  <si>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</si>
  <si>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</si>
  <si>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</si>
  <si>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</si>
  <si>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</si>
  <si>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</si>
  <si>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</si>
  <si>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</si>
  <si>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</si>
  <si>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</si>
  <si>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</si>
  <si>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</si>
  <si>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</si>
  <si>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</si>
  <si>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</si>
  <si>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</si>
  <si>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</si>
  <si>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</si>
  <si>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</si>
  <si>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</si>
  <si>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</si>
  <si>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</si>
  <si>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</si>
  <si>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</si>
  <si>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</si>
  <si>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</si>
  <si>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</si>
  <si>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</si>
  <si>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</si>
  <si>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</si>
  <si>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</si>
  <si>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</si>
  <si>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</si>
  <si>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</si>
  <si>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</si>
  <si>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</si>
  <si>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</si>
  <si>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</si>
  <si>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</si>
  <si>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</si>
  <si>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</si>
  <si>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</si>
  <si>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</si>
  <si>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</si>
  <si>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</si>
  <si>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</si>
  <si>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</si>
  <si>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</si>
  <si>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</si>
  <si>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</si>
  <si>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</si>
  <si>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</si>
  <si>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</si>
  <si>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</si>
  <si>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</si>
  <si>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</si>
  <si>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</si>
  <si>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</si>
  <si>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</si>
  <si>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</si>
  <si>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</si>
  <si>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</si>
  <si>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</si>
  <si>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</si>
  <si>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</si>
  <si>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</si>
  <si>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</si>
  <si>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</si>
  <si>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</si>
  <si>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</si>
  <si>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</si>
  <si>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</si>
  <si>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</si>
  <si>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</si>
  <si>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</si>
  <si>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</si>
  <si>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</si>
  <si>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</si>
  <si>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</si>
  <si>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</si>
  <si>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</si>
  <si>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</si>
  <si>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</si>
  <si>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</si>
  <si>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</si>
  <si>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</si>
  <si>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</si>
  <si>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</si>
  <si>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</si>
  <si>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</si>
  <si>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</si>
  <si>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</si>
  <si>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</si>
  <si>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</si>
  <si>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</si>
  <si>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</si>
  <si>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</si>
  <si>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</si>
  <si>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</si>
  <si>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</si>
  <si>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</si>
  <si>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</si>
  <si>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</si>
  <si>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</si>
  <si>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</si>
  <si>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</si>
  <si>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</si>
  <si>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</si>
  <si>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</si>
  <si>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</si>
  <si>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</si>
  <si>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</si>
  <si>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</si>
  <si>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</si>
  <si>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</si>
  <si>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</si>
  <si>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</si>
  <si>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</si>
  <si>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</si>
  <si>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</si>
  <si>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</si>
  <si>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</si>
  <si>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</si>
  <si>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</si>
  <si>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</si>
  <si>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</si>
  <si>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</si>
  <si>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</si>
  <si>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</si>
  <si>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</si>
  <si>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</si>
  <si>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</si>
  <si>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</si>
  <si>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</si>
  <si>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</si>
  <si>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</si>
  <si>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</si>
  <si>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</si>
  <si>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</si>
  <si>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</si>
  <si>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</si>
  <si>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</si>
  <si>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</si>
  <si>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</si>
  <si>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</si>
  <si>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</si>
  <si>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</si>
  <si>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</si>
  <si>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</si>
  <si>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</si>
  <si>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</si>
  <si>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</si>
  <si>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</si>
  <si>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</si>
  <si>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</si>
  <si>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</si>
  <si>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</si>
  <si>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</si>
  <si>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</si>
  <si>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</si>
  <si>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</si>
  <si>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</si>
  <si>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</si>
  <si>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</si>
  <si>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</si>
  <si>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</si>
  <si>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</si>
  <si>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</si>
  <si>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</si>
  <si>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</si>
  <si>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</si>
  <si>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</si>
  <si>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</si>
  <si>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</si>
  <si>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</si>
  <si>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</si>
  <si>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</si>
  <si>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</si>
  <si>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</si>
  <si>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</si>
  <si>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</si>
  <si>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</si>
  <si>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</si>
  <si>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</si>
  <si>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</si>
  <si>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</si>
  <si>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</si>
  <si>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</si>
  <si>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</si>
  <si>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</si>
  <si>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</si>
  <si>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</si>
  <si>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</si>
  <si>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</si>
  <si>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</si>
  <si>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</si>
  <si>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</si>
  <si>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</si>
  <si>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</si>
  <si>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</si>
  <si>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</si>
  <si>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</si>
  <si>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</si>
  <si>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</si>
  <si>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</si>
  <si>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</si>
  <si>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</si>
  <si>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</si>
  <si>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</si>
  <si>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</si>
  <si>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</si>
  <si>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</si>
  <si>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</si>
  <si>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</si>
  <si>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</si>
  <si>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</si>
  <si>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</si>
  <si>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</si>
  <si>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</si>
  <si>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</si>
  <si>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</si>
  <si>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</si>
  <si>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</si>
  <si>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</si>
  <si>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</si>
  <si>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</si>
  <si>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</si>
  <si>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</si>
  <si>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</si>
  <si>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</si>
  <si>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</si>
  <si>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</si>
  <si>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</si>
  <si>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</si>
  <si>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</si>
  <si>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</si>
  <si>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</si>
  <si>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</si>
  <si>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</si>
  <si>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</si>
  <si>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</si>
  <si>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</si>
  <si>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</si>
  <si>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</si>
  <si>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</si>
  <si>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</si>
  <si>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</si>
  <si>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</si>
  <si>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</si>
  <si>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</si>
  <si>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</si>
  <si>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</si>
  <si>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</si>
  <si>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</si>
  <si>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</si>
  <si>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</si>
  <si>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</si>
  <si>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</si>
  <si>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</si>
  <si>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</si>
  <si>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</si>
  <si>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</si>
  <si>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</si>
  <si>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</si>
  <si>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</si>
  <si>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</si>
  <si>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</si>
  <si>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</si>
  <si>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</si>
  <si>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</si>
  <si>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</si>
  <si>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</si>
  <si>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</si>
  <si>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</si>
  <si>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</si>
  <si>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</si>
  <si>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</si>
  <si>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</si>
  <si>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</si>
  <si>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</si>
  <si>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</si>
  <si>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</si>
  <si>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</si>
  <si>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</si>
  <si>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</si>
  <si>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</si>
  <si>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</si>
  <si>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</si>
  <si>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</si>
  <si>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</si>
  <si>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</si>
  <si>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</si>
  <si>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</si>
  <si>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</si>
  <si>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</si>
  <si>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</si>
  <si>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</si>
  <si>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</si>
  <si>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</si>
  <si>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</si>
  <si>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</si>
  <si>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</si>
  <si>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</si>
  <si>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</si>
  <si>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</si>
  <si>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</si>
  <si>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</si>
  <si>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</si>
  <si>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</si>
  <si>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</si>
  <si>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</si>
  <si>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</si>
  <si>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</si>
  <si>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</si>
  <si>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</si>
  <si>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</si>
  <si>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</si>
  <si>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</si>
  <si>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</si>
  <si>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</si>
  <si>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</si>
  <si>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</si>
  <si>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</si>
  <si>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</si>
  <si>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</si>
  <si>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</si>
  <si>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</si>
  <si>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</si>
  <si>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</si>
  <si>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</si>
  <si>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</si>
  <si>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</si>
  <si>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</si>
  <si>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</si>
  <si>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</si>
  <si>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</si>
  <si>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</si>
  <si>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</si>
  <si>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</si>
  <si>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</si>
  <si>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</si>
  <si>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</si>
  <si>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</si>
  <si>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</si>
  <si>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</si>
  <si>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</si>
  <si>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</si>
  <si>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</si>
  <si>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</si>
  <si>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</si>
  <si>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</si>
  <si>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</si>
  <si>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</si>
  <si>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</si>
  <si>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</si>
  <si>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</si>
  <si>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</si>
  <si>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</si>
  <si>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</si>
  <si>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</si>
  <si>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</si>
  <si>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</si>
  <si>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</si>
  <si>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</si>
  <si>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</si>
  <si>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</si>
  <si>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</si>
  <si>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</si>
  <si>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</si>
  <si>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</si>
  <si>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</si>
  <si>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</si>
  <si>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</si>
  <si>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</si>
  <si>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</si>
  <si>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</si>
  <si>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</si>
  <si>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</si>
  <si>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</si>
  <si>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</si>
  <si>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</si>
  <si>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</si>
  <si>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</si>
  <si>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</si>
  <si>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</si>
  <si>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</si>
  <si>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</si>
  <si>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</si>
  <si>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</si>
  <si>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</si>
  <si>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</si>
  <si>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</si>
  <si>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</si>
  <si>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</si>
  <si>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</si>
  <si>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</si>
  <si>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</si>
  <si>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</si>
  <si>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</si>
  <si>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</si>
  <si>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</si>
  <si>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</si>
  <si>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</si>
  <si>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</si>
  <si>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</si>
  <si>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</si>
  <si>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</si>
  <si>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</si>
  <si>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</si>
  <si>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</si>
  <si>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</si>
  <si>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</si>
  <si>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</si>
  <si>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</si>
  <si>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</si>
  <si>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</si>
  <si>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</si>
  <si>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</si>
  <si>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</si>
  <si>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</si>
  <si>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</si>
  <si>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</si>
  <si>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</si>
  <si>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</si>
  <si>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</si>
  <si>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</si>
  <si>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</si>
  <si>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</si>
  <si>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</si>
  <si>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</si>
  <si>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</si>
  <si>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</si>
  <si>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</si>
  <si>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</si>
  <si>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</si>
  <si>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</si>
  <si>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</si>
  <si>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</si>
  <si>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</si>
  <si>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</si>
  <si>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</si>
  <si>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</si>
  <si>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</si>
  <si>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</si>
  <si>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</si>
  <si>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</si>
  <si>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</si>
  <si>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</si>
  <si>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</si>
  <si>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</si>
  <si>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</si>
  <si>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</si>
  <si>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</si>
  <si>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</si>
  <si>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</si>
  <si>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</si>
  <si>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</si>
  <si>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</si>
  <si>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</si>
  <si>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</si>
  <si>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</si>
  <si>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</si>
  <si>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</si>
  <si>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</si>
  <si>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</si>
  <si>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</si>
  <si>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</si>
  <si>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</si>
  <si>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</si>
  <si>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</si>
  <si>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</si>
  <si>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</si>
  <si>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</si>
  <si>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</si>
  <si>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</si>
  <si>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</si>
  <si>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</si>
  <si>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</si>
  <si>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</si>
  <si>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</si>
  <si>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</si>
  <si>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</si>
  <si>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</si>
  <si>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</si>
  <si>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</si>
  <si>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</si>
  <si>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</si>
  <si>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</si>
  <si>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</si>
  <si>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</si>
  <si>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</si>
  <si>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</si>
  <si>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</si>
  <si>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</si>
  <si>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</si>
  <si>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</si>
  <si>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</si>
  <si>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</si>
  <si>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</si>
  <si>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</si>
  <si>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</si>
  <si>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</si>
  <si>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</si>
  <si>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</si>
  <si>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</si>
  <si>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</si>
  <si>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</si>
  <si>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</si>
  <si>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</si>
  <si>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</si>
  <si>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</si>
  <si>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</si>
  <si>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</si>
  <si>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</si>
  <si>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</si>
  <si>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</si>
  <si>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</si>
  <si>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</si>
  <si>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</si>
  <si>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</si>
  <si>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</si>
  <si>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</si>
  <si>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</si>
  <si>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</si>
  <si>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</si>
  <si>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</si>
  <si>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</si>
  <si>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</si>
  <si>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</si>
  <si>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</si>
  <si>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</si>
  <si>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</si>
  <si>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</si>
  <si>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</si>
  <si>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</si>
  <si>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</si>
  <si>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</si>
  <si>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</si>
  <si>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</si>
  <si>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</si>
  <si>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</si>
  <si>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</si>
  <si>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</si>
  <si>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</si>
  <si>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</si>
  <si>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</si>
  <si>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</si>
  <si>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</si>
  <si>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</si>
  <si>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</si>
  <si>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</si>
  <si>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</si>
  <si>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</si>
  <si>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</si>
  <si>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</si>
  <si>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</si>
  <si>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</si>
  <si>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</si>
  <si>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</si>
  <si>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</si>
  <si>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</si>
  <si>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</si>
  <si>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</si>
  <si>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</si>
  <si>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</si>
  <si>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</si>
  <si>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</si>
  <si>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</si>
  <si>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</si>
  <si>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</si>
  <si>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</si>
  <si>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</si>
  <si>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</si>
  <si>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</si>
  <si>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</si>
  <si>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</si>
  <si>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</si>
  <si>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</si>
  <si>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</si>
  <si>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</si>
  <si>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</si>
  <si>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</si>
  <si>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</si>
  <si>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</si>
  <si>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</si>
  <si>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</si>
  <si>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</si>
  <si>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</si>
  <si>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</si>
  <si>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</si>
  <si>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</si>
  <si>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</si>
  <si>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</si>
  <si>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</si>
  <si>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</si>
  <si>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</si>
  <si>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</si>
  <si>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</si>
  <si>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</si>
  <si>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</si>
  <si>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</si>
  <si>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</si>
  <si>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</si>
  <si>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</si>
  <si>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</si>
  <si>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</si>
  <si>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</si>
  <si>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</si>
  <si>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</si>
  <si>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</si>
  <si>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</si>
  <si>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</si>
  <si>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</si>
  <si>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</si>
  <si>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</si>
  <si>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</si>
  <si>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</si>
  <si>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</si>
  <si>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</si>
  <si>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</si>
  <si>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</si>
  <si>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</si>
  <si>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</si>
  <si>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</si>
  <si>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</si>
  <si>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</si>
  <si>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</si>
  <si>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</si>
  <si>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</si>
  <si>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</si>
  <si>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</si>
  <si>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</si>
  <si>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</si>
  <si>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</si>
  <si>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</si>
  <si>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</si>
  <si>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</si>
  <si>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</si>
  <si>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</si>
  <si>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</si>
  <si>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</si>
  <si>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</si>
  <si>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</si>
  <si>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</si>
  <si>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</si>
  <si>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</si>
  <si>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</si>
  <si>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</si>
  <si>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</si>
  <si>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</si>
  <si>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</si>
  <si>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</si>
  <si>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</si>
  <si>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</si>
  <si>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</si>
  <si>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</si>
  <si>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</si>
  <si>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</si>
  <si>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</si>
  <si>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</si>
  <si>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</si>
  <si>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</si>
  <si>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</si>
  <si>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</si>
  <si>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</si>
  <si>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</si>
  <si>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</si>
  <si>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</si>
  <si>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</si>
  <si>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</si>
  <si>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</si>
  <si>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</si>
  <si>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</si>
  <si>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</si>
  <si>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</si>
  <si>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</si>
  <si>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</si>
  <si>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</si>
  <si>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</si>
  <si>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</si>
  <si>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</si>
  <si>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</si>
  <si>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</si>
  <si>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</si>
  <si>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</si>
  <si>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</si>
  <si>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</si>
  <si>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</si>
  <si>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</si>
  <si>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</si>
  <si>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</si>
  <si>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</si>
  <si>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</si>
  <si>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</si>
  <si>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</si>
  <si>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</si>
  <si>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</si>
  <si>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</si>
  <si>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</si>
  <si>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</si>
  <si>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</si>
  <si>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</si>
  <si>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</si>
  <si>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</si>
  <si>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</si>
  <si>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</si>
  <si>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</si>
  <si>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</si>
  <si>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</si>
  <si>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</si>
  <si>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</si>
  <si>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</si>
  <si>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</si>
  <si>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</si>
  <si>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</si>
  <si>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</si>
  <si>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</si>
  <si>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</si>
  <si>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</si>
  <si>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</si>
  <si>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</si>
  <si>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</si>
  <si>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</si>
  <si>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</si>
  <si>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</si>
  <si>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</si>
  <si>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</si>
  <si>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</si>
  <si>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</si>
  <si>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</si>
  <si>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</si>
  <si>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</si>
  <si>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</si>
  <si>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</si>
  <si>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</si>
  <si>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</si>
  <si>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</si>
  <si>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</si>
  <si>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</si>
  <si>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</si>
  <si>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</si>
  <si>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</si>
  <si>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</si>
  <si>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</si>
  <si>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</si>
  <si>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</si>
  <si>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</si>
  <si>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</si>
  <si>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</si>
  <si>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</si>
  <si>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</si>
  <si>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</si>
  <si>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</si>
  <si>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</si>
  <si>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</si>
  <si>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</si>
  <si>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</si>
  <si>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</si>
  <si>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</si>
  <si>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</si>
  <si>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</si>
  <si>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</si>
  <si>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</si>
  <si>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</si>
  <si>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</si>
  <si>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</si>
  <si>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</si>
  <si>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</si>
  <si>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</si>
  <si>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</si>
  <si>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</si>
  <si>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</si>
  <si>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</si>
  <si>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</si>
  <si>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</si>
  <si>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</si>
  <si>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</si>
  <si>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</si>
  <si>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</si>
  <si>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</si>
  <si>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</si>
  <si>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</si>
  <si>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</si>
  <si>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</si>
  <si>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</si>
  <si>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</si>
  <si>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</si>
  <si>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</si>
  <si>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</si>
  <si>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</si>
  <si>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</si>
  <si>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</si>
  <si>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</si>
  <si>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</si>
  <si>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</si>
  <si>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</si>
  <si>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</si>
  <si>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</si>
  <si>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</si>
  <si>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</si>
  <si>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</si>
  <si>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</si>
  <si>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</si>
  <si>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</si>
  <si>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</si>
  <si>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</si>
  <si>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</si>
  <si>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</si>
  <si>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</si>
  <si>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</si>
  <si>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</si>
  <si>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</si>
  <si>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</si>
  <si>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</si>
  <si>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</si>
  <si>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</si>
  <si>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</si>
  <si>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</si>
  <si>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</si>
  <si>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</si>
  <si>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</si>
  <si>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</si>
  <si>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</si>
  <si>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</si>
  <si>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</si>
  <si>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</si>
  <si>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</si>
  <si>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</si>
  <si>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</si>
  <si>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</si>
  <si>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</si>
  <si>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</si>
  <si>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</si>
  <si>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</si>
  <si>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</si>
  <si>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</si>
  <si>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</si>
  <si>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</si>
  <si>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</si>
  <si>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</si>
  <si>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</si>
  <si>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</si>
  <si>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</si>
  <si>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</si>
  <si>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</si>
  <si>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</si>
  <si>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</si>
  <si>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</si>
  <si>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</si>
  <si>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</si>
  <si>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</si>
  <si>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</si>
  <si>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</si>
  <si>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</si>
  <si>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</si>
  <si>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</si>
  <si>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</si>
  <si>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</si>
  <si>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</si>
  <si>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</si>
  <si>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</si>
  <si>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</si>
  <si>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</si>
  <si>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</si>
  <si>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</si>
  <si>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</si>
  <si>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</si>
  <si>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</si>
  <si>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</si>
  <si>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</si>
  <si>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</si>
  <si>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</si>
  <si>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</si>
  <si>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</si>
  <si>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</si>
  <si>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</si>
  <si>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</si>
  <si>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</si>
  <si>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</si>
  <si>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</si>
  <si>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</si>
  <si>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</si>
  <si>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</si>
  <si>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</si>
  <si>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</si>
  <si>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</si>
  <si>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</si>
  <si>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</si>
  <si>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</si>
  <si>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</si>
  <si>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</si>
  <si>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</si>
  <si>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</si>
  <si>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</si>
  <si>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</si>
  <si>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</si>
  <si>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</si>
  <si>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</si>
  <si>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</si>
  <si>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</si>
  <si>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</si>
  <si>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</si>
  <si>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</si>
  <si>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</si>
  <si>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</si>
  <si>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</si>
  <si>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</si>
  <si>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</si>
  <si>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</si>
  <si>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</si>
  <si>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</si>
  <si>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</si>
  <si>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</si>
  <si>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</si>
  <si>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</si>
  <si>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</si>
  <si>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</si>
  <si>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</si>
  <si>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</si>
  <si>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</si>
  <si>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</si>
  <si>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</si>
  <si>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</si>
  <si>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</si>
  <si>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</si>
  <si>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</si>
  <si>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</si>
  <si>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</si>
  <si>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</si>
  <si>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</si>
  <si>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</si>
  <si>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</si>
  <si>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</si>
  <si>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</si>
  <si>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</si>
  <si>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</si>
  <si>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</si>
  <si>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</si>
  <si>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</si>
  <si>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</si>
  <si>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</si>
  <si>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</si>
  <si>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</si>
  <si>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</si>
  <si>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</si>
  <si>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</si>
  <si>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</si>
  <si>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</si>
  <si>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</si>
  <si>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</si>
  <si>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</si>
  <si>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</si>
  <si>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</si>
  <si>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</si>
  <si>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</si>
  <si>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</si>
  <si>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</si>
  <si>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</si>
  <si>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</si>
  <si>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</si>
  <si>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</si>
  <si>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</si>
  <si>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</si>
  <si>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</si>
  <si>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</si>
  <si>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</si>
  <si>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</si>
  <si>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</si>
  <si>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</si>
  <si>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</si>
  <si>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</si>
  <si>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</si>
  <si>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</si>
  <si>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</si>
  <si>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</si>
  <si>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</si>
  <si>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</si>
  <si>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</si>
  <si>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</si>
  <si>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</si>
  <si>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</si>
  <si>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</si>
  <si>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</si>
  <si>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</si>
  <si>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</si>
  <si>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</si>
  <si>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</si>
  <si>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</si>
  <si>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</si>
  <si>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</si>
  <si>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</si>
  <si>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</si>
  <si>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</si>
  <si>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</si>
  <si>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</si>
  <si>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</si>
  <si>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</si>
  <si>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</si>
  <si>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</si>
  <si>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</si>
  <si>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</si>
  <si>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</si>
  <si>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</si>
  <si>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</si>
  <si>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</si>
  <si>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</si>
  <si>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</si>
  <si>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</si>
  <si>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</si>
  <si>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</si>
  <si>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</si>
  <si>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</si>
  <si>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</si>
  <si>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</si>
  <si>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</si>
  <si>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</si>
  <si>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</si>
  <si>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</si>
  <si>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</si>
  <si>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</si>
  <si>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</si>
  <si>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</si>
  <si>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</si>
  <si>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</si>
  <si>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</si>
  <si>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</si>
  <si>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</si>
  <si>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</si>
  <si>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</si>
  <si>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</si>
  <si>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</si>
  <si>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</si>
  <si>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</si>
  <si>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</si>
  <si>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</si>
  <si>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</si>
  <si>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</si>
  <si>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</si>
  <si>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</si>
  <si>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</si>
  <si>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</si>
  <si>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</si>
  <si>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</si>
  <si>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</si>
  <si>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</si>
  <si>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</si>
  <si>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</si>
  <si>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</si>
  <si>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</si>
  <si>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</si>
  <si>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</si>
  <si>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</si>
  <si>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</si>
  <si>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</si>
  <si>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</si>
  <si>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</si>
  <si>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</si>
  <si>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</si>
  <si>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</si>
  <si>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</si>
  <si>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</si>
  <si>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</si>
  <si>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</si>
  <si>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</si>
  <si>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</si>
  <si>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</si>
  <si>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</si>
  <si>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</si>
  <si>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</si>
  <si>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</si>
  <si>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</si>
  <si>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</si>
  <si>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</si>
  <si>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</si>
  <si>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</si>
  <si>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</si>
  <si>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</si>
  <si>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</si>
  <si>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</si>
  <si>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</si>
  <si>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</si>
  <si>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</si>
  <si>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</si>
  <si>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</si>
  <si>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</si>
  <si>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</si>
  <si>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</si>
  <si>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</si>
  <si>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</si>
  <si>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</si>
  <si>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</si>
  <si>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</si>
  <si>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</si>
  <si>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</si>
  <si>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</si>
  <si>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</si>
  <si>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</si>
  <si>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</si>
  <si>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</si>
  <si>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</si>
  <si>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</si>
  <si>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</si>
  <si>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</si>
  <si>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</si>
  <si>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</si>
  <si>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</si>
  <si>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</si>
  <si>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</si>
  <si>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</si>
  <si>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</si>
  <si>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</si>
  <si>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</si>
  <si>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</si>
  <si>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</si>
  <si>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</si>
  <si>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</si>
  <si>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</si>
  <si>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</si>
  <si>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</si>
  <si>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</si>
  <si>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</si>
  <si>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</si>
  <si>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</si>
  <si>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</si>
  <si>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</si>
  <si>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</si>
  <si>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</si>
  <si>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</si>
  <si>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</si>
  <si>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</si>
  <si>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</si>
  <si>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</si>
  <si>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</si>
  <si>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</si>
  <si>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</si>
  <si>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</si>
  <si>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</si>
  <si>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</si>
  <si>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</si>
  <si>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</si>
  <si>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</si>
  <si>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</si>
  <si>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</si>
  <si>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</si>
  <si>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</si>
  <si>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</si>
  <si>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</si>
  <si>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</si>
  <si>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</si>
  <si>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</si>
  <si>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</si>
  <si>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</si>
  <si>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</si>
  <si>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</si>
  <si>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</si>
  <si>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</si>
  <si>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</si>
  <si>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</si>
  <si>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</si>
  <si>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</si>
  <si>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</si>
  <si>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</si>
  <si>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</si>
  <si>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</si>
  <si>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</si>
  <si>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</si>
  <si>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</si>
  <si>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</si>
  <si>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</si>
  <si>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</si>
  <si>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</si>
  <si>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</si>
  <si>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</si>
  <si>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</si>
  <si>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</si>
  <si>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</si>
  <si>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</si>
  <si>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</si>
  <si>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</si>
  <si>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</si>
  <si>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</si>
  <si>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</si>
  <si>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</si>
  <si>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</si>
  <si>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</si>
  <si>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</si>
  <si>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</si>
  <si>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</si>
  <si>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</si>
  <si>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</si>
  <si>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</si>
  <si>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</si>
  <si>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</si>
  <si>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</si>
  <si>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</si>
  <si>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</si>
  <si>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</si>
  <si>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</si>
  <si>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</si>
  <si>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</si>
  <si>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</si>
  <si>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</si>
  <si>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</si>
  <si>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</si>
  <si>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</si>
  <si>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</si>
  <si>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</si>
  <si>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</si>
  <si>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</si>
  <si>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</si>
  <si>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</si>
  <si>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</si>
  <si>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</si>
  <si>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</si>
  <si>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</si>
  <si>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</si>
  <si>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</si>
  <si>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</si>
  <si>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</si>
  <si>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</si>
  <si>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</si>
  <si>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</si>
  <si>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</si>
  <si>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</si>
  <si>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</si>
  <si>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</si>
  <si>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</si>
  <si>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</si>
  <si>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</si>
  <si>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</si>
  <si>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</si>
  <si>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</si>
  <si>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</si>
  <si>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</si>
  <si>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</si>
  <si>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</si>
  <si>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</si>
  <si>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</si>
  <si>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</si>
  <si>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</si>
  <si>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</si>
  <si>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</si>
  <si>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</si>
  <si>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</si>
  <si>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</si>
  <si>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</si>
  <si>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</si>
  <si>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</si>
  <si>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</si>
  <si>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</si>
  <si>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</si>
  <si>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</si>
  <si>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</si>
  <si>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</si>
  <si>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</si>
  <si>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</si>
  <si>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</si>
  <si>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</si>
  <si>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</si>
  <si>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</si>
  <si>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</si>
  <si>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</si>
  <si>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</si>
  <si>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</si>
  <si>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</si>
  <si>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</si>
  <si>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</si>
  <si>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</si>
  <si>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</si>
  <si>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</si>
  <si>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</si>
  <si>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</si>
  <si>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</si>
  <si>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</si>
  <si>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</si>
  <si>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</si>
  <si>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</si>
  <si>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</si>
  <si>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</si>
  <si>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</si>
  <si>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</si>
  <si>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</si>
  <si>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</si>
  <si>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</si>
  <si>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</si>
  <si>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</si>
  <si>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</si>
  <si>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</si>
  <si>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</si>
  <si>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</si>
  <si>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</si>
  <si>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</si>
  <si>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</si>
  <si>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</si>
  <si>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</si>
  <si>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</si>
  <si>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</si>
  <si>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</si>
  <si>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</si>
  <si>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</si>
  <si>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</si>
  <si>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</si>
  <si>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</si>
  <si>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</si>
  <si>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</si>
  <si>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</si>
  <si>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</si>
  <si>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</si>
  <si>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</si>
  <si>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</si>
  <si>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</si>
  <si>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</si>
  <si>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</si>
  <si>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</si>
  <si>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</si>
  <si>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</si>
  <si>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</si>
  <si>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</si>
  <si>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</si>
  <si>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</si>
  <si>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</si>
  <si>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</si>
  <si>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</si>
  <si>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</si>
  <si>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</si>
  <si>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</si>
  <si>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</si>
  <si>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</si>
  <si>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</si>
  <si>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</si>
  <si>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</si>
  <si>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</si>
  <si>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</si>
  <si>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</si>
  <si>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</si>
  <si>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</si>
  <si>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</si>
  <si>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</si>
  <si>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</si>
  <si>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</si>
  <si>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</si>
  <si>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</si>
  <si>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</si>
  <si>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</si>
  <si>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</si>
  <si>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</si>
  <si>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</si>
  <si>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</si>
  <si>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</si>
  <si>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</si>
  <si>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</si>
  <si>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</si>
  <si>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</si>
  <si>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</si>
  <si>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</si>
  <si>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</si>
  <si>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</si>
  <si>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</si>
  <si>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</si>
  <si>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</si>
  <si>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</si>
  <si>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</si>
  <si>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</si>
  <si>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</si>
  <si>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</si>
  <si>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</si>
  <si>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</si>
  <si>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</si>
  <si>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</si>
  <si>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</si>
  <si>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</si>
  <si>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</si>
  <si>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</si>
  <si>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</si>
  <si>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</si>
  <si>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</si>
  <si>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</si>
  <si>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</si>
  <si>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</si>
  <si>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</si>
  <si>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</si>
  <si>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</si>
  <si>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</si>
  <si>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</si>
  <si>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</si>
  <si>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</si>
  <si>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</si>
  <si>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</si>
  <si>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</si>
  <si>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</si>
  <si>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</si>
  <si>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</si>
  <si>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</si>
  <si>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</si>
  <si>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</si>
  <si>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</si>
  <si>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</si>
  <si>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</si>
  <si>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</si>
  <si>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</si>
  <si>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</si>
  <si>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</si>
  <si>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</si>
  <si>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</si>
  <si>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</si>
  <si>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</si>
  <si>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</si>
  <si>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</si>
  <si>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</si>
  <si>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</si>
  <si>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</si>
  <si>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</si>
  <si>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</si>
  <si>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</si>
  <si>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</si>
  <si>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</si>
  <si>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</si>
  <si>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</si>
  <si>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</si>
  <si>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</si>
  <si>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</si>
  <si>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</si>
  <si>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</si>
  <si>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</si>
  <si>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</si>
  <si>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</si>
  <si>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</si>
  <si>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</si>
  <si>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</si>
  <si>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</si>
  <si>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</si>
  <si>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</si>
  <si>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</si>
  <si>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</si>
  <si>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</si>
  <si>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</si>
  <si>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</si>
  <si>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</si>
  <si>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</si>
  <si>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</si>
  <si>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</si>
  <si>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</si>
  <si>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</si>
  <si>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</si>
  <si>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</si>
  <si>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</si>
  <si>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</si>
  <si>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</si>
  <si>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</si>
  <si>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</si>
  <si>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</si>
  <si>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</si>
  <si>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</si>
  <si>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</si>
  <si>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</si>
  <si>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</si>
  <si>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</si>
  <si>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</si>
  <si>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</si>
  <si>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</si>
  <si>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</si>
  <si>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</si>
  <si>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</si>
  <si>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</si>
  <si>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</si>
  <si>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</si>
  <si>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</si>
  <si>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</si>
  <si>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</si>
  <si>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</si>
  <si>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</si>
  <si>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</si>
  <si>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</si>
  <si>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</si>
  <si>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</si>
  <si>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</si>
  <si>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</si>
  <si>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</si>
  <si>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</si>
  <si>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</si>
  <si>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</si>
  <si>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</si>
  <si>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</si>
  <si>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</si>
  <si>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</si>
  <si>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</si>
  <si>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</si>
  <si>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</si>
  <si>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</si>
  <si>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</si>
  <si>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</si>
  <si>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</si>
  <si>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</si>
  <si>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</si>
  <si>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</si>
  <si>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</si>
  <si>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</si>
  <si>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</si>
  <si>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</si>
  <si>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</si>
  <si>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</si>
  <si>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</si>
  <si>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</si>
  <si>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</si>
  <si>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</si>
  <si>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</si>
  <si>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</si>
  <si>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</si>
  <si>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</si>
  <si>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</si>
  <si>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</si>
  <si>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</si>
  <si>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</si>
  <si>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</si>
  <si>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</si>
  <si>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</si>
  <si>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</si>
  <si>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</si>
  <si>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</si>
  <si>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</si>
  <si>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</si>
  <si>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</si>
  <si>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</si>
  <si>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</si>
  <si>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</si>
  <si>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</si>
  <si>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</si>
  <si>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</si>
  <si>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</si>
  <si>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</si>
  <si>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</si>
  <si>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</si>
  <si>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</si>
  <si>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</si>
  <si>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</si>
  <si>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</si>
  <si>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</si>
  <si>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</si>
  <si>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</si>
  <si>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</si>
  <si>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</si>
  <si>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</si>
  <si>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</si>
  <si>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</si>
  <si>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</si>
  <si>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</si>
  <si>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</si>
  <si>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</si>
  <si>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</si>
  <si>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</si>
  <si>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</si>
  <si>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</si>
  <si>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</si>
  <si>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</si>
  <si>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</si>
  <si>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</si>
  <si>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</si>
  <si>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</si>
  <si>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</si>
  <si>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</si>
  <si>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</si>
  <si>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</si>
  <si>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</si>
  <si>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</si>
  <si>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</si>
  <si>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</si>
  <si>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</si>
  <si>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</si>
  <si>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</si>
  <si>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</si>
  <si>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</si>
  <si>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</si>
  <si>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</si>
  <si>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</si>
  <si>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</si>
  <si>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</si>
  <si>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</si>
  <si>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</si>
  <si>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</si>
  <si>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</si>
  <si>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</si>
  <si>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</si>
  <si>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</si>
  <si>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</si>
  <si>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</si>
  <si>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</si>
  <si>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</si>
  <si>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</si>
  <si>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</si>
  <si>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</si>
  <si>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</si>
  <si>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</si>
  <si>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</si>
  <si>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</si>
  <si>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</si>
  <si>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</si>
  <si>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</si>
  <si>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</si>
  <si>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</si>
  <si>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</si>
  <si>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</si>
  <si>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</si>
  <si>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</si>
  <si>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</si>
  <si>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</si>
  <si>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</si>
  <si>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</si>
  <si>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</si>
  <si>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</si>
  <si>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</si>
  <si>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</si>
  <si>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</si>
  <si>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</si>
  <si>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</si>
  <si>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</si>
  <si>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</si>
  <si>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</si>
  <si>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</si>
  <si>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</si>
  <si>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</si>
  <si>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</si>
  <si>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</si>
  <si>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</si>
  <si>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</si>
  <si>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</si>
  <si>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</si>
  <si>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</si>
  <si>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</si>
  <si>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</si>
  <si>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</si>
  <si>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</si>
  <si>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</si>
  <si>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</si>
  <si>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</si>
  <si>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</si>
  <si>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</si>
  <si>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</si>
  <si>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</si>
  <si>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</si>
  <si>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</si>
  <si>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</si>
  <si>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</si>
  <si>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</si>
  <si>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</si>
  <si>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</si>
  <si>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</si>
  <si>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</si>
  <si>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</si>
  <si>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</si>
  <si>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</si>
  <si>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</si>
  <si>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</si>
  <si>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</si>
  <si>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</si>
  <si>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</si>
  <si>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</si>
  <si>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</si>
  <si>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</si>
  <si>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</si>
  <si>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</si>
  <si>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</si>
  <si>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</si>
  <si>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</si>
  <si>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</si>
  <si>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</si>
  <si>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</si>
  <si>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</si>
  <si>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</si>
  <si>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</si>
  <si>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</si>
  <si>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</si>
  <si>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</si>
  <si>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</si>
  <si>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</si>
  <si>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</si>
  <si>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</si>
  <si>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</si>
  <si>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</si>
  <si>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</si>
  <si>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</si>
  <si>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</si>
  <si>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</si>
  <si>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</si>
  <si>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</si>
  <si>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</si>
  <si>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</si>
  <si>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</si>
  <si>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</si>
  <si>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</si>
  <si>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</si>
  <si>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</si>
  <si>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</si>
  <si>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</si>
  <si>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</si>
  <si>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</si>
  <si>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</si>
  <si>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</si>
  <si>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</si>
  <si>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</si>
  <si>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</si>
  <si>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</si>
  <si>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</si>
  <si>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</si>
  <si>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</si>
  <si>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</si>
  <si>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</si>
  <si>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</si>
  <si>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</si>
  <si>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</si>
  <si>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</si>
  <si>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</si>
  <si>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</si>
  <si>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</si>
  <si>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</si>
  <si>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</si>
  <si>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</si>
  <si>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</si>
  <si>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</si>
  <si>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</si>
  <si>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</si>
  <si>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</si>
  <si>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</si>
  <si>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</si>
  <si>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</si>
  <si>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</si>
  <si>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</si>
  <si>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</si>
  <si>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</si>
  <si>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</si>
  <si>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</si>
  <si>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</si>
  <si>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</si>
  <si>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</si>
  <si>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</si>
  <si>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</si>
  <si>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</si>
  <si>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</si>
  <si>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</si>
  <si>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</si>
  <si>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</si>
  <si>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</si>
  <si>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</si>
  <si>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</si>
  <si>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</si>
  <si>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</si>
  <si>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</si>
  <si>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</si>
  <si>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</si>
  <si>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</si>
  <si>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</si>
  <si>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</si>
  <si>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</si>
  <si>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</si>
  <si>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</si>
  <si>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</si>
  <si>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</si>
  <si>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</si>
  <si>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</si>
  <si>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</si>
  <si>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</si>
  <si>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</si>
  <si>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</si>
  <si>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</si>
  <si>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</si>
  <si>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</si>
  <si>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</si>
  <si>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</si>
  <si>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</si>
  <si>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</si>
  <si>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</si>
  <si>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</si>
  <si>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</si>
  <si>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</si>
  <si>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</si>
  <si>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</si>
  <si>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</si>
  <si>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</si>
  <si>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</si>
  <si>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</si>
  <si>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</si>
  <si>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</si>
  <si>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</si>
  <si>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</si>
  <si>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</si>
  <si>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</si>
  <si>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</si>
  <si>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</si>
  <si>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</si>
  <si>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</si>
  <si>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</si>
  <si>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</si>
  <si>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</si>
  <si>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</si>
  <si>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</si>
  <si>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</si>
  <si>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</si>
  <si>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</si>
  <si>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</si>
  <si>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</si>
  <si>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</si>
  <si>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</si>
  <si>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</si>
  <si>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</si>
  <si>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</si>
  <si>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</si>
  <si>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</si>
  <si>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</si>
  <si>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</si>
  <si>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</si>
  <si>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</si>
  <si>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</si>
  <si>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</si>
  <si>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</si>
  <si>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</si>
  <si>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</si>
  <si>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</si>
  <si>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</si>
  <si>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</si>
  <si>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</si>
  <si>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</si>
  <si>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</si>
  <si>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</si>
  <si>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</si>
  <si>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</si>
  <si>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</si>
  <si>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</si>
  <si>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</si>
  <si>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</si>
  <si>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</si>
  <si>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</si>
  <si>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</si>
  <si>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</si>
  <si>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</si>
  <si>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</si>
  <si>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</si>
  <si>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</si>
  <si>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</si>
  <si>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</si>
  <si>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</si>
  <si>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</si>
  <si>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</si>
  <si>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</si>
  <si>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</si>
  <si>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</si>
  <si>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</si>
  <si>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</si>
  <si>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</si>
  <si>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</si>
  <si>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</si>
  <si>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</si>
  <si>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</si>
  <si>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</si>
  <si>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</si>
  <si>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</si>
  <si>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</si>
  <si>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</si>
  <si>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</si>
  <si>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</si>
  <si>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</si>
  <si>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</si>
  <si>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</si>
  <si>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</si>
  <si>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</si>
  <si>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</si>
  <si>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</si>
  <si>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</si>
  <si>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</si>
  <si>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</si>
  <si>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</si>
  <si>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</si>
  <si>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</si>
  <si>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</si>
  <si>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</si>
  <si>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</si>
  <si>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</si>
  <si>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</si>
  <si>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</si>
  <si>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</si>
  <si>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</si>
  <si>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</si>
  <si>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</si>
  <si>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</si>
  <si>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</si>
  <si>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</si>
  <si>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</si>
  <si>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</si>
  <si>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</si>
  <si>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</si>
  <si>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</si>
  <si>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</si>
  <si>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</si>
  <si>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</si>
  <si>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</si>
  <si>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</si>
  <si>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</si>
  <si>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</si>
  <si>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</si>
  <si>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</si>
  <si>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</si>
  <si>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</si>
  <si>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</si>
  <si>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</si>
  <si>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</si>
  <si>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</si>
  <si>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</si>
  <si>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</si>
  <si>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</si>
  <si>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</si>
  <si>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</si>
  <si>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</si>
  <si>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</si>
  <si>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</si>
  <si>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</si>
  <si>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</si>
  <si>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</si>
  <si>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</si>
  <si>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</si>
  <si>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</si>
  <si>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</si>
  <si>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</si>
  <si>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</si>
  <si>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</si>
  <si>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</si>
  <si>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</si>
  <si>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</si>
  <si>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</si>
  <si>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</si>
  <si>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</si>
  <si>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</si>
  <si>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</si>
  <si>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</si>
  <si>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</si>
  <si>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</si>
  <si>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</si>
  <si>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</si>
  <si>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</si>
  <si>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</si>
  <si>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</si>
  <si>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</si>
  <si>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</si>
  <si>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</si>
  <si>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</si>
  <si>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</si>
  <si>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</si>
  <si>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</si>
  <si>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</si>
  <si>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</si>
  <si>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</si>
  <si>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</si>
  <si>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</si>
  <si>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</si>
  <si>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</si>
  <si>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</si>
  <si>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</si>
  <si>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</si>
  <si>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</si>
  <si>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</si>
  <si>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</si>
  <si>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</si>
  <si>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</si>
  <si>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</si>
  <si>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</si>
  <si>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</si>
  <si>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</si>
  <si>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</si>
  <si>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</si>
  <si>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</si>
  <si>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</si>
  <si>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</si>
  <si>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</si>
  <si>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</si>
  <si>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</si>
  <si>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</si>
  <si>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</si>
  <si>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</si>
  <si>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</si>
  <si>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</si>
  <si>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</si>
  <si>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</si>
  <si>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</si>
  <si>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</si>
  <si>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</si>
  <si>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</si>
  <si>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</si>
  <si>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</si>
  <si>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</si>
  <si>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</si>
  <si>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</si>
  <si>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</si>
  <si>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</si>
  <si>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</si>
  <si>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</si>
  <si>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</si>
  <si>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</si>
  <si>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</si>
  <si>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</si>
  <si>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</si>
  <si>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</si>
  <si>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</si>
  <si>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</si>
  <si>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</si>
  <si>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</si>
  <si>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</si>
  <si>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</si>
  <si>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</si>
  <si>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</si>
  <si>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</si>
  <si>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</si>
  <si>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</si>
  <si>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</si>
  <si>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</si>
  <si>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</si>
  <si>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</si>
  <si>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</si>
  <si>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</si>
  <si>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</si>
  <si>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</si>
  <si>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</si>
  <si>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</si>
  <si>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</si>
  <si>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</si>
  <si>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</si>
  <si>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</si>
  <si>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</si>
  <si>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</si>
  <si>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</si>
  <si>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</si>
  <si>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</si>
  <si>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</si>
  <si>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</si>
  <si>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</si>
  <si>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</si>
  <si>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</si>
  <si>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</si>
  <si>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</si>
  <si>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</si>
  <si>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</si>
  <si>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</si>
  <si>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</si>
  <si>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</si>
  <si>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</si>
  <si>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</si>
  <si>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</si>
  <si>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</si>
  <si>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</si>
  <si>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</si>
  <si>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</si>
  <si>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</si>
  <si>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</si>
  <si>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</si>
  <si>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</si>
  <si>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</si>
  <si>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</si>
  <si>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</si>
  <si>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</si>
  <si>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</si>
  <si>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</si>
  <si>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</si>
  <si>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</si>
  <si>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</si>
  <si>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</si>
  <si>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</si>
  <si>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</si>
  <si>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</si>
  <si>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</si>
  <si>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</si>
  <si>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</si>
  <si>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</si>
  <si>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</si>
  <si>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</si>
  <si>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</si>
  <si>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</si>
  <si>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</si>
  <si>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</si>
  <si>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</si>
  <si>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</si>
  <si>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</si>
  <si>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</si>
  <si>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</si>
  <si>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</si>
  <si>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</si>
  <si>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</si>
  <si>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</si>
  <si>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</si>
  <si>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</si>
  <si>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</si>
  <si>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</si>
  <si>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</si>
  <si>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</si>
  <si>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</si>
  <si>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</si>
  <si>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</si>
  <si>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</si>
  <si>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</si>
  <si>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</si>
  <si>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</si>
  <si>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</si>
  <si>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</si>
  <si>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</si>
  <si>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</si>
  <si>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</si>
  <si>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</si>
  <si>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</si>
  <si>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</si>
  <si>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</si>
  <si>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</si>
  <si>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</si>
  <si>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</si>
  <si>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</si>
  <si>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</si>
  <si>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</si>
  <si>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</si>
  <si>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</si>
  <si>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</si>
  <si>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</si>
  <si>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</si>
  <si>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</si>
  <si>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</si>
  <si>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</si>
  <si>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</si>
  <si>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</si>
  <si>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</si>
  <si>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</si>
  <si>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</si>
  <si>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</si>
  <si>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</si>
  <si>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</si>
  <si>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</si>
  <si>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</si>
  <si>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</si>
  <si>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</si>
  <si>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</si>
  <si>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</si>
  <si>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</si>
  <si>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</si>
  <si>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</si>
  <si>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</si>
  <si>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</si>
  <si>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</si>
  <si>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</si>
  <si>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</si>
  <si>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</si>
  <si>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</si>
  <si>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</si>
  <si>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</si>
  <si>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</si>
  <si>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</si>
  <si>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</si>
  <si>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</si>
  <si>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</si>
  <si>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</si>
  <si>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</si>
  <si>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</si>
  <si>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</si>
  <si>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</si>
  <si>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</si>
  <si>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</si>
  <si>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</si>
  <si>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</si>
  <si>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</si>
  <si>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</si>
  <si>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</si>
  <si>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</si>
  <si>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</si>
  <si>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</si>
  <si>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</si>
  <si>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</si>
  <si>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</si>
  <si>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</si>
  <si>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</si>
  <si>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</si>
  <si>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</si>
  <si>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</si>
  <si>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</si>
  <si>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</si>
  <si>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</si>
  <si>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</si>
  <si>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</si>
  <si>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</si>
  <si>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</si>
  <si>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</si>
  <si>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</si>
  <si>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</si>
  <si>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</si>
  <si>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</si>
  <si>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</si>
  <si>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</si>
  <si>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</si>
  <si>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</si>
  <si>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</si>
  <si>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</si>
  <si>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</si>
  <si>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</si>
  <si>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</si>
  <si>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</si>
  <si>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</si>
  <si>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</si>
  <si>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</si>
  <si>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</si>
  <si>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</si>
  <si>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</si>
  <si>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</si>
  <si>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</si>
  <si>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</si>
  <si>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</si>
  <si>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</si>
  <si>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</si>
  <si>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</si>
  <si>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</si>
  <si>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</si>
  <si>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</si>
  <si>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</si>
  <si>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</si>
  <si>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</si>
  <si>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</si>
  <si>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</si>
  <si>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</si>
  <si>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</si>
  <si>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</si>
  <si>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</si>
  <si>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</si>
  <si>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</si>
  <si>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</si>
  <si>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</si>
  <si>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</si>
  <si>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</si>
  <si>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</si>
  <si>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</si>
  <si>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</si>
  <si>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</si>
  <si>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</si>
  <si>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</si>
  <si>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</si>
  <si>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</si>
  <si>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</si>
  <si>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</si>
  <si>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</si>
  <si>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</si>
  <si>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</si>
  <si>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</si>
  <si>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</si>
  <si>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</si>
  <si>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</si>
  <si>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</si>
  <si>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</si>
  <si>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</si>
  <si>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</si>
  <si>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</si>
  <si>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</si>
  <si>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</si>
  <si>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</si>
  <si>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</si>
  <si>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</si>
  <si>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</si>
  <si>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</si>
  <si>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</si>
  <si>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</si>
  <si>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</si>
  <si>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</si>
  <si>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</si>
  <si>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</si>
  <si>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</si>
  <si>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</si>
  <si>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</si>
  <si>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</si>
  <si>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</si>
  <si>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</si>
  <si>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</si>
  <si>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</si>
  <si>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</si>
  <si>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</si>
  <si>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</si>
  <si>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</si>
  <si>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</si>
  <si>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</si>
  <si>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</si>
  <si>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</si>
  <si>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</si>
  <si>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</si>
  <si>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</si>
  <si>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</si>
  <si>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</si>
  <si>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</si>
  <si>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</si>
  <si>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</si>
  <si>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</si>
  <si>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</si>
  <si>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</si>
  <si>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</si>
  <si>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</si>
  <si>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</si>
  <si>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</si>
  <si>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</si>
  <si>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</si>
  <si>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</si>
  <si>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</si>
  <si>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</si>
  <si>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</si>
  <si>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</si>
  <si>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</si>
  <si>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</si>
  <si>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</si>
  <si>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</si>
  <si>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</si>
  <si>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</si>
  <si>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</si>
  <si>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</si>
  <si>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</si>
  <si>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</si>
  <si>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</si>
  <si>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</si>
  <si>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</si>
  <si>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</si>
  <si>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</si>
  <si>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</si>
  <si>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</si>
  <si>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</si>
  <si>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</si>
  <si>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</si>
  <si>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</si>
  <si>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</si>
  <si>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</si>
  <si>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</si>
  <si>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</si>
  <si>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</si>
  <si>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</si>
  <si>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</si>
  <si>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</si>
  <si>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</si>
  <si>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</si>
  <si>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</si>
  <si>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</si>
  <si>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</si>
  <si>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</si>
  <si>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</si>
  <si>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</si>
  <si>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</si>
  <si>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</si>
  <si>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</si>
  <si>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</si>
  <si>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</si>
  <si>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</si>
  <si>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</si>
  <si>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</si>
  <si>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</si>
  <si>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</si>
  <si>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</si>
  <si>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</si>
  <si>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</si>
  <si>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</si>
  <si>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</si>
  <si>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</si>
  <si>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</si>
  <si>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</si>
  <si>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</si>
  <si>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</si>
  <si>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</si>
  <si>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</si>
  <si>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</si>
  <si>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</si>
  <si>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</si>
  <si>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</si>
  <si>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</si>
  <si>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</si>
  <si>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</si>
  <si>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</si>
  <si>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</si>
  <si>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</si>
  <si>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</si>
  <si>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</si>
  <si>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</si>
  <si>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</si>
  <si>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</si>
  <si>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</si>
  <si>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</si>
  <si>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</si>
  <si>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</si>
  <si>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</si>
  <si>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</si>
  <si>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</si>
  <si>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</si>
  <si>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</si>
  <si>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</si>
  <si>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</si>
  <si>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</si>
  <si>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</si>
  <si>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</si>
  <si>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</si>
  <si>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</si>
  <si>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</si>
  <si>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</si>
  <si>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</si>
  <si>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</si>
  <si>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</si>
  <si>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</si>
  <si>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</si>
  <si>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</si>
  <si>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</si>
  <si>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</si>
  <si>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</si>
  <si>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</si>
  <si>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</si>
  <si>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</si>
  <si>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</si>
  <si>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</si>
  <si>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</si>
  <si>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</si>
  <si>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</si>
  <si>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</si>
  <si>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</si>
  <si>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</si>
  <si>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</si>
  <si>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</si>
  <si>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</si>
  <si>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</si>
  <si>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</si>
  <si>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</si>
  <si>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</si>
  <si>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</si>
  <si>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</si>
  <si>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</si>
  <si>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</si>
  <si>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</si>
  <si>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</si>
  <si>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</si>
  <si>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</si>
  <si>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</si>
  <si>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</si>
  <si>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</si>
  <si>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</si>
  <si>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</si>
  <si>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</si>
  <si>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</si>
  <si>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</si>
  <si>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</si>
  <si>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</si>
  <si>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</si>
  <si>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</si>
  <si>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</si>
  <si>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</si>
  <si>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</si>
  <si>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</si>
  <si>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</si>
  <si>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</si>
  <si>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</si>
  <si>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</si>
  <si>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</si>
  <si>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</si>
  <si>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</si>
  <si>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</si>
  <si>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</si>
  <si>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</si>
  <si>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</si>
  <si>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</si>
  <si>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</si>
  <si>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</si>
  <si>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</si>
  <si>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</si>
  <si>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</si>
  <si>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</si>
  <si>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</si>
  <si>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</si>
  <si>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</si>
  <si>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</si>
  <si>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</si>
  <si>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</si>
  <si>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</si>
  <si>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</si>
  <si>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</si>
  <si>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</si>
  <si>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</si>
  <si>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</si>
  <si>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</si>
  <si>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</si>
  <si>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</si>
  <si>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</si>
  <si>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</si>
  <si>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</si>
  <si>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</si>
  <si>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</si>
  <si>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</si>
  <si>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</si>
  <si>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</si>
  <si>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</si>
  <si>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</si>
  <si>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</si>
  <si>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</si>
  <si>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</si>
  <si>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</si>
  <si>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</si>
  <si>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</si>
  <si>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</si>
  <si>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</si>
  <si>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</si>
  <si>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</si>
  <si>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</si>
  <si>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</si>
  <si>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</si>
  <si>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</si>
  <si>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</si>
  <si>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</si>
  <si>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</si>
  <si>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</si>
  <si>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</si>
  <si>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</si>
  <si>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</si>
  <si>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</si>
  <si>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</si>
  <si>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</si>
  <si>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</si>
  <si>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</si>
  <si>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</si>
  <si>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</si>
  <si>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</si>
  <si>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</si>
  <si>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</si>
  <si>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</si>
  <si>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</si>
  <si>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</si>
  <si>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</si>
  <si>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</si>
  <si>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</si>
  <si>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</si>
  <si>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</si>
  <si>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</si>
  <si>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</si>
  <si>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</si>
  <si>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</si>
  <si>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</si>
  <si>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</si>
  <si>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</si>
  <si>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</si>
  <si>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</si>
  <si>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</si>
  <si>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</si>
  <si>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</si>
  <si>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</si>
  <si>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</si>
  <si>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</si>
  <si>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</si>
  <si>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</si>
  <si>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</si>
  <si>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</si>
  <si>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</si>
  <si>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</si>
  <si>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</si>
  <si>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</si>
  <si>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</si>
  <si>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</si>
  <si>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</si>
  <si>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</si>
  <si>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</si>
  <si>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</si>
  <si>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</si>
  <si>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</si>
  <si>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</si>
  <si>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</si>
  <si>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</si>
  <si>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</si>
  <si>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</si>
  <si>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</si>
  <si>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</si>
  <si>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</si>
  <si>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</si>
  <si>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</si>
  <si>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</si>
  <si>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</si>
  <si>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</si>
  <si>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</si>
  <si>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</si>
  <si>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</si>
  <si>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</si>
  <si>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</si>
  <si>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</si>
  <si>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</si>
  <si>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</si>
  <si>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</si>
  <si>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</si>
  <si>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</si>
  <si>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</si>
  <si>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</si>
  <si>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</si>
  <si>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</si>
  <si>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</si>
  <si>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</si>
  <si>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</si>
  <si>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</si>
  <si>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</si>
  <si>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</si>
  <si>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</si>
  <si>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</si>
  <si>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</si>
  <si>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</si>
  <si>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</si>
  <si>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</si>
  <si>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</si>
  <si>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</si>
  <si>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</si>
  <si>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</si>
  <si>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</si>
  <si>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</si>
  <si>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</si>
  <si>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</si>
  <si>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</si>
  <si>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</si>
  <si>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</si>
  <si>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</si>
  <si>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</si>
  <si>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</si>
  <si>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</si>
  <si>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</si>
  <si>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</si>
  <si>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</si>
  <si>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</si>
  <si>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</si>
  <si>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</si>
  <si>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</si>
  <si>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</si>
  <si>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</si>
  <si>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</si>
  <si>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</si>
  <si>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</si>
  <si>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</si>
  <si>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</si>
  <si>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</si>
  <si>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</si>
  <si>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</si>
  <si>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</si>
  <si>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</si>
  <si>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</si>
  <si>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</si>
  <si>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</si>
  <si>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</si>
  <si>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</si>
  <si>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</si>
  <si>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</si>
  <si>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</si>
  <si>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</si>
  <si>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</si>
  <si>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</si>
  <si>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</si>
  <si>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</si>
  <si>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</si>
  <si>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</si>
  <si>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</si>
  <si>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</si>
  <si>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</si>
  <si>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</si>
  <si>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</si>
  <si>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</si>
  <si>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</si>
  <si>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</si>
  <si>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</si>
  <si>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</si>
  <si>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</si>
  <si>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</si>
  <si>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</si>
  <si>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</si>
  <si>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</si>
  <si>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</si>
  <si>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</si>
  <si>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</si>
  <si>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</si>
  <si>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</si>
  <si>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</si>
  <si>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</si>
  <si>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</si>
  <si>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</si>
  <si>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</si>
  <si>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</si>
  <si>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</si>
  <si>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</si>
  <si>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</si>
  <si>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</si>
  <si>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</si>
  <si>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</si>
  <si>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</si>
  <si>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</si>
  <si>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</si>
  <si>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</si>
  <si>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</si>
  <si>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</si>
  <si>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</si>
  <si>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</si>
  <si>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</si>
  <si>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</si>
  <si>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</si>
  <si>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</si>
  <si>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</si>
  <si>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</si>
  <si>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</si>
  <si>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</si>
  <si>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</si>
  <si>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</si>
  <si>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</si>
  <si>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</si>
  <si>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</si>
  <si>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</si>
  <si>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</si>
  <si>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</si>
  <si>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</si>
  <si>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</si>
  <si>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</si>
  <si>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</si>
  <si>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</si>
  <si>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</si>
  <si>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</si>
  <si>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</si>
  <si>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</si>
  <si>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</si>
  <si>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</si>
  <si>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</si>
  <si>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</si>
  <si>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</si>
  <si>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</si>
  <si>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</si>
  <si>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</si>
  <si>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</si>
  <si>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</si>
  <si>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</si>
  <si>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</si>
  <si>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</si>
  <si>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</si>
  <si>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</si>
  <si>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</si>
  <si>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</si>
  <si>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</si>
  <si>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</si>
  <si>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</si>
  <si>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</si>
  <si>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</si>
  <si>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</si>
  <si>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</si>
  <si>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</si>
  <si>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</si>
  <si>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</si>
  <si>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</si>
  <si>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</si>
  <si>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</si>
  <si>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</si>
  <si>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</si>
  <si>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</si>
  <si>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</si>
  <si>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</si>
  <si>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</si>
  <si>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</si>
  <si>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</si>
  <si>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</si>
  <si>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</si>
  <si>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</si>
  <si>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</si>
  <si>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</si>
  <si>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</si>
  <si>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</si>
  <si>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</si>
  <si>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</si>
  <si>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</si>
  <si>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</si>
  <si>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</si>
  <si>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</si>
  <si>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</si>
  <si>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</si>
  <si>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</si>
  <si>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</si>
  <si>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</si>
  <si>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</si>
  <si>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</si>
  <si>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</si>
  <si>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</si>
  <si>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</si>
  <si>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</si>
  <si>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</si>
  <si>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</si>
  <si>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</si>
  <si>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</si>
  <si>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</si>
  <si>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</si>
  <si>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</si>
  <si>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</si>
  <si>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</si>
  <si>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</si>
  <si>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</si>
  <si>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</si>
  <si>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</si>
  <si>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</si>
  <si>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</si>
  <si>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</si>
  <si>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</si>
  <si>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</si>
  <si>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</si>
  <si>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</si>
  <si>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</si>
  <si>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</si>
  <si>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</si>
  <si>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</si>
  <si>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</si>
  <si>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</si>
  <si>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</si>
  <si>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</si>
  <si>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</si>
  <si>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</si>
  <si>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</si>
  <si>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</si>
  <si>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</si>
  <si>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</si>
  <si>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</si>
  <si>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</si>
  <si>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</si>
  <si>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</si>
  <si>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</si>
  <si>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</si>
  <si>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</si>
  <si>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</si>
  <si>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</si>
  <si>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</si>
  <si>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</si>
  <si>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</si>
  <si>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</si>
  <si>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</si>
  <si>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</si>
  <si>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</si>
  <si>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</si>
  <si>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</si>
  <si>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</si>
  <si>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</si>
  <si>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</si>
  <si>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</si>
  <si>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</si>
  <si>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</si>
  <si>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</si>
  <si>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</si>
  <si>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</si>
  <si>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</si>
  <si>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</si>
  <si>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</si>
  <si>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</si>
  <si>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</si>
  <si>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</si>
  <si>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</si>
  <si>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</si>
  <si>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</si>
  <si>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</si>
  <si>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</si>
  <si>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</si>
  <si>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</si>
  <si>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</si>
  <si>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</si>
  <si>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</si>
  <si>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</si>
  <si>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</si>
  <si>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</si>
  <si>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</si>
  <si>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</si>
  <si>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</si>
  <si>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</si>
  <si>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</si>
  <si>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</si>
  <si>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</si>
  <si>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</si>
  <si>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</si>
  <si>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</si>
  <si>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</si>
  <si>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</si>
  <si>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</si>
  <si>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</si>
  <si>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</si>
  <si>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</si>
  <si>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</si>
  <si>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</si>
  <si>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</si>
  <si>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</si>
  <si>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</si>
  <si>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</si>
  <si>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</si>
  <si>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</si>
  <si>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</si>
  <si>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</si>
  <si>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</si>
  <si>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</si>
  <si>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</si>
  <si>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</si>
  <si>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</si>
  <si>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</si>
  <si>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</si>
  <si>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</si>
  <si>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</si>
  <si>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</si>
  <si>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</si>
  <si>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</si>
  <si>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</si>
  <si>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</si>
  <si>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</si>
  <si>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</si>
  <si>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</si>
  <si>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</si>
  <si>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</si>
  <si>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</si>
  <si>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</si>
  <si>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</si>
  <si>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</si>
  <si>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</si>
  <si>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</si>
  <si>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</si>
  <si>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</si>
  <si>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</si>
  <si>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</si>
  <si>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</si>
  <si>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</si>
  <si>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</si>
  <si>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</si>
  <si>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</si>
  <si>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</si>
  <si>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</si>
  <si>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</si>
  <si>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</si>
  <si>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</si>
  <si>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</si>
  <si>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</si>
  <si>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</si>
  <si>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</si>
  <si>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</si>
  <si>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</si>
  <si>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</si>
  <si>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</si>
  <si>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</si>
  <si>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</si>
  <si>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</si>
  <si>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</si>
  <si>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</si>
  <si>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</si>
  <si>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</si>
  <si>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</si>
  <si>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</si>
  <si>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</si>
  <si>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</si>
  <si>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</si>
  <si>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</si>
  <si>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</si>
  <si>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</si>
  <si>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</si>
  <si>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</si>
  <si>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</si>
  <si>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</si>
  <si>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</si>
  <si>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</si>
  <si>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</si>
  <si>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</si>
  <si>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</si>
  <si>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</si>
  <si>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</si>
  <si>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</si>
  <si>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</si>
  <si>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</si>
  <si>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</si>
  <si>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</si>
  <si>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</si>
  <si>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</si>
  <si>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</si>
  <si>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</si>
  <si>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</si>
  <si>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</si>
  <si>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</si>
  <si>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</si>
  <si>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</si>
  <si>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</si>
  <si>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</si>
  <si>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</si>
  <si>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</si>
  <si>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</si>
  <si>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</si>
  <si>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</si>
  <si>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</si>
  <si>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</si>
  <si>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</si>
  <si>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</si>
  <si>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</si>
  <si>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</si>
  <si>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</si>
  <si>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</si>
  <si>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</si>
  <si>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</si>
  <si>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</si>
  <si>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</si>
  <si>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</si>
  <si>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</si>
  <si>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</si>
  <si>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</si>
  <si>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</si>
  <si>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</si>
  <si>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</si>
  <si>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</si>
  <si>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</si>
  <si>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</si>
  <si>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</si>
  <si>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</si>
  <si>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</si>
  <si>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</si>
  <si>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</si>
  <si>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</si>
  <si>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</si>
  <si>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</si>
  <si>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</si>
  <si>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</si>
  <si>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</si>
  <si>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</si>
  <si>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</si>
  <si>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</si>
  <si>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</si>
  <si>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</si>
  <si>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</si>
  <si>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</si>
  <si>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</si>
  <si>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</si>
  <si>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</si>
  <si>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</si>
  <si>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</si>
  <si>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</si>
  <si>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</si>
  <si>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</si>
  <si>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</si>
  <si>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</si>
  <si>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</si>
  <si>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</si>
  <si>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</si>
  <si>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</si>
  <si>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</si>
  <si>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</si>
  <si>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</si>
  <si>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</si>
  <si>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</si>
  <si>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</si>
  <si>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</si>
  <si>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</si>
  <si>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</si>
  <si>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</si>
  <si>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</si>
  <si>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</si>
  <si>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</si>
  <si>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</si>
  <si>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</si>
  <si>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</si>
  <si>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</si>
  <si>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</si>
  <si>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</si>
  <si>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</si>
  <si>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</si>
  <si>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</si>
  <si>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</si>
  <si>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</si>
  <si>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</si>
  <si>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</si>
  <si>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</si>
  <si>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</si>
  <si>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</si>
  <si>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</si>
  <si>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</si>
  <si>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</si>
  <si>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</si>
  <si>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</si>
  <si>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</si>
  <si>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</si>
  <si>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</si>
  <si>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</si>
  <si>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</si>
  <si>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</si>
  <si>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</si>
  <si>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</si>
  <si>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</si>
  <si>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</si>
  <si>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</si>
  <si>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</si>
  <si>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</si>
  <si>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</si>
  <si>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</si>
  <si>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</si>
  <si>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</si>
  <si>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</si>
  <si>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</si>
  <si>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</si>
  <si>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</si>
  <si>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</si>
  <si>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</si>
  <si>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</si>
  <si>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</si>
  <si>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</si>
  <si>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</si>
  <si>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</si>
  <si>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</si>
  <si>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</si>
  <si>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</si>
  <si>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</si>
  <si>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</si>
  <si>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</si>
  <si>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</si>
  <si>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</si>
  <si>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</si>
  <si>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</si>
  <si>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</si>
  <si>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</si>
  <si>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</si>
  <si>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</si>
  <si>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</si>
  <si>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</si>
  <si>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</si>
  <si>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</si>
  <si>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</si>
  <si>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</si>
  <si>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</si>
  <si>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</si>
  <si>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</si>
  <si>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</si>
  <si>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</si>
  <si>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</si>
  <si>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</si>
  <si>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</si>
  <si>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</si>
  <si>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</si>
  <si>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</si>
  <si>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</si>
  <si>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</si>
  <si>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</si>
  <si>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</si>
  <si>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</si>
  <si>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</si>
  <si>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</si>
  <si>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</si>
  <si>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</si>
  <si>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</si>
  <si>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</si>
  <si>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</si>
  <si>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</si>
  <si>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</si>
  <si>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</si>
  <si>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</si>
  <si>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</si>
  <si>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</si>
  <si>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</si>
  <si>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</si>
  <si>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</si>
  <si>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</si>
  <si>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</si>
  <si>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</si>
  <si>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</si>
  <si>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</si>
  <si>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</si>
  <si>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</si>
  <si>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</si>
  <si>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</si>
  <si>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</si>
  <si>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</si>
  <si>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</si>
  <si>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</si>
  <si>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</si>
  <si>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</si>
  <si>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</si>
  <si>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</si>
  <si>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</si>
  <si>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</si>
  <si>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</si>
  <si>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</si>
  <si>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</si>
  <si>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</si>
  <si>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</si>
  <si>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</si>
  <si>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</si>
  <si>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</si>
  <si>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</si>
  <si>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</si>
  <si>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</si>
  <si>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</si>
  <si>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</si>
  <si>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</si>
  <si>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</si>
  <si>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</si>
  <si>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</si>
  <si>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</si>
  <si>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</si>
  <si>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</si>
  <si>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</si>
  <si>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</si>
  <si>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</si>
  <si>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</si>
  <si>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</si>
  <si>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</si>
  <si>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</si>
  <si>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</si>
  <si>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</si>
  <si>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</si>
  <si>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</si>
  <si>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</si>
  <si>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</si>
  <si>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</si>
  <si>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</si>
  <si>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</si>
  <si>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</si>
  <si>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</si>
  <si>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</si>
  <si>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</si>
  <si>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</si>
  <si>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</si>
  <si>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</si>
  <si>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</si>
  <si>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</si>
  <si>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</si>
  <si>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</si>
  <si>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</si>
  <si>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</si>
  <si>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</si>
  <si>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</si>
  <si>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</si>
  <si>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</si>
  <si>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</si>
  <si>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</si>
  <si>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</si>
  <si>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</si>
  <si>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</si>
  <si>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</si>
  <si>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</si>
  <si>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</si>
  <si>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</si>
  <si>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</si>
  <si>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</si>
  <si>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</si>
  <si>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</si>
  <si>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</si>
  <si>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</si>
  <si>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</si>
  <si>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</si>
  <si>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</si>
  <si>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</si>
  <si>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</si>
  <si>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</si>
  <si>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</si>
  <si>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</si>
  <si>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</si>
  <si>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</si>
  <si>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</si>
  <si>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</si>
  <si>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</si>
  <si>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</si>
  <si>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</si>
  <si>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</si>
  <si>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</si>
  <si>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</si>
  <si>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</si>
  <si>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</si>
  <si>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</si>
  <si>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</si>
  <si>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</si>
  <si>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</si>
  <si>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</si>
  <si>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</si>
  <si>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</si>
  <si>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</si>
  <si>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</si>
  <si>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</si>
  <si>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</si>
  <si>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</si>
  <si>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</si>
  <si>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</si>
  <si>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</si>
  <si>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</si>
  <si>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</si>
  <si>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</si>
  <si>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</si>
  <si>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</si>
  <si>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</si>
  <si>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</si>
  <si>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</si>
  <si>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</si>
  <si>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</si>
  <si>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</si>
  <si>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</si>
  <si>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</si>
  <si>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</si>
  <si>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</si>
  <si>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</si>
  <si>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</si>
  <si>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</si>
  <si>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</si>
  <si>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</si>
  <si>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</si>
  <si>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</si>
  <si>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</si>
  <si>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</si>
  <si>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</si>
  <si>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</si>
  <si>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</si>
  <si>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</si>
  <si>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</si>
  <si>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</si>
  <si>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</si>
  <si>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</si>
  <si>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</si>
  <si>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</si>
  <si>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</si>
  <si>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</si>
  <si>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</si>
  <si>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</si>
  <si>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</si>
  <si>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</si>
  <si>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</si>
  <si>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</si>
  <si>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</si>
  <si>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</si>
  <si>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</si>
  <si>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</si>
  <si>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</si>
  <si>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</si>
  <si>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</si>
  <si>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</si>
  <si>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</si>
  <si>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</si>
  <si>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</si>
  <si>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</si>
  <si>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</si>
  <si>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</si>
  <si>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</si>
  <si>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</si>
  <si>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</si>
  <si>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</si>
  <si>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</si>
  <si>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</si>
  <si>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</si>
  <si>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</si>
  <si>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</si>
  <si>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</si>
  <si>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</si>
  <si>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</si>
  <si>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</si>
  <si>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</si>
  <si>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</si>
  <si>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</si>
  <si>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</si>
  <si>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</si>
  <si>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</si>
  <si>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</si>
  <si>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</si>
  <si>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</si>
  <si>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</si>
  <si>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</si>
  <si>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</si>
  <si>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</si>
  <si>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</si>
  <si>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</si>
  <si>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</si>
  <si>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</si>
  <si>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</si>
  <si>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</si>
  <si>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</si>
  <si>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</si>
  <si>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</si>
  <si>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</si>
  <si>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</si>
  <si>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</si>
  <si>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</si>
  <si>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</si>
  <si>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</si>
  <si>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</si>
  <si>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</si>
  <si>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</si>
  <si>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</si>
  <si>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</si>
  <si>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</si>
  <si>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</si>
  <si>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</si>
  <si>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</si>
  <si>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</si>
  <si>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</si>
  <si>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</si>
  <si>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</si>
  <si>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</si>
  <si>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</si>
  <si>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</si>
  <si>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</si>
  <si>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</si>
  <si>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</si>
  <si>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</si>
  <si>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</si>
  <si>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</si>
  <si>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</si>
  <si>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</si>
  <si>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</si>
  <si>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</si>
  <si>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</si>
  <si>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</si>
  <si>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</si>
  <si>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</si>
  <si>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</si>
  <si>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</si>
  <si>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</si>
  <si>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</si>
  <si>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</si>
  <si>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</si>
  <si>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</si>
  <si>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</si>
  <si>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</si>
  <si>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</si>
  <si>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</si>
  <si>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</si>
  <si>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</si>
  <si>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</si>
  <si>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</si>
  <si>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</si>
  <si>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</si>
  <si>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</si>
  <si>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</si>
  <si>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</si>
  <si>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</si>
  <si>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</si>
  <si>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</si>
  <si>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</si>
  <si>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</si>
  <si>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</si>
  <si>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</si>
  <si>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</si>
  <si>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</si>
  <si>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</si>
  <si>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</si>
  <si>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</si>
  <si>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</si>
  <si>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</si>
  <si>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</si>
  <si>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</si>
  <si>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</si>
  <si>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</si>
  <si>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</si>
  <si>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</si>
  <si>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</si>
  <si>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</si>
  <si>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</si>
  <si>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</si>
  <si>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</si>
  <si>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</si>
  <si>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</si>
  <si>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</si>
  <si>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</si>
  <si>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</si>
  <si>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</si>
  <si>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</si>
  <si>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</si>
  <si>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</si>
  <si>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</si>
  <si>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</si>
  <si>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</si>
  <si>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</si>
  <si>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</si>
  <si>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</si>
  <si>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</si>
  <si>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</si>
  <si>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</si>
  <si>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</si>
  <si>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</si>
  <si>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</si>
  <si>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</si>
  <si>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</si>
  <si>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</si>
  <si>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</si>
  <si>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</si>
  <si>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</si>
  <si>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</si>
  <si>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</si>
  <si>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</si>
  <si>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</si>
  <si>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</si>
  <si>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</si>
  <si>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</si>
  <si>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</si>
  <si>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</si>
  <si>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</si>
  <si>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</si>
  <si>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</si>
  <si>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</si>
  <si>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</si>
  <si>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</si>
  <si>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</si>
  <si>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</si>
  <si>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</si>
  <si>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</si>
  <si>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</si>
  <si>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</si>
  <si>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</si>
  <si>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</si>
  <si>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</si>
  <si>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</si>
  <si>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</si>
  <si>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</si>
  <si>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</si>
  <si>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</si>
  <si>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</si>
  <si>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</si>
  <si>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</si>
  <si>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</si>
  <si>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</si>
  <si>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</si>
  <si>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</si>
  <si>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</si>
  <si>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</si>
  <si>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</si>
  <si>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</si>
  <si>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</si>
  <si>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</si>
  <si>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</si>
  <si>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</si>
  <si>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</si>
  <si>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</si>
  <si>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</si>
  <si>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</si>
  <si>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</si>
  <si>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</si>
  <si>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</si>
  <si>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</si>
  <si>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</si>
  <si>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</si>
  <si>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</si>
  <si>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</si>
  <si>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</si>
  <si>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</si>
  <si>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</si>
  <si>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</si>
  <si>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</si>
  <si>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</si>
  <si>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</si>
  <si>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</si>
  <si>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</si>
  <si>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</si>
  <si>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</si>
  <si>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</si>
  <si>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</si>
  <si>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</si>
  <si>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</si>
  <si>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</si>
  <si>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</si>
  <si>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</si>
  <si>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</si>
  <si>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</si>
  <si>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</si>
  <si>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</si>
  <si>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</si>
  <si>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</si>
  <si>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</si>
  <si>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</si>
  <si>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</si>
  <si>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</si>
  <si>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</si>
  <si>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</si>
  <si>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</si>
  <si>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</si>
  <si>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</si>
  <si>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</si>
  <si>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</si>
  <si>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</si>
  <si>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</si>
  <si>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</si>
  <si>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</si>
  <si>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</si>
  <si>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</si>
  <si>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</si>
  <si>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</si>
  <si>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</si>
  <si>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</si>
  <si>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</si>
  <si>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</si>
  <si>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</si>
  <si>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</si>
  <si>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</si>
  <si>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</si>
  <si>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</si>
  <si>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</si>
  <si>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</si>
  <si>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</si>
  <si>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</si>
  <si>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</si>
  <si>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</si>
  <si>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</si>
  <si>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</si>
  <si>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</si>
  <si>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</si>
  <si>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</si>
  <si>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</si>
  <si>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</si>
  <si>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</si>
  <si>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</si>
  <si>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</si>
  <si>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</si>
  <si>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</si>
  <si>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</si>
  <si>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</si>
  <si>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</si>
  <si>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</si>
  <si>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</si>
  <si>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</si>
  <si>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</si>
  <si>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</si>
  <si>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</si>
  <si>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</si>
  <si>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</si>
  <si>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</si>
  <si>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</si>
  <si>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</si>
  <si>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</si>
  <si>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</si>
  <si>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</si>
  <si>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</si>
  <si>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</si>
  <si>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</si>
  <si>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</si>
  <si>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</si>
  <si>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</si>
  <si>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</si>
  <si>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</si>
  <si>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</si>
  <si>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</si>
  <si>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</si>
  <si>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</si>
  <si>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</si>
  <si>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</si>
  <si>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</si>
  <si>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</si>
  <si>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</si>
  <si>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</si>
  <si>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</si>
  <si>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</si>
  <si>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</si>
  <si>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</si>
  <si>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</si>
  <si>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</si>
  <si>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</si>
  <si>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</si>
  <si>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</si>
  <si>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</si>
  <si>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</si>
  <si>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</si>
  <si>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</si>
  <si>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</si>
  <si>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</si>
  <si>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</si>
  <si>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</si>
  <si>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</si>
  <si>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</si>
  <si>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</si>
  <si>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</si>
  <si>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</si>
  <si>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</si>
  <si>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</si>
  <si>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</si>
  <si>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</si>
  <si>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</si>
  <si>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</si>
  <si>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</si>
  <si>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</si>
  <si>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</si>
  <si>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</si>
  <si>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</si>
  <si>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</si>
  <si>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</si>
  <si>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</si>
  <si>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</si>
  <si>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</si>
  <si>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</si>
  <si>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</si>
  <si>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</si>
  <si>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</si>
  <si>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</si>
  <si>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</si>
  <si>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</si>
  <si>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</si>
  <si>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</si>
  <si>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</si>
  <si>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</si>
  <si>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</si>
  <si>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</si>
  <si>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</si>
  <si>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</si>
  <si>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</si>
  <si>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</si>
  <si>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</si>
  <si>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</si>
  <si>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</si>
  <si>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</si>
  <si>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</si>
  <si>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</si>
  <si>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</si>
  <si>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</si>
  <si>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</si>
  <si>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</si>
  <si>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</si>
  <si>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</si>
  <si>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</si>
  <si>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</si>
  <si>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</si>
  <si>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</si>
  <si>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</si>
  <si>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</si>
  <si>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</si>
  <si>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</si>
  <si>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</si>
  <si>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</si>
  <si>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</si>
  <si>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</si>
  <si>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</si>
  <si>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</si>
  <si>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</si>
  <si>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</si>
  <si>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</si>
  <si>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</si>
  <si>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</si>
  <si>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</si>
  <si>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</si>
  <si>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</si>
  <si>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</si>
  <si>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</si>
  <si>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</si>
  <si>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</si>
  <si>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</si>
  <si>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</si>
  <si>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</si>
  <si>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</si>
  <si>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</si>
  <si>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</si>
  <si>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</si>
  <si>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</si>
  <si>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</si>
  <si>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</si>
  <si>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</si>
  <si>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</si>
  <si>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</si>
  <si>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</si>
  <si>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</si>
  <si>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</si>
  <si>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</si>
  <si>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</si>
  <si>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</si>
  <si>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</si>
  <si>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</si>
  <si>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</si>
  <si>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</si>
  <si>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</si>
  <si>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</si>
  <si>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</si>
  <si>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</si>
  <si>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</si>
  <si>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</si>
  <si>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</si>
  <si>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</si>
  <si>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</si>
  <si>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</si>
  <si>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</si>
  <si>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</si>
  <si>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</si>
  <si>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</si>
  <si>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</si>
  <si>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category</t>
  </si>
  <si>
    <t>profit</t>
  </si>
  <si>
    <t>state</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</si>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</sst>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0.00,&quot;K&quot;"/>
    <numFmt numFmtId="166" formatCode="\$0.00,&quot;k&quot;"/>
    <numFmt numFmtId="167" formatCode="_-[$$-409]* #,##0.00_ ;_-[$$-409]* \-#,##0.00\ ;_-[$$-409]* &quot;-&quot;??_ ;_-@_ "/>
    <numFmt numFmtId="168" formatCode="&quot;#&quot;0"/>
  </numFmts>
  <fonts count="11"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sz val="11"/>
      <color theme="1"/>
      <name val="Century Gothic"/>
      <family val="2"/>
    </font>
    <font>
      <sz val="11"/>
      <color theme="1"/>
      <name val="Lato"/>
      <family val="2"/>
    </font>
    <font>
      <sz val="11"/>
      <color theme="1"/>
      <name val="Lato Black"/>
      <family val="2"/>
    </font>
    <font>
      <sz val="12"/>
      <color theme="1"/>
      <name val="Lato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6" fillId="0" borderId="0" applyFont="0" applyFill="0" applyBorder="0" applyAlignment="0" applyProtection="0"/>
  </cellStyleXfs>
  <cellXfs count="46">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7" xfId="0" applyNumberFormat="1"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1" fillId="0" borderId="0" xfId="0" applyFont="1"/>
    <xf numFmtId="166"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4" fontId="0" fillId="0" borderId="0" xfId="0" applyNumberFormat="1"/>
    <xf numFmtId="167" fontId="0" fillId="0" borderId="0" xfId="0" applyNumberFormat="1"/>
    <xf numFmtId="168" fontId="0" fillId="0" borderId="0" xfId="0" applyNumberFormat="1"/>
    <xf numFmtId="10" fontId="0" fillId="0" borderId="0" xfId="1" applyNumberFormat="1" applyFont="1"/>
    <xf numFmtId="0" fontId="0" fillId="0" borderId="11" xfId="0" applyBorder="1"/>
    <xf numFmtId="0" fontId="0" fillId="0" borderId="3" xfId="0" applyBorder="1" applyAlignment="1">
      <alignment horizontal="left"/>
    </xf>
    <xf numFmtId="0" fontId="7" fillId="0" borderId="0" xfId="0" applyFont="1"/>
    <xf numFmtId="0" fontId="8" fillId="0" borderId="0" xfId="0" applyFont="1"/>
    <xf numFmtId="164" fontId="9" fillId="0" borderId="0" xfId="0" applyNumberFormat="1" applyFont="1"/>
    <xf numFmtId="164" fontId="10" fillId="0" borderId="0" xfId="0" applyNumberFormat="1" applyFont="1"/>
    <xf numFmtId="0" fontId="9" fillId="0" borderId="0" xfId="0" applyFont="1"/>
    <xf numFmtId="0" fontId="10" fillId="0" borderId="0" xfId="0" applyFont="1"/>
    <xf numFmtId="0" fontId="0" fillId="0" borderId="5" xfId="0" applyBorder="1"/>
    <xf numFmtId="0" fontId="0" fillId="0" borderId="6" xfId="0" applyBorder="1"/>
    <xf numFmtId="0" fontId="0" fillId="0" borderId="2" xfId="0" applyBorder="1"/>
    <xf numFmtId="0" fontId="0" fillId="0" borderId="9" xfId="0" applyBorder="1"/>
    <xf numFmtId="0" fontId="0" fillId="0" borderId="7" xfId="0" applyBorder="1"/>
    <xf numFmtId="0" fontId="0" fillId="0" borderId="10" xfId="0" applyBorder="1"/>
    <xf numFmtId="0" fontId="0" fillId="0" borderId="12" xfId="0" applyBorder="1"/>
    <xf numFmtId="0" fontId="0" fillId="0" borderId="3" xfId="0" applyBorder="1"/>
    <xf numFmtId="0" fontId="0" fillId="0" borderId="13" xfId="0" applyBorder="1"/>
    <xf numFmtId="0" fontId="0" fillId="0" borderId="14" xfId="0" applyBorder="1"/>
  </cellXfs>
  <cellStyles count="2">
    <cellStyle name="Normal" xfId="0" builtinId="0"/>
    <cellStyle name="Percent" xfId="1" builtinId="5"/>
  </cellStyles>
  <dxfs count="15">
    <dxf>
      <font>
        <b/>
        <i val="0"/>
        <sz val="12"/>
        <color theme="0"/>
      </font>
      <fill>
        <patternFill>
          <bgColor theme="1"/>
        </patternFill>
      </fill>
      <border>
        <bottom style="thin">
          <color theme="9"/>
        </bottom>
        <vertical/>
        <horizontal/>
      </border>
    </dxf>
    <dxf>
      <font>
        <color theme="1"/>
      </font>
      <fill>
        <patternFill>
          <bgColor theme="1"/>
        </patternFill>
      </fill>
      <border>
        <left style="thin">
          <color theme="9"/>
        </left>
        <right style="thin">
          <color theme="9"/>
        </right>
        <top style="thin">
          <color theme="9"/>
        </top>
        <bottom style="thin">
          <color theme="9"/>
        </bottom>
        <vertical/>
        <horizontal/>
      </border>
    </dxf>
    <dxf>
      <numFmt numFmtId="19" formatCode="dd/mm/yyyy"/>
    </dxf>
    <dxf>
      <numFmt numFmtId="19" formatCode="dd/mm/yyyy"/>
    </dxf>
    <dxf>
      <numFmt numFmtId="165" formatCode="\$0.00,&quot;K&quot;"/>
    </dxf>
    <dxf>
      <font>
        <b/>
        <i val="0"/>
        <sz val="12"/>
        <color theme="0"/>
      </font>
      <border>
        <bottom style="thin">
          <color theme="9"/>
        </bottom>
        <vertical/>
        <horizontal/>
      </border>
    </dxf>
    <dxf>
      <font>
        <sz val="11"/>
        <color theme="2"/>
      </font>
      <fill>
        <patternFill>
          <bgColor rgb="FF990099"/>
        </patternFill>
      </fill>
      <border diagonalUp="0" diagonalDown="0">
        <left/>
        <right/>
        <top/>
        <bottom/>
        <vertical/>
        <horizontal/>
      </border>
    </dxf>
    <dxf>
      <font>
        <b/>
        <i val="0"/>
        <sz val="12"/>
        <color theme="0"/>
      </font>
      <border>
        <bottom style="thin">
          <color theme="9"/>
        </bottom>
        <vertical/>
        <horizontal/>
      </border>
    </dxf>
    <dxf>
      <font>
        <color theme="1"/>
      </font>
      <fill>
        <patternFill>
          <bgColor theme="1"/>
        </patternFill>
      </fill>
      <border diagonalUp="0" diagonalDown="0">
        <left/>
        <right/>
        <top/>
        <bottom/>
        <vertical/>
        <horizontal/>
      </border>
    </dxf>
    <dxf>
      <fill>
        <patternFill>
          <bgColor theme="3"/>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fill>
        <patternFill>
          <bgColor theme="1"/>
        </patternFill>
      </fill>
      <border diagonalUp="0" diagonalDown="0">
        <left/>
        <right/>
        <top/>
        <bottom/>
        <vertical/>
        <horizontal/>
      </border>
    </dxf>
  </dxfs>
  <tableStyles count="6">
    <tableStyle name="BB" pivot="0" table="0" count="10" xr9:uid="{87F4F4DC-3A2E-433D-BD0A-3B67A5E3510B}">
      <tableStyleElement type="wholeTable" dxfId="14"/>
      <tableStyleElement type="headerRow" dxfId="13"/>
    </tableStyle>
    <tableStyle name="Data-style" pivot="0" count="3" xr9:uid="{00000000-0011-0000-FFFF-FFFF00000000}">
      <tableStyleElement type="headerRow" dxfId="12"/>
      <tableStyleElement type="firstRowStripe" dxfId="11"/>
      <tableStyleElement type="secondRowStripe" dxfId="10"/>
    </tableStyle>
    <tableStyle name="Slicer Style 1" pivot="0" table="0" count="1" xr9:uid="{4FD04977-096A-4EA2-8B58-4F18E758ECF3}">
      <tableStyleElement type="wholeTable" dxfId="9"/>
    </tableStyle>
    <tableStyle name="SlicerStyleLight6 2" pivot="0" table="0" count="10" xr9:uid="{0C6CF393-F48E-4E76-8C5A-624B9FB0DD82}">
      <tableStyleElement type="wholeTable" dxfId="8"/>
      <tableStyleElement type="headerRow" dxfId="7"/>
    </tableStyle>
    <tableStyle name="SlicerStyleLight6 3" pivot="0" table="0" count="10" xr9:uid="{4905FF99-7528-481B-ADEE-3E188D99AF10}">
      <tableStyleElement type="wholeTable" dxfId="6"/>
      <tableStyleElement type="headerRow" dxfId="5"/>
    </tableStyle>
    <tableStyle name="SlicerStyleLight6 4" pivot="0" table="0" count="10" xr9:uid="{3EE8A6C1-8B6E-40DB-826F-C5998BEEA16B}">
      <tableStyleElement type="wholeTable" dxfId="1"/>
      <tableStyleElement type="headerRow" dxfId="0"/>
    </tableStyle>
  </tableStyles>
  <colors>
    <mruColors>
      <color rgb="FF990099"/>
      <color rgb="FF4D4D4D"/>
      <color rgb="FFCC0099"/>
      <color rgb="FFFF33CC"/>
      <color rgb="FFBA16A3"/>
      <color rgb="FFC45AB5"/>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5117038483843"/>
              <bgColor theme="1"/>
            </patternFill>
          </fill>
          <border>
            <left style="thin">
              <color rgb="FFCCCCCC"/>
            </left>
            <right style="thin">
              <color rgb="FFCCCCCC"/>
            </right>
            <top style="thin">
              <color rgb="FFCCCCCC"/>
            </top>
            <bottom style="thin">
              <color rgb="FFCCCCCC"/>
            </bottom>
            <vertical/>
            <horizontal/>
          </border>
        </dxf>
        <dxf>
          <font>
            <b/>
            <i val="0"/>
            <sz val="14"/>
            <color theme="0"/>
          </font>
          <fill>
            <patternFill patternType="solid">
              <fgColor theme="9" tint="0.59999389629810485"/>
              <bgColor rgb="FF990099"/>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5117038483843"/>
              <bgColor theme="1"/>
            </patternFill>
          </fill>
          <border>
            <left style="thin">
              <color rgb="FFCCCCCC"/>
            </left>
            <right style="thin">
              <color rgb="FFCCCCCC"/>
            </right>
            <top style="thin">
              <color rgb="FFCCCCCC"/>
            </top>
            <bottom style="thin">
              <color rgb="FFCCCCCC"/>
            </bottom>
            <vertical/>
            <horizontal/>
          </border>
        </dxf>
        <dxf>
          <font>
            <b/>
            <i val="0"/>
            <sz val="11"/>
            <color theme="0"/>
          </font>
          <fill>
            <patternFill patternType="solid">
              <fgColor theme="9" tint="0.59999389629810485"/>
              <bgColor rgb="FF990099"/>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5117038483843"/>
              <bgColor theme="1"/>
            </patternFill>
          </fill>
          <border>
            <left style="thin">
              <color rgb="FFCCCCCC"/>
            </left>
            <right style="thin">
              <color rgb="FFCCCCCC"/>
            </right>
            <top style="thin">
              <color rgb="FFCCCCCC"/>
            </top>
            <bottom style="thin">
              <color rgb="FFCCCCCC"/>
            </bottom>
            <vertical/>
            <horizontal/>
          </border>
        </dxf>
        <dxf>
          <font>
            <b/>
            <i val="0"/>
            <sz val="12"/>
            <color theme="0"/>
          </font>
          <fill>
            <patternFill patternType="solid">
              <fgColor theme="9" tint="0.59999389629810485"/>
              <bgColor rgb="FF990099"/>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b/>
            <i val="0"/>
            <sz val="12"/>
            <color theme="2"/>
          </font>
          <fill>
            <patternFill patternType="solid">
              <fgColor theme="9" tint="0.59999389629810485"/>
              <bgColor rgb="FF4D4D4D"/>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B">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 Style 1"/>
        <x14:slicerStyle name="SlicerStyleLight6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6 3">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6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899809937550926E-3"/>
          <c:y val="7.2054378150410534E-2"/>
          <c:w val="0.88846641318124209"/>
          <c:h val="0.80827886710239649"/>
        </c:manualLayout>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33B-4126-9888-91C673361839}"/>
            </c:ext>
          </c:extLst>
        </c:ser>
        <c:dLbls>
          <c:showLegendKey val="0"/>
          <c:showVal val="0"/>
          <c:showCatName val="0"/>
          <c:showSerName val="0"/>
          <c:showPercent val="0"/>
          <c:showBubbleSize val="0"/>
        </c:dLbls>
        <c:smooth val="0"/>
        <c:axId val="1669504576"/>
        <c:axId val="1669503328"/>
      </c:lineChart>
      <c:catAx>
        <c:axId val="1669504576"/>
        <c:scaling>
          <c:orientation val="minMax"/>
        </c:scaling>
        <c:delete val="1"/>
        <c:axPos val="b"/>
        <c:numFmt formatCode="General" sourceLinked="1"/>
        <c:majorTickMark val="none"/>
        <c:minorTickMark val="none"/>
        <c:tickLblPos val="nextTo"/>
        <c:crossAx val="1669503328"/>
        <c:crosses val="autoZero"/>
        <c:auto val="1"/>
        <c:lblAlgn val="ctr"/>
        <c:lblOffset val="100"/>
        <c:noMultiLvlLbl val="0"/>
      </c:catAx>
      <c:valAx>
        <c:axId val="1669503328"/>
        <c:scaling>
          <c:orientation val="minMax"/>
        </c:scaling>
        <c:delete val="1"/>
        <c:axPos val="l"/>
        <c:numFmt formatCode="General" sourceLinked="1"/>
        <c:majorTickMark val="none"/>
        <c:minorTickMark val="none"/>
        <c:tickLblPos val="nextTo"/>
        <c:crossAx val="166950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775768314825488E-2"/>
          <c:y val="0.22535211267605634"/>
          <c:w val="0.80701754385964908"/>
          <c:h val="0.58685446009389675"/>
        </c:manualLayout>
      </c:layout>
      <c:lineChart>
        <c:grouping val="standard"/>
        <c:varyColors val="0"/>
        <c:ser>
          <c:idx val="0"/>
          <c:order val="0"/>
          <c:tx>
            <c:strRef>
              <c:f>kpi!$F$3</c:f>
              <c:strCache>
                <c:ptCount val="1"/>
                <c:pt idx="0">
                  <c:v>Total</c:v>
                </c:pt>
              </c:strCache>
            </c:strRef>
          </c:tx>
          <c:spPr>
            <a:ln w="34925" cap="rnd">
              <a:solidFill>
                <a:schemeClr val="bg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A9C-40D7-B397-03D334D0BE06}"/>
            </c:ext>
          </c:extLst>
        </c:ser>
        <c:dLbls>
          <c:showLegendKey val="0"/>
          <c:showVal val="0"/>
          <c:showCatName val="0"/>
          <c:showSerName val="0"/>
          <c:showPercent val="0"/>
          <c:showBubbleSize val="0"/>
        </c:dLbls>
        <c:smooth val="0"/>
        <c:axId val="1678692912"/>
        <c:axId val="1678694160"/>
      </c:lineChart>
      <c:catAx>
        <c:axId val="1678692912"/>
        <c:scaling>
          <c:orientation val="minMax"/>
        </c:scaling>
        <c:delete val="1"/>
        <c:axPos val="b"/>
        <c:numFmt formatCode="General" sourceLinked="1"/>
        <c:majorTickMark val="none"/>
        <c:minorTickMark val="none"/>
        <c:tickLblPos val="nextTo"/>
        <c:crossAx val="1678694160"/>
        <c:crosses val="autoZero"/>
        <c:auto val="1"/>
        <c:lblAlgn val="ctr"/>
        <c:lblOffset val="100"/>
        <c:noMultiLvlLbl val="0"/>
      </c:catAx>
      <c:valAx>
        <c:axId val="1678694160"/>
        <c:scaling>
          <c:orientation val="minMax"/>
        </c:scaling>
        <c:delete val="1"/>
        <c:axPos val="l"/>
        <c:numFmt formatCode="General" sourceLinked="1"/>
        <c:majorTickMark val="none"/>
        <c:minorTickMark val="none"/>
        <c:tickLblPos val="nextTo"/>
        <c:crossAx val="1678692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557782573994177E-2"/>
          <c:y val="0.21890502482095453"/>
          <c:w val="0.83427495291902076"/>
          <c:h val="0.56218905472636815"/>
        </c:manualLayout>
      </c:layout>
      <c:lineChart>
        <c:grouping val="standard"/>
        <c:varyColors val="0"/>
        <c:ser>
          <c:idx val="0"/>
          <c:order val="0"/>
          <c:tx>
            <c:strRef>
              <c:f>kpi!$J$3</c:f>
              <c:strCache>
                <c:ptCount val="1"/>
                <c:pt idx="0">
                  <c:v>Total</c:v>
                </c:pt>
              </c:strCache>
            </c:strRef>
          </c:tx>
          <c:spPr>
            <a:ln w="34925" cap="rnd">
              <a:solidFill>
                <a:schemeClr val="bg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851-420A-B14D-E74AF0AFEE84}"/>
            </c:ext>
          </c:extLst>
        </c:ser>
        <c:dLbls>
          <c:showLegendKey val="0"/>
          <c:showVal val="0"/>
          <c:showCatName val="0"/>
          <c:showSerName val="0"/>
          <c:showPercent val="0"/>
          <c:showBubbleSize val="0"/>
        </c:dLbls>
        <c:smooth val="0"/>
        <c:axId val="1663824176"/>
        <c:axId val="1663825008"/>
      </c:lineChart>
      <c:catAx>
        <c:axId val="1663824176"/>
        <c:scaling>
          <c:orientation val="minMax"/>
        </c:scaling>
        <c:delete val="1"/>
        <c:axPos val="b"/>
        <c:numFmt formatCode="General" sourceLinked="1"/>
        <c:majorTickMark val="none"/>
        <c:minorTickMark val="none"/>
        <c:tickLblPos val="nextTo"/>
        <c:crossAx val="1663825008"/>
        <c:crosses val="autoZero"/>
        <c:auto val="1"/>
        <c:lblAlgn val="ctr"/>
        <c:lblOffset val="100"/>
        <c:noMultiLvlLbl val="0"/>
      </c:catAx>
      <c:valAx>
        <c:axId val="1663825008"/>
        <c:scaling>
          <c:orientation val="minMax"/>
        </c:scaling>
        <c:delete val="1"/>
        <c:axPos val="l"/>
        <c:numFmt formatCode="General" sourceLinked="1"/>
        <c:majorTickMark val="none"/>
        <c:minorTickMark val="none"/>
        <c:tickLblPos val="nextTo"/>
        <c:crossAx val="166382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34925" cap="rnd">
              <a:solidFill>
                <a:schemeClr val="bg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926-4F69-939A-07394228E7F6}"/>
            </c:ext>
          </c:extLst>
        </c:ser>
        <c:dLbls>
          <c:showLegendKey val="0"/>
          <c:showVal val="0"/>
          <c:showCatName val="0"/>
          <c:showSerName val="0"/>
          <c:showPercent val="0"/>
          <c:showBubbleSize val="0"/>
        </c:dLbls>
        <c:smooth val="0"/>
        <c:axId val="1647984352"/>
        <c:axId val="1647982688"/>
      </c:lineChart>
      <c:catAx>
        <c:axId val="1647984352"/>
        <c:scaling>
          <c:orientation val="minMax"/>
        </c:scaling>
        <c:delete val="1"/>
        <c:axPos val="b"/>
        <c:numFmt formatCode="General" sourceLinked="1"/>
        <c:majorTickMark val="none"/>
        <c:minorTickMark val="none"/>
        <c:tickLblPos val="nextTo"/>
        <c:crossAx val="1647982688"/>
        <c:crosses val="autoZero"/>
        <c:auto val="1"/>
        <c:lblAlgn val="ctr"/>
        <c:lblOffset val="100"/>
        <c:noMultiLvlLbl val="0"/>
      </c:catAx>
      <c:valAx>
        <c:axId val="1647982688"/>
        <c:scaling>
          <c:orientation val="minMax"/>
        </c:scaling>
        <c:delete val="1"/>
        <c:axPos val="l"/>
        <c:numFmt formatCode="General" sourceLinked="1"/>
        <c:majorTickMark val="none"/>
        <c:minorTickMark val="none"/>
        <c:tickLblPos val="nextTo"/>
        <c:crossAx val="164798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078247261345854E-2"/>
          <c:y val="0.16296296296296298"/>
          <c:w val="0.86228482003129892"/>
          <c:h val="0.67407407407407405"/>
        </c:manualLayout>
      </c:layout>
      <c:lineChart>
        <c:grouping val="standard"/>
        <c:varyColors val="0"/>
        <c:ser>
          <c:idx val="0"/>
          <c:order val="0"/>
          <c:tx>
            <c:strRef>
              <c:f>kpi!$P$3</c:f>
              <c:strCache>
                <c:ptCount val="1"/>
                <c:pt idx="0">
                  <c:v>Total</c:v>
                </c:pt>
              </c:strCache>
            </c:strRef>
          </c:tx>
          <c:spPr>
            <a:ln w="34925" cap="rnd">
              <a:solidFill>
                <a:schemeClr val="bg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ADA-4E2E-B0BF-2D78FF5C2C0F}"/>
            </c:ext>
          </c:extLst>
        </c:ser>
        <c:dLbls>
          <c:showLegendKey val="0"/>
          <c:showVal val="0"/>
          <c:showCatName val="0"/>
          <c:showSerName val="0"/>
          <c:showPercent val="0"/>
          <c:showBubbleSize val="0"/>
        </c:dLbls>
        <c:smooth val="0"/>
        <c:axId val="1655495216"/>
        <c:axId val="1655493968"/>
      </c:lineChart>
      <c:catAx>
        <c:axId val="1655495216"/>
        <c:scaling>
          <c:orientation val="minMax"/>
        </c:scaling>
        <c:delete val="1"/>
        <c:axPos val="b"/>
        <c:numFmt formatCode="General" sourceLinked="1"/>
        <c:majorTickMark val="none"/>
        <c:minorTickMark val="none"/>
        <c:tickLblPos val="nextTo"/>
        <c:crossAx val="1655493968"/>
        <c:crosses val="autoZero"/>
        <c:auto val="1"/>
        <c:lblAlgn val="ctr"/>
        <c:lblOffset val="100"/>
        <c:noMultiLvlLbl val="0"/>
      </c:catAx>
      <c:valAx>
        <c:axId val="1655493968"/>
        <c:scaling>
          <c:orientation val="minMax"/>
        </c:scaling>
        <c:delete val="1"/>
        <c:axPos val="l"/>
        <c:numFmt formatCode="General" sourceLinked="1"/>
        <c:majorTickMark val="none"/>
        <c:minorTickMark val="none"/>
        <c:tickLblPos val="nextTo"/>
        <c:crossAx val="165549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NEHAL.xlsx]combo chart !PivotTable1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BA16A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 '!$C$3</c:f>
              <c:strCache>
                <c:ptCount val="1"/>
                <c:pt idx="0">
                  <c:v>Sum of Profit</c:v>
                </c:pt>
              </c:strCache>
            </c:strRef>
          </c:tx>
          <c:spPr>
            <a:solidFill>
              <a:srgbClr val="BA16A3"/>
            </a:solidFill>
            <a:ln>
              <a:noFill/>
            </a:ln>
            <a:effectLst/>
          </c:spPr>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E2E-4ABB-AEEB-907ED0055EFC}"/>
            </c:ext>
          </c:extLst>
        </c:ser>
        <c:dLbls>
          <c:showLegendKey val="0"/>
          <c:showVal val="0"/>
          <c:showCatName val="0"/>
          <c:showSerName val="0"/>
          <c:showPercent val="0"/>
          <c:showBubbleSize val="0"/>
        </c:dLbls>
        <c:axId val="1378083520"/>
        <c:axId val="1378083936"/>
      </c:areaChart>
      <c:barChart>
        <c:barDir val="col"/>
        <c:grouping val="clustered"/>
        <c:varyColors val="0"/>
        <c:ser>
          <c:idx val="0"/>
          <c:order val="0"/>
          <c:tx>
            <c:strRef>
              <c:f>'combo chart '!$B$3</c:f>
              <c:strCache>
                <c:ptCount val="1"/>
                <c:pt idx="0">
                  <c:v>Sum of Sales</c:v>
                </c:pt>
              </c:strCache>
            </c:strRef>
          </c:tx>
          <c:spPr>
            <a:solidFill>
              <a:schemeClr val="bg1"/>
            </a:solidFill>
            <a:ln>
              <a:noFill/>
            </a:ln>
            <a:effectLst/>
          </c:spPr>
          <c:invertIfNegative val="0"/>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E2E-4ABB-AEEB-907ED0055EFC}"/>
            </c:ext>
          </c:extLst>
        </c:ser>
        <c:dLbls>
          <c:showLegendKey val="0"/>
          <c:showVal val="0"/>
          <c:showCatName val="0"/>
          <c:showSerName val="0"/>
          <c:showPercent val="0"/>
          <c:showBubbleSize val="0"/>
        </c:dLbls>
        <c:gapWidth val="115"/>
        <c:overlap val="-27"/>
        <c:axId val="1378069792"/>
        <c:axId val="1378062304"/>
      </c:barChart>
      <c:catAx>
        <c:axId val="1378069792"/>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en-IN" sz="1200" b="1">
                    <a:solidFill>
                      <a:schemeClr val="bg1"/>
                    </a:solidFill>
                    <a:latin typeface="Lato Black" panose="020F0A02020204030203" pitchFamily="34" charset="0"/>
                  </a:rPr>
                  <a:t>PROFIT</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Lato Black" panose="020F0A02020204030203" pitchFamily="34" charset="0"/>
                <a:ea typeface="+mn-ea"/>
                <a:cs typeface="+mn-cs"/>
              </a:defRPr>
            </a:pPr>
            <a:endParaRPr lang="en-US"/>
          </a:p>
        </c:txPr>
        <c:crossAx val="1378062304"/>
        <c:crosses val="autoZero"/>
        <c:auto val="1"/>
        <c:lblAlgn val="ctr"/>
        <c:lblOffset val="100"/>
        <c:noMultiLvlLbl val="0"/>
      </c:catAx>
      <c:valAx>
        <c:axId val="1378062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bg1"/>
                    </a:solidFill>
                    <a:latin typeface="Lato Black" panose="020F0A02020204030203" pitchFamily="34" charset="0"/>
                    <a:ea typeface="+mn-ea"/>
                    <a:cs typeface="+mn-cs"/>
                  </a:defRPr>
                </a:pPr>
                <a:r>
                  <a:rPr lang="en-IN" sz="1600">
                    <a:solidFill>
                      <a:schemeClr val="bg1"/>
                    </a:solidFill>
                    <a:latin typeface="Lato Black" panose="020F0A02020204030203" pitchFamily="34" charset="0"/>
                  </a:rPr>
                  <a:t>SALES</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bg1"/>
                  </a:solidFill>
                  <a:latin typeface="Lato Black" panose="020F0A02020204030203" pitchFamily="34" charset="0"/>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Lato Black" panose="020F0A02020204030203" pitchFamily="34" charset="0"/>
                <a:ea typeface="+mn-ea"/>
                <a:cs typeface="+mn-cs"/>
              </a:defRPr>
            </a:pPr>
            <a:endParaRPr lang="en-US"/>
          </a:p>
        </c:txPr>
        <c:crossAx val="1378069792"/>
        <c:crosses val="autoZero"/>
        <c:crossBetween val="between"/>
      </c:valAx>
      <c:valAx>
        <c:axId val="1378083936"/>
        <c:scaling>
          <c:orientation val="minMax"/>
        </c:scaling>
        <c:delete val="0"/>
        <c:axPos val="r"/>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Lato Black" panose="020F0A02020204030203" pitchFamily="34" charset="0"/>
                <a:ea typeface="+mn-ea"/>
                <a:cs typeface="+mn-cs"/>
              </a:defRPr>
            </a:pPr>
            <a:endParaRPr lang="en-US"/>
          </a:p>
        </c:txPr>
        <c:crossAx val="1378083520"/>
        <c:crosses val="max"/>
        <c:crossBetween val="between"/>
      </c:valAx>
      <c:catAx>
        <c:axId val="1378083520"/>
        <c:scaling>
          <c:orientation val="minMax"/>
        </c:scaling>
        <c:delete val="1"/>
        <c:axPos val="b"/>
        <c:numFmt formatCode="General" sourceLinked="1"/>
        <c:majorTickMark val="out"/>
        <c:minorTickMark val="none"/>
        <c:tickLblPos val="nextTo"/>
        <c:crossAx val="137808393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NEHAL.xlsx]pie chart!PivotTable3</c:name>
    <c:fmtId val="2"/>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a:noFill/>
          </a:ln>
          <a:effectLst>
            <a:outerShdw blurRad="254000" sx="102000" sy="102000" algn="ctr" rotWithShape="0">
              <a:prstClr val="black">
                <a:alpha val="20000"/>
              </a:prstClr>
            </a:outerShdw>
          </a:effectLst>
        </c:spPr>
      </c:pivotFmt>
      <c:pivotFmt>
        <c:idx val="10"/>
        <c:spPr>
          <a:solidFill>
            <a:srgbClr val="BA16A3"/>
          </a:solidFill>
          <a:ln>
            <a:noFill/>
          </a:ln>
          <a:effectLst>
            <a:outerShdw blurRad="254000" sx="102000" sy="102000" algn="ctr" rotWithShape="0">
              <a:prstClr val="black">
                <a:alpha val="20000"/>
              </a:prstClr>
            </a:outerShdw>
          </a:effectLst>
        </c:spPr>
      </c:pivotFmt>
      <c:pivotFmt>
        <c:idx val="11"/>
        <c:spPr>
          <a:solidFill>
            <a:schemeClr val="accent6">
              <a:lumMod val="60000"/>
              <a:lumOff val="40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9882601341498979"/>
          <c:y val="0.12888855408392549"/>
          <c:w val="0.59573753280839892"/>
          <c:h val="0.84738546268736958"/>
        </c:manualLayout>
      </c:layout>
      <c:doughnutChart>
        <c:varyColors val="1"/>
        <c:ser>
          <c:idx val="0"/>
          <c:order val="0"/>
          <c:tx>
            <c:strRef>
              <c:f>'pie chart'!$B$3</c:f>
              <c:strCache>
                <c:ptCount val="1"/>
                <c:pt idx="0">
                  <c:v>Total</c:v>
                </c:pt>
              </c:strCache>
            </c:strRef>
          </c:tx>
          <c:explosion val="1"/>
          <c:dPt>
            <c:idx val="0"/>
            <c:bubble3D val="0"/>
            <c:spPr>
              <a:solidFill>
                <a:schemeClr val="accent6">
                  <a:lumMod val="40000"/>
                  <a:lumOff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2F3-4EAC-9980-5F197A842F60}"/>
              </c:ext>
            </c:extLst>
          </c:dPt>
          <c:dPt>
            <c:idx val="1"/>
            <c:bubble3D val="0"/>
            <c:spPr>
              <a:solidFill>
                <a:srgbClr val="BA16A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2F3-4EAC-9980-5F197A842F60}"/>
              </c:ext>
            </c:extLst>
          </c:dPt>
          <c:dPt>
            <c:idx val="2"/>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2F3-4EAC-9980-5F197A842F60}"/>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2F3-4EAC-9980-5F197A842F60}"/>
            </c:ext>
          </c:extLst>
        </c:ser>
        <c:dLbls>
          <c:showLegendKey val="0"/>
          <c:showVal val="0"/>
          <c:showCatName val="0"/>
          <c:showSerName val="0"/>
          <c:showPercent val="1"/>
          <c:showBubbleSize val="0"/>
          <c:showLeaderLines val="1"/>
        </c:dLbls>
        <c:firstSliceAng val="0"/>
        <c:holeSize val="5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Lato Black" panose="020F0A0202020403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A16A3"/>
          </a:solidFill>
          <a:ln w="22225">
            <a:solidFill>
              <a:schemeClr val="accent1">
                <a:shade val="50000"/>
              </a:schemeClr>
            </a:solid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Lato Black" panose="020F0A0202020403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rgbClr val="BA16A3"/>
            </a:solidFill>
            <a:ln w="22225">
              <a:solidFill>
                <a:schemeClr val="accent1">
                  <a:shade val="50000"/>
                </a:schemeClr>
              </a:solid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Lato Black" panose="020F0A02020204030203"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90B-4BE3-83D4-3B33639480A7}"/>
            </c:ext>
          </c:extLst>
        </c:ser>
        <c:dLbls>
          <c:dLblPos val="outEnd"/>
          <c:showLegendKey val="0"/>
          <c:showVal val="1"/>
          <c:showCatName val="0"/>
          <c:showSerName val="0"/>
          <c:showPercent val="0"/>
          <c:showBubbleSize val="0"/>
        </c:dLbls>
        <c:gapWidth val="62"/>
        <c:axId val="1678691248"/>
        <c:axId val="1678692080"/>
      </c:barChart>
      <c:catAx>
        <c:axId val="1678691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Lato Black" panose="020F0A02020204030203" pitchFamily="34" charset="0"/>
                <a:ea typeface="+mn-ea"/>
                <a:cs typeface="+mn-cs"/>
              </a:defRPr>
            </a:pPr>
            <a:endParaRPr lang="en-US"/>
          </a:p>
        </c:txPr>
        <c:crossAx val="1678692080"/>
        <c:crosses val="autoZero"/>
        <c:auto val="1"/>
        <c:lblAlgn val="ctr"/>
        <c:lblOffset val="100"/>
        <c:noMultiLvlLbl val="0"/>
      </c:catAx>
      <c:valAx>
        <c:axId val="1678692080"/>
        <c:scaling>
          <c:orientation val="minMax"/>
        </c:scaling>
        <c:delete val="1"/>
        <c:axPos val="b"/>
        <c:numFmt formatCode="General" sourceLinked="1"/>
        <c:majorTickMark val="none"/>
        <c:minorTickMark val="none"/>
        <c:tickLblPos val="nextTo"/>
        <c:crossAx val="167869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NEHAL.xlsx]combo chart !PivotTable1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 '!$C$3</c:f>
              <c:strCache>
                <c:ptCount val="1"/>
                <c:pt idx="0">
                  <c:v>Sum of Profit</c:v>
                </c:pt>
              </c:strCache>
            </c:strRef>
          </c:tx>
          <c:spPr>
            <a:solidFill>
              <a:schemeClr val="accent2"/>
            </a:solidFill>
            <a:ln>
              <a:noFill/>
            </a:ln>
            <a:effectLst/>
          </c:spPr>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BAE3-499B-8EDF-7C88E58B4E16}"/>
            </c:ext>
          </c:extLst>
        </c:ser>
        <c:dLbls>
          <c:showLegendKey val="0"/>
          <c:showVal val="0"/>
          <c:showCatName val="0"/>
          <c:showSerName val="0"/>
          <c:showPercent val="0"/>
          <c:showBubbleSize val="0"/>
        </c:dLbls>
        <c:axId val="1378083520"/>
        <c:axId val="1378083936"/>
      </c:areaChart>
      <c:barChart>
        <c:barDir val="col"/>
        <c:grouping val="clustered"/>
        <c:varyColors val="0"/>
        <c:ser>
          <c:idx val="0"/>
          <c:order val="0"/>
          <c:tx>
            <c:strRef>
              <c:f>'combo chart '!$B$3</c:f>
              <c:strCache>
                <c:ptCount val="1"/>
                <c:pt idx="0">
                  <c:v>Sum of Sales</c:v>
                </c:pt>
              </c:strCache>
            </c:strRef>
          </c:tx>
          <c:spPr>
            <a:solidFill>
              <a:schemeClr val="accent1"/>
            </a:solidFill>
            <a:ln>
              <a:noFill/>
            </a:ln>
            <a:effectLst/>
          </c:spPr>
          <c:invertIfNegative val="0"/>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AE3-499B-8EDF-7C88E58B4E16}"/>
            </c:ext>
          </c:extLst>
        </c:ser>
        <c:dLbls>
          <c:showLegendKey val="0"/>
          <c:showVal val="0"/>
          <c:showCatName val="0"/>
          <c:showSerName val="0"/>
          <c:showPercent val="0"/>
          <c:showBubbleSize val="0"/>
        </c:dLbls>
        <c:gapWidth val="219"/>
        <c:overlap val="-27"/>
        <c:axId val="1378069792"/>
        <c:axId val="1378062304"/>
      </c:barChart>
      <c:catAx>
        <c:axId val="137806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062304"/>
        <c:crosses val="autoZero"/>
        <c:auto val="1"/>
        <c:lblAlgn val="ctr"/>
        <c:lblOffset val="100"/>
        <c:noMultiLvlLbl val="0"/>
      </c:catAx>
      <c:valAx>
        <c:axId val="1378062304"/>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069792"/>
        <c:crosses val="autoZero"/>
        <c:crossBetween val="between"/>
      </c:valAx>
      <c:valAx>
        <c:axId val="1378083936"/>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083520"/>
        <c:crosses val="max"/>
        <c:crossBetween val="between"/>
      </c:valAx>
      <c:catAx>
        <c:axId val="1378083520"/>
        <c:scaling>
          <c:orientation val="minMax"/>
        </c:scaling>
        <c:delete val="1"/>
        <c:axPos val="b"/>
        <c:numFmt formatCode="General" sourceLinked="1"/>
        <c:majorTickMark val="out"/>
        <c:minorTickMark val="none"/>
        <c:tickLblPos val="nextTo"/>
        <c:crossAx val="13780839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NEHAL.xlsx]pie chart!PivotTable3</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4327045785943427"/>
          <c:y val="0.1743123248834402"/>
          <c:w val="0.45647838540730351"/>
          <c:h val="0.74692520263160933"/>
        </c:manualLayout>
      </c:layout>
      <c:doughnutChart>
        <c:varyColors val="1"/>
        <c:ser>
          <c:idx val="0"/>
          <c:order val="0"/>
          <c:tx>
            <c:strRef>
              <c:f>'pie chart'!$B$3</c:f>
              <c:strCache>
                <c:ptCount val="1"/>
                <c:pt idx="0">
                  <c:v>Total</c:v>
                </c:pt>
              </c:strCache>
            </c:strRef>
          </c:tx>
          <c:explosion val="2"/>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CF9-4A51-A968-E6CEBF638F4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CF9-4A51-A968-E6CEBF638F4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CF9-4A51-A968-E6CEBF638F40}"/>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C89-49E7-A356-B5CB4289FE4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432-4C7C-BFEE-DF2D804AA3FD}"/>
            </c:ext>
          </c:extLst>
        </c:ser>
        <c:dLbls>
          <c:showLegendKey val="0"/>
          <c:showVal val="0"/>
          <c:showCatName val="0"/>
          <c:showSerName val="0"/>
          <c:showPercent val="0"/>
          <c:showBubbleSize val="0"/>
        </c:dLbls>
        <c:gapWidth val="182"/>
        <c:axId val="1678691248"/>
        <c:axId val="1678692080"/>
      </c:barChart>
      <c:catAx>
        <c:axId val="1678691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692080"/>
        <c:crosses val="autoZero"/>
        <c:auto val="1"/>
        <c:lblAlgn val="ctr"/>
        <c:lblOffset val="100"/>
        <c:noMultiLvlLbl val="0"/>
      </c:catAx>
      <c:valAx>
        <c:axId val="1678692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69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899809937550926E-3"/>
          <c:y val="7.2054378150410534E-2"/>
          <c:w val="0.88846641318124209"/>
          <c:h val="0.8082788671023964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500-4592-81B7-0C6879A7E17B}"/>
            </c:ext>
          </c:extLst>
        </c:ser>
        <c:dLbls>
          <c:showLegendKey val="0"/>
          <c:showVal val="0"/>
          <c:showCatName val="0"/>
          <c:showSerName val="0"/>
          <c:showPercent val="0"/>
          <c:showBubbleSize val="0"/>
        </c:dLbls>
        <c:smooth val="0"/>
        <c:axId val="1669504576"/>
        <c:axId val="1669503328"/>
      </c:lineChart>
      <c:catAx>
        <c:axId val="1669504576"/>
        <c:scaling>
          <c:orientation val="minMax"/>
        </c:scaling>
        <c:delete val="1"/>
        <c:axPos val="b"/>
        <c:numFmt formatCode="General" sourceLinked="1"/>
        <c:majorTickMark val="none"/>
        <c:minorTickMark val="none"/>
        <c:tickLblPos val="nextTo"/>
        <c:crossAx val="1669503328"/>
        <c:crosses val="autoZero"/>
        <c:auto val="1"/>
        <c:lblAlgn val="ctr"/>
        <c:lblOffset val="100"/>
        <c:noMultiLvlLbl val="0"/>
      </c:catAx>
      <c:valAx>
        <c:axId val="1669503328"/>
        <c:scaling>
          <c:orientation val="minMax"/>
        </c:scaling>
        <c:delete val="1"/>
        <c:axPos val="l"/>
        <c:numFmt formatCode="General" sourceLinked="1"/>
        <c:majorTickMark val="none"/>
        <c:minorTickMark val="none"/>
        <c:tickLblPos val="nextTo"/>
        <c:crossAx val="166950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03508771929824"/>
          <c:y val="0.22535211267605634"/>
          <c:w val="0.80701754385964908"/>
          <c:h val="0.58685446009389675"/>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3AA-4752-97DA-C44A11A76856}"/>
            </c:ext>
          </c:extLst>
        </c:ser>
        <c:dLbls>
          <c:showLegendKey val="0"/>
          <c:showVal val="0"/>
          <c:showCatName val="0"/>
          <c:showSerName val="0"/>
          <c:showPercent val="0"/>
          <c:showBubbleSize val="0"/>
        </c:dLbls>
        <c:smooth val="0"/>
        <c:axId val="1678692912"/>
        <c:axId val="1678694160"/>
      </c:lineChart>
      <c:catAx>
        <c:axId val="1678692912"/>
        <c:scaling>
          <c:orientation val="minMax"/>
        </c:scaling>
        <c:delete val="1"/>
        <c:axPos val="b"/>
        <c:numFmt formatCode="General" sourceLinked="1"/>
        <c:majorTickMark val="none"/>
        <c:minorTickMark val="none"/>
        <c:tickLblPos val="nextTo"/>
        <c:crossAx val="1678694160"/>
        <c:crosses val="autoZero"/>
        <c:auto val="1"/>
        <c:lblAlgn val="ctr"/>
        <c:lblOffset val="100"/>
        <c:noMultiLvlLbl val="0"/>
      </c:catAx>
      <c:valAx>
        <c:axId val="1678694160"/>
        <c:scaling>
          <c:orientation val="minMax"/>
        </c:scaling>
        <c:delete val="1"/>
        <c:axPos val="l"/>
        <c:numFmt formatCode="General" sourceLinked="1"/>
        <c:majorTickMark val="none"/>
        <c:minorTickMark val="none"/>
        <c:tickLblPos val="nextTo"/>
        <c:crossAx val="1678692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8F2-4FAD-A212-FE2B66EC6A6D}"/>
            </c:ext>
          </c:extLst>
        </c:ser>
        <c:dLbls>
          <c:showLegendKey val="0"/>
          <c:showVal val="0"/>
          <c:showCatName val="0"/>
          <c:showSerName val="0"/>
          <c:showPercent val="0"/>
          <c:showBubbleSize val="0"/>
        </c:dLbls>
        <c:smooth val="0"/>
        <c:axId val="1663824176"/>
        <c:axId val="1663825008"/>
      </c:lineChart>
      <c:catAx>
        <c:axId val="1663824176"/>
        <c:scaling>
          <c:orientation val="minMax"/>
        </c:scaling>
        <c:delete val="1"/>
        <c:axPos val="b"/>
        <c:numFmt formatCode="General" sourceLinked="1"/>
        <c:majorTickMark val="none"/>
        <c:minorTickMark val="none"/>
        <c:tickLblPos val="nextTo"/>
        <c:crossAx val="1663825008"/>
        <c:crosses val="autoZero"/>
        <c:auto val="1"/>
        <c:lblAlgn val="ctr"/>
        <c:lblOffset val="100"/>
        <c:noMultiLvlLbl val="0"/>
      </c:catAx>
      <c:valAx>
        <c:axId val="1663825008"/>
        <c:scaling>
          <c:orientation val="minMax"/>
        </c:scaling>
        <c:delete val="1"/>
        <c:axPos val="l"/>
        <c:numFmt formatCode="General" sourceLinked="1"/>
        <c:majorTickMark val="none"/>
        <c:minorTickMark val="none"/>
        <c:tickLblPos val="nextTo"/>
        <c:crossAx val="166382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AF4-43CF-AF3A-2E4FD44CB200}"/>
            </c:ext>
          </c:extLst>
        </c:ser>
        <c:dLbls>
          <c:showLegendKey val="0"/>
          <c:showVal val="0"/>
          <c:showCatName val="0"/>
          <c:showSerName val="0"/>
          <c:showPercent val="0"/>
          <c:showBubbleSize val="0"/>
        </c:dLbls>
        <c:smooth val="0"/>
        <c:axId val="1647984352"/>
        <c:axId val="1647982688"/>
      </c:lineChart>
      <c:catAx>
        <c:axId val="1647984352"/>
        <c:scaling>
          <c:orientation val="minMax"/>
        </c:scaling>
        <c:delete val="1"/>
        <c:axPos val="b"/>
        <c:numFmt formatCode="General" sourceLinked="1"/>
        <c:majorTickMark val="none"/>
        <c:minorTickMark val="none"/>
        <c:tickLblPos val="nextTo"/>
        <c:crossAx val="1647982688"/>
        <c:crosses val="autoZero"/>
        <c:auto val="1"/>
        <c:lblAlgn val="ctr"/>
        <c:lblOffset val="100"/>
        <c:noMultiLvlLbl val="0"/>
      </c:catAx>
      <c:valAx>
        <c:axId val="1647982688"/>
        <c:scaling>
          <c:orientation val="minMax"/>
        </c:scaling>
        <c:delete val="1"/>
        <c:axPos val="l"/>
        <c:numFmt formatCode="General" sourceLinked="1"/>
        <c:majorTickMark val="none"/>
        <c:minorTickMark val="none"/>
        <c:tickLblPos val="nextTo"/>
        <c:crossAx val="164798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597809076682318E-2"/>
          <c:y val="0.2074074074074074"/>
          <c:w val="0.86228482003129892"/>
          <c:h val="0.67407407407407405"/>
        </c:manualLayout>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356-4E3C-81FA-93B1C1717EC4}"/>
            </c:ext>
          </c:extLst>
        </c:ser>
        <c:dLbls>
          <c:showLegendKey val="0"/>
          <c:showVal val="0"/>
          <c:showCatName val="0"/>
          <c:showSerName val="0"/>
          <c:showPercent val="0"/>
          <c:showBubbleSize val="0"/>
        </c:dLbls>
        <c:smooth val="0"/>
        <c:axId val="1655495216"/>
        <c:axId val="1655493968"/>
      </c:lineChart>
      <c:catAx>
        <c:axId val="1655495216"/>
        <c:scaling>
          <c:orientation val="minMax"/>
        </c:scaling>
        <c:delete val="1"/>
        <c:axPos val="b"/>
        <c:numFmt formatCode="General" sourceLinked="1"/>
        <c:majorTickMark val="none"/>
        <c:minorTickMark val="none"/>
        <c:tickLblPos val="nextTo"/>
        <c:crossAx val="1655493968"/>
        <c:crosses val="autoZero"/>
        <c:auto val="1"/>
        <c:lblAlgn val="ctr"/>
        <c:lblOffset val="100"/>
        <c:noMultiLvlLbl val="0"/>
      </c:catAx>
      <c:valAx>
        <c:axId val="1655493968"/>
        <c:scaling>
          <c:orientation val="minMax"/>
        </c:scaling>
        <c:delete val="1"/>
        <c:axPos val="l"/>
        <c:numFmt formatCode="General" sourceLinked="1"/>
        <c:majorTickMark val="none"/>
        <c:minorTickMark val="none"/>
        <c:tickLblPos val="nextTo"/>
        <c:crossAx val="165549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plotSurface>
          <cx:spPr>
            <a:noFill/>
            <a:ln>
              <a:noFill/>
            </a:ln>
          </cx:spPr>
        </cx:plotSurface>
        <cx:series layoutId="waterfall" uniqueId="{56EECDDC-B95F-45AB-8F99-B58CE21288C6}">
          <cx:tx>
            <cx:txData>
              <cx:f>_xlchart.v1.1</cx:f>
              <cx:v>profit</cx:v>
            </cx:txData>
          </cx:tx>
          <cx:spPr>
            <a:gradFill>
              <a:gsLst>
                <a:gs pos="0">
                  <a:schemeClr val="bg1"/>
                </a:gs>
                <a:gs pos="100000">
                  <a:srgbClr val="BA16A3"/>
                </a:gs>
              </a:gsLst>
              <a:lin ang="7200000" scaled="0"/>
            </a:gradFill>
          </cx:spPr>
          <cx:dataLabels pos="outEnd">
            <cx:txPr>
              <a:bodyPr spcFirstLastPara="1" vertOverflow="ellipsis" horzOverflow="overflow" wrap="square" lIns="0" tIns="0" rIns="0" bIns="0" anchor="ctr" anchorCtr="1"/>
              <a:lstStyle/>
              <a:p>
                <a:pPr algn="ctr" rtl="0">
                  <a:defRPr sz="1400" b="1">
                    <a:solidFill>
                      <a:schemeClr val="bg1"/>
                    </a:solidFill>
                    <a:latin typeface="Lato Black" panose="020F0A02020204030203" pitchFamily="34" charset="0"/>
                    <a:ea typeface="Lato Black" panose="020F0A02020204030203" pitchFamily="34" charset="0"/>
                    <a:cs typeface="Lato Black" panose="020F0A02020204030203" pitchFamily="34" charset="0"/>
                  </a:defRPr>
                </a:pPr>
                <a:endParaRPr lang="en-US" sz="1400" b="1" i="0" u="none" strike="noStrike" baseline="0">
                  <a:solidFill>
                    <a:schemeClr val="bg1"/>
                  </a:solidFill>
                  <a:latin typeface="Lato Black" panose="020F0A02020204030203" pitchFamily="34" charset="0"/>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b="1">
                <a:solidFill>
                  <a:schemeClr val="bg1"/>
                </a:solidFill>
                <a:latin typeface="Lato Black" panose="020F0A02020204030203" pitchFamily="34" charset="0"/>
                <a:ea typeface="Lato Black" panose="020F0A02020204030203" pitchFamily="34" charset="0"/>
                <a:cs typeface="Lato Black" panose="020F0A02020204030203" pitchFamily="34" charset="0"/>
              </a:defRPr>
            </a:pPr>
            <a:endParaRPr lang="en-US" sz="1050" b="1" i="0" u="none" strike="noStrike" baseline="0">
              <a:solidFill>
                <a:schemeClr val="bg1"/>
              </a:solidFill>
              <a:latin typeface="Lato Black" panose="020F0A02020204030203" pitchFamily="34" charset="0"/>
              <a:cs typeface="Calibri"/>
            </a:endParaRPr>
          </a:p>
        </cx:txPr>
      </cx:axis>
      <cx:axis id="1">
        <cx:valScaling/>
        <cx:tickLabels/>
        <cx:txPr>
          <a:bodyPr spcFirstLastPara="1" vertOverflow="ellipsis" horzOverflow="overflow" wrap="square" lIns="0" tIns="0" rIns="0" bIns="0" anchor="ctr" anchorCtr="1"/>
          <a:lstStyle/>
          <a:p>
            <a:pPr algn="ctr" rtl="0">
              <a:defRPr sz="1400" b="1">
                <a:solidFill>
                  <a:schemeClr val="bg1"/>
                </a:solidFill>
                <a:latin typeface="Lato Black" panose="020F0A02020204030203" pitchFamily="34" charset="0"/>
                <a:ea typeface="Lato Black" panose="020F0A02020204030203" pitchFamily="34" charset="0"/>
                <a:cs typeface="Lato Black" panose="020F0A02020204030203" pitchFamily="34" charset="0"/>
              </a:defRPr>
            </a:pPr>
            <a:endParaRPr lang="en-US" sz="1400" b="1" i="0" u="none" strike="noStrike" baseline="0">
              <a:solidFill>
                <a:schemeClr val="bg1"/>
              </a:solidFill>
              <a:latin typeface="Lato Black" panose="020F0A02020204030203" pitchFamily="34" charset="0"/>
              <a:cs typeface="Calibri"/>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881001C4-D0FE-435F-8A43-860A74728058}">
          <cx:tx>
            <cx:txData>
              <cx:f>_xlchart.v5.5</cx:f>
              <cx:v>sales</cx:v>
            </cx:txData>
          </cx:tx>
          <cx:dataId val="0"/>
          <cx:layoutPr>
            <cx:geography cultureLanguage="en-US" cultureRegion="IN" attribution="Powered by Bing">
              <cx:geoCache provider="{E9337A44-BEBE-4D9F-B70C-5C5E7DAFC167}">
                <cx:binary>1F1Zc9u4sv4rqTxfeggCIIhTZ07VULu12LHjOMkLS7EdEtzAffv1twnJlszRTHxqfOuWNFMM0eim
IH5EozfQ/35o/vUQPm2zD00Uxvm/HprfP3pFkfzrt9/yB+8p2uYXkXjIZC5/FhcPMvpN/vwpHp5+
e8y2tYjd3wwdkd8evG1WPDUf//NvuJr7JFfyYVsIGX8qn7L25ikvwyL/m76TXR+2j5GIxyIvMvFQ
oN8//hFuf2yj7ccPT3EhivZzmzz9/vEV08cPvw0v9aev/RDCyIryEWSxccFMkximznX1wR8/hDJ2
992aZV5YRMfY0A2++zx/92YbgfwbBqSGs318zJ7yHH6Q+vdI8NXogb76+OFBlnHR3zQX7t/vH+9i
UTw9frgttsVT/vGDyOVoxzCS/U+4u1W/+bfXt/0//x4Q4C4MKEfIDG/Zr7r+BMy9yB9knIv4+fb8
c2gIuTAx5xQDNs+3/hU0/IJhg1PK8Qt0u8diB82bhnQanCPRATz3i7OEZ/NUf7h8yvKn9h3x0S8Q
5joAhHb333g9dRjgxywKymEPH3n+7h0+bxvTaYCOZQcIbS7PEqHRNhQ/ZRaL91Ru7MKgxDQ52is3
9BohhPiFiZjBuE6eZ9jxDHrbmE4jdCw7QGj0x1kidFdsvecn+J9rN8wvsIGZpet0d+vZEBvUTx/D
MEzz+Vt38+ZX4ziNx05qgMTd57NEYi3yXJaZeL4v74CGdYFNRi2dnNZl3LggjGETU2uH1gCTt4zo
NC4HyQE266uzxGb2JDP3XZWYcWESy7AstrfABhPFwheEEMyIDnOp/4AFd6zE3jCg08i8CA6AmZ2n
+vojE52M33N1IRcGx4Zhof3iMQAGIdBgJqHcpKYCBlafY2DeMKDTwLwIDoD54/tZzpj7VoKT4z7f
nH+uzIhxAUrKNEy0X1qswdKiswtKESFU31vWz9+9N5x/PaDTwLz8kgEw99/OEpg/smAb51twuXaP
7T9HBpMLWD8sHf8FMv0ygzmiFFYi9aHP371D5i0jOg3NQXKAzR83Z4lN7wCsnxrxIJ/v0LugQwyE
GSI7fdWvJMcOJ9LNC6Rb4PNYA1X2ttGcRuZYdoDNZn2W2Cxk/Y7LDGgznRGTMkJ2c2KACscXoMd0
E+n7/oFp9qvRnEZlJzXAY/HHWeLxHD/7IH9+GMmwjH68q31mXYD7yBijp+0zxi50ZPb22341Gui0
/3Z0p/E6fZUBfuPRWeIHmMls+/iemg4w4xalOjF2cwr02WtNRy8oYRY4PM/qdbcAvWUopwE6SA5A
GZ2nn3PjQfD1wyIPt/Hj8z3650sQAZPZsCCouXcz+cB0Y+iCIsvSe7NafQb4vHVUpzF6LT3A6eY8
I5+Lx633jjMHgtLY4jozyD6qOQAIIYh6QkSawdR6fix2U+eXAzmNyV5sAMZifKaaLI6fHgrxUBbP
N+dd5gxlFFGMezsAPgNlxiDFgyGAgIzByjOSbxrNaVxeCQ/QGZ1nWG38FG7rbfb0ftBAkFPXLWYa
eK+u+Ot1htELYlomwWiv7wYIvWVEp+E5SA6wGU/OcuZ8foJnNc+f3hMcCqlNsNkAgd1aMlBlkPrE
BEMC4Tk1OlBobxrSaXSORAfwfN6cJTwbmRXeh9E2k6F41xgb2GEYVhOK95GaQYyN8QtkUYIY2gcM
Bhi9fVyngRrKD9DanKdBvYR4TvkQtO+o6CCiZkA22iL7TBvgcGxQW/TCsBgYBcTczTXy/N074+At
IzqN0EFygM3yPINuU/B1xOM7xg8M64JCkQAy8GDxsSDYZjFMDOt0/cAbRnIakhfBASLT8yzt+PKU
RTJ+T4ONQESHGvAfeC/HswQsNRPC1tyEGJv6DMyBN4zkNCIvggNEvpynobbeZu37+p0YAgK9AqOD
OcLMC6YjSPPwfY5n4G++ZSSnITlIDjBZj8/SAljJUuRi+66Lv37BLchHW8N5whGkERDUBlh7q2Cw
mrxpLKdhORId4LI6z+DnIgSLTIr8eb19B38T6p7A/ScQPjttN4NNRqy+VODg9BznPd8yotPgHCQH
2CzOc2VZxI/vPGP4BdQ6cahn2iHDB+oMXBqIA0D4jO9DBYOJ84YB/QUyz79kCMx5ujNr0XubsnhH
M4z03iRHkN7ceyqDKA0nF4iDJQYFBc9TdWcav2ksp1E5Eh3gsj5PXJbvnY+2wAQmUFgDrsmp0BmH
sihLhwnzHL8B9/NYlf16PKeBeZYboLK8Pculf70V8TvGZQiFmdIXzhzd9GMr2eQXBjIRgazoTssN
lNgvh3Mak73YAJL1eYbL1ts83z54Zf5UFO+59BsXUC6LKTXBMznGBPIypg5rCsSgX2yC44ny5vH8
FTavfs4Qo/O0zNbiwRPu9n13DFiMMM6s08kZiMIwCKQx3hsJ/WdQKvCWEf0FQC+/ZYjN4ixU2t/v
ONk9yTvL+RXnf7vZhkOpBqamyfb+/SCaySFdgMAGMP4Cn8FGmL8e1mmQBuKvfsl57LLpi4X7/5NE
PC/E/9yf6bdAGZCleXFXhkYzbBKgpgEJzX2xwJ9mzZsGdRqTV79oOHfO0xy4leX/TS4AQ6ENBGIM
tK9Rx6/XIEuHqABUQUPd7Unt9vZxnYZqKD9A63Z0Fpru1ahhR2FffjffRknuiffMfBJ8YVrURPw5
KT0Aqy/kYJAYBU91Z3kPvJ43D+s0VgPxVz8afvP8LKFaQxT6XQNsBErTwGJDHDYPqM8AJKSD6iOQ
OjDx0Mb+9VBOA/PyGwaQrD+fJST3T3nx4YuAHR/vu3HNgvtuULDjTtcUgqozoVAXKnEPqvDY3H7z
sE6DNBAfQHX/5SyhusqeXPmexjYsR9iC6g28T2kOzAZk6LDLAFYjDJGeY3B+PZDTqDzLDeC4ujlL
ODZPP7JtHrxnhA2WFIPBtGD78vVBDhqsa8gm9LuoTm8ueMuITiNzkBxgsznP6MHmqdq+Zwq63+tJ
TQLhz32meRD7RMgEExsKPSBN/RyGO54xvx7PX+Gy+x1DVM5UgXniPQs59QsCG20gJr0PfQ7WfqgO
YDpYb5axt6ZBvR1jcvWL0ZxGZCc1wOPqPM2x3sb8JrPg+b78c0+037iGuQHVgIPAANQJggOqEwts
NfUZxKHfMpTTgBwkB6Bsvp3nsqIK0cbb4H2TNwz22JoYfMt94Ga41uswm8x+M+jpybIrI/v1qP4C
o1e/aYjT+CxxugpCqEt/1zfZQKmghQGmfWpzWAbNoUQNNq/pOoP4p/o8T9xdnu0tIzqNz0FygM3V
8iyxuYZa27wNq+27+jSkD8/Auzj2xtefy9TZhYUtq0/F7eCBctzjBeetozqN0WvpAU7X55lA2AWk
fq1V/rs3QsEOD4IhvQbhmR0Og7UILLQLA8MLU5A5CAq8dTynEXotPUDo9jy13Oen5l23TyNYZbBF
wKncxWsGdjR4OBhe1QVTaB82GEyhXw7nNDJ7sQEkn7+epXL7PwjWwMICcRq9Dz6fiqIxCOZwCHVC
4PoFtWPF9pYRnQbmIDnA5st5KrT7LUShY7d41zANmG4Qg2EYCgbUZxAV2IVpYFZBgfTrBedtozmN
zLHsAJv7/yds/vrldy/vBxxvi+1EvVjw6P13f9+rfj687XAgul+5T6ZMd8/+4vH3jwaBFeTldYX9
JfZyO4tskK8cyD1t8+L3j5ppXoAHiyGpTbgBjhMUJtQQlP39IxQqXBAO2XB4r5HBDW6CzR73lvTv
HyH5gGF7L+zu3e+Ky/uUFYhAFTBs+AEbHkEgicOLwV7e5ngtwxbChy83Y9/+EJfRtRRxkcOrFBH8
mmTH1/862FcED5XOIVJrMHAOYAse9D9sb+ARB3b0PyHysxjVAX1KsVzTWMd3TRoa48Tr+AxVpnFX
k9QYR13GZ6pXtzS06zWyGO96wzDY956SVZdSzKdkEd8KV3pjt0rSpTpYYZgm9qHNmzZdsv4woPlu
lzwzavnKjItm7pIuWx0OYcKPm4JE2lIGc55yfO8mYbSCwKk70vpm2sb6pK49NjPMlNwbrHgM4qK+
cpvORp43kSzzp0FXt99pko7iAvH7ym2mlPtF4dg668g4dDpn2baps1RnZsKdZey4ZmYf2oGD8GVV
+XbQ6u6EMKe1iwz77tiqO7RsQsTSKZSuoqVqe2Z5pUlH/5EEwp+3PolXfufJVdgfPKdho1BPyGjQ
oZrqYIpMroIk0HJbnSZz7tbBSvWFTaNNXK/xJ67bVtMGd9bGz7Nq6iaOtfH6s65pGjvjVI4TNJM5
zr9wPdWui1AGs0DzpN0kldxU/cHRAjiwtLVpEtd2UdRumdgkMqNxkrp8hotig9yi27iJRm4RVANP
jMpxp1mT0VvPTeq1m+R3aRQ5Y93TaXUTBH5+2XgjZtL8ptTD4gZ+RzWPhRA7muro54rNhe8uVNPs
DPfm74TUhUJazXEm5aJusExtKsp2WVvB8UHREoM1Rx2KVpHkbo+5hTetX80JqsOrDAvv1nE0OsuJ
iUYZMb3bJm+RXdV5M/aNupilQYGXCBnlZcLqam6hVGxo45uT2OrkjdFYeES1wLsPQhbbdcOrZRKn
+lgaTTjy69z/os7Cl7O81sSOdjiD7U/G3A89c4LCTIwQi+mMe07pjVS7jis6cyPuzivUluOq81Jb
y2vvljVBPO+yKp27jW7dJHmV2ZUW+Y9eU0+K1Iu+F06Lxh7RxJoWhrNycUDGTtE6U1kSakeJ4yIb
HFtqw0Mvp0loyI3XenKjs0xu2v6QspraDc+SqerIrNZDMG+gR/MKaltp8sDKZp064XfDj2pvlPBU
u+ybcVxV3kiyTrvEpfwO0xN+0Eszi0n2Ke8WCHfRsqMFTm0SELT04zBwxwVEYSa47rIdcdfv5+iH
mUTenEVUTKSnmaOy0nxrRrUHrYiadcAcvIkaPrJ8FnZfqrAObT0VrhXblluENqJJa7s0aK95R5vd
ISZjkBDHFLexbJlm3cwhwNqEzaghRjsLmSs+SUcattFm0YOo3Xnjl809zbMNi9NZ0OsRdQCt5yxp
r0dUM1LK5NAGAK+cLhY2y5C/KioUrb2MsDEsN91X19FXZm6Yj57obklHxX1k8XqiU8dfyS6L1gKq
tHesVdytfBLJ+6Ol8MTqAjbMYHWB1LlBOMTVe68aFpp+9TlaXRiKROmZnvUUmCJcCB74oW1wkVxq
iSkvi8CAtjodtoesR+0/nQ5l87YLRlrRkAnBnX5Xpu5NStvmKhLCv5P1yInyaOTI1pmEPczqgMyO
gA6LglUcFjt6ZEgP26rX6iUaLXMmiu8g9iJxoFOjc7GtJH79HWmcrdO4jm9bKwvsvJL1J2Fk2cox
PX9MzSLZukF16TbY/RJxTSyI5URTN7OSbbUshBts80jmU3jFszU3wyD/omnRIvIDu+6K28bt4mvN
LOhN5JVrt2Xl15ZSb95BXesEsaL8GldpZEdZ7l1FNHfnmcvQCGUosnnWet8rJ29Hka43qyq22tso
SK9ZT8+txpvoUecsUkHj+67UR4pecp9N28I3Zk4UeN9RcVW3DfvqtLE2r8qMTBTZrcii8BNx53Kr
WBakC8ZO7Yrv2PDBv34xxE49fRaYza9sG3Aywag2CIa9avDuId73Hz19nY+t3NRN8eijAAdiBEuX
rwfdd6J35qhuDbAZEgfflJ0FS7lsv+shN0eaW+SrLm/xjedq9y1M2CmqpT9uQydYZVgPVlGS7c8U
TbOi6yDu3PmArnib0mxyW/Edun0zvc5wBnf8xOUUTc/9WeKVnxglctKUZb3Si4iugszyJ5Hs3K+F
6V+xfnJTh16nJtHvFavhkT1r1RlHrJKF7FFq+NpPInRvOq2coAR548wrXOLZGtG6JL62ynoBU3Ja
+8R37f5MD0ng2m7p7c9e9w75tEZMm0CCxGs+aeXo0shKMrJirq+0tjs+8AQtfGxmiwH9wBs4ib5S
TZPKVdFEzlwEbVvaB5aDrKJRGV8ZddjMlajqVPShWMT1Gy0w6nEjg6nThe1nWDz9EbJQ9tVsC2GL
wqp/uEmx7gLXc20/KGwhtFLYkUjsgvLsBokoG2k0vkN+418Znm7cvbQ67uI7IdI7o4r8K9S3+j7V
MmClOnC+Sa7rv+HlKofvc+EbVOul7/B9fd+h9TIyGodsESSitH0kvLWVuGTUUEOOI0bctaKps8Mh
UB1uSEYmavZ8p5i9xnHmfz+TKVQvHk9k8J0gBwh7IAwKdacWZoOJnJStZPD0Wo+aGyKq2RSlxkS5
FBLNwtLQPqtGEMxrmmifE2HKW9Fuq4gtndx316aZgT3x0kwcHewJv3Z2vVyw7BN327EOmop2qbHC
JHTneaIbK9qf4Z6mzhTt0CsTR5sd+NRZLeobFHdiVTMO1isxmmmRZvlV0Ln7g+qQJW/AnXimKZYO
1PNIdSQ0bKid9XKQIN1fRnErRh603P77e8wgZDq8xxi2xPE+rgq1vcN73HhCM7wMa4/C12+LLrM+
Wcz313ngVCOlNcHseihjbH0C81Ks0xe6BfT8hV51oh7J1Gh7M+2hYYIf8Ss6dtlD6GxFxm94EXal
DQoUrZwXzbA762l6l6cTX5jE5l6uA2OvOFS3OqgZrc4UI1ggxIYqMbiiIu4ubiEnHqWdp481CY5H
GgaJHVc8Xqa94xFJrM88HYuxauqxFX4qkL9ryZ4DO25iiyaSS0G/d0U4spyWLsO0yK9qo05GhQii
hxQg8h2z+R6BKzI5cJj00aGXeWWZC4ZxYBfIhAfv0E7wLywu888oMnAO4V28nEBaHHz610ueSyuh
6Y2HH2lcuKNcCLQqXw5mLuAuqnZRELAOE3eCC5FfHkhpDNMrFBWedIKSjSYCsgny0Paxl69JW5KN
0R8UXfgknPAWkdGgQ/U2PATP1hCTouRasZCdYOFGl5U/Fkb0NW0EWlBJ86u8KfMr3J/1dEnMdr7j
DXwSXJEyWFakMu46Q/JrxsQyqxN8h4PWuu77Ut066sv7FiH1ZynDdiINLV3kdeIv1Zlft/uz8OXs
0Hs4c2vmLwMjz2Z/P8OsP2kxasBbkqHeqi/Vho31Ay1WmEL32yB24K0X8RghZkq77FLwWXRwXExk
RUvVTKmDbJr53Vh2YCXbqnvA6FseY6Mdu2Jq+msozgO7uqRqqktaCb0KDRxNhV+0G0FwYtiFE5ab
ZKkoXY3bTaDILPGdqVvrjR3CFDTsQz/EsUqbsTCYdUi0m133/ioI/Go7yyI6ke4kyayyAB+yzFbI
l2k0VqfqkGuhs4zciWroNclWR8wHtrbv8SCkvdTCCZTbw+UUaXfqlAIUK8PO1MlDuc7juJ0mYMXY
DKIRa0VTBwq+VmOrU6tmq0Rvs4XpFd6edmD0eLG/gqLxhHL4KwZ/a5DiPz0BGEr4TUj/wqbwvkxc
fz07PeY5od/q2WNQxF1OJizh08xrtXVopdeJ1lQL1dqRGHI6O4vLduzC685G4a7dc6t+PxDtZc2y
RRtb2hpHHq1mLZdHl1EdildA5H9cyLqwnSTzR77stG/UiG9kkiHXhghZWzD418XXjRGn32sncUdh
Eeu3utc1k1hqzjpNdH9hiDhdWKaH1wFYTRNU+9ktjmJ/1Oae+72/ohcwvb8icdzgxsJeNiNagu2i
TqMHCH7P0qZuv4oqciadxupLFJrOteIIM7PehL7v24XSV71+akipr5hSWnXaJjbFbjgtX3oOjNIo
wzF2q3gU1zj/xBtph2nj3ZKUe7dGXRpjwa18qmgvHEWTBmPUODdpH0CgnRdPDccR47xvKpoIWTRN
ORj/TIUc3Jd2DK76J8WoaBr3/XGH/PyT6jhcK1KRi9ggNsq14pKk3iQtrHhTug0ERPozZkRyk9CY
LlHqTgZ0xaE6e0nFehCivWTWS75cVnEoumIzRLO7rCINxF9fNufyF0YbbBseWhQUXjoK7hf4//CA
wibV10+7yzuf8qTQfgR5MCkgdoFtLbPSMZJlM1ZrxGEtsSrebKzviiDiBFjVmtJGOB0HXbfnVzQl
2Ymu2VQP8CD1V+1Xqd21Xl9/96XCZz8ZqLygifJPUX+o2I2nk/R6Z/n15h+44AeKa0XBdeKvSGmM
GtBCn4IipLdcq9xxTiSZuQ6nt3Fn+kszNVJb9Taoobe9AHHgMVAkiLiCQN3ZYZ7HM2Whajwox7BC
yLlqulFajo0QybneB9M957lXRd4PvSryrnr1nnkgiwI9vpNRHS26pPnptEZ07elevDtobvXYJQFa
KJLqLK2wWvhG9jNCeXwd6kY3bqDiC34JvGOmnPrYHVe9VeNXeTBqjZZepa1eLllOkwnNHfd7zrRR
5nj4a9c5Y9dN5cxpSm8MusW7rVLs3aKgmXC30K4UqRGNBCMr8cY19UHFlbUx4UUZTz1NVCOKJL9K
CbeuWH+WUNe1IZoSLg4dTcDJOtW6kWI70NVFyiKujjogVtjZWNfA2BAO6ZZVlkJ0IwCb3E/kta6Z
D0XLmq9tJeMpQ7SdmUnSfnVKeWWWVn0TeN4v5gGDHM4rwxqiYvBOKR32KMAbEMG8HsTAytqxMj3t
mh9NBpF+3Y4bLbZN0tA12GmfJI2cZMQK8hNXHl92vl7dQtg2nwcsqkeqqQ5V8tmMu/RGNQwBzw28
79eZqqaHYrp2ffpJtUonrm4r4fwMwrRcGpWWbCC2SnZxrrbVJrKutaWKYe1iVaHFvalXhcHowIdV
FIuXziTldKyFl8oIizj4O0ES6mNld8nXTd7yaFywZAppL7rGobxVwX11SILo2q2yZKNaDkAwCTEz
J7tsgJ+ZB36JWjyqwEC9JH6Dx+osMhvrc9pmq7qP0yg6aQNyyQvH+lxYyZCOax1WQ19koxrprvML
Sw7RPisGJiNk11TWjEE1MLzvGsNLKiyCCcQ3X6s2KzXyos1N+SNva2scO062KKJy4zdt0NpN7DVr
V2bNWp3JIM4XZpZvwNfI6aVi7ptR7fitzfFNqIdszaWI5gnn3mWh1dGa+Z05YXHU3IIdxe1MiGjL
omYZlEkO62to2awKjEfWtr4d63RjQExwDUH8GCJcVgt5JViQ0k63LNsM2/g6ZoHNWTcrI8ewvcoI
xJMBf9FsHLdeNOp6Q+twMD2Rr6z+cKBVcWLrqHFtqOpAEw6re3EjK3MRO9k8Mhp8j31PjtuE0AUN
NXxfmNbKMXhyU4ZtfeMXzhJUYPAlYVeMdcEKhhKs1Jk6WF3W5rZfFUuZh2iuaBmvIENkuPps59JB
4ulzmOTO7OAEKr/x0FROn/IJX3gVSXGYWjJxaFUs8sRtl4dDVyXtMgqjeRQVxhxjN0ntQ++uzTxI
WJlOt6B+Ta46sx6XcZSucd9SpAJWnaVeNGvVAh2zp1dSF9PW1+vRgaZYIIfzHZVtPqshxpv98LEe
T+qiMRc4NsH9Slr3W4RjPILYZbuUbRTfo8zf0aXjyEXr+f4EInPeNyxziEXBHrcrEsXmJ0SKO7On
U3DepwFvnFmssRiSSK3X1baTNqhdVk1t3sZYirtCTlXgieRINVT8iHiW1/eoRtizudURmyumqc89
2FXwd7Yx1iEJPphSoBuZ0f89JabD/uN+yh0FaxtcxwmPO/wj8mC+9H9KZqUOmtX507QNC/tAI17R
VrYBgfAdTxyG+gpmHn2RUryDpuKnehvbYQQ/iaXFrad17aVfcQiM9oeW6iPYItBsDiRT5LrdpkY8
Tw1JdmweNoOpqefWSNFwHaAxTXk61bnVjJImjxaoSfnn1NT0iYkTyOj2zaQj2TwoLA+sTmj6bQz5
QJkUtmqWUFh9VelkrVqB18nPLt0JKkpkVnPH99m1y8WDr0fxMjIh6FySxrFVCqzt7c8BTe9pwWu+
A02jkLne5doGciW22iWtjcDuNPdbGUTBl7yqtAkyPFhSWtdZm51ejUMa6N/0zl3oqDQfX7MGDFYf
0rPStKrGomnqmZV5DDIvlbex+kOqQzhX172RJ0JvY9I00m3Vq9q11WzA1icLLTNC3VY0XlFvk2lB
McJeG0+O5FLNYLPQgjqA1PPCK9wV3zt4B9EX3wQzjUQQuFHNLKnJjAVePFHN3AjFBFu1M9sxh443
MsIqW6qmq6VfGfXKK9PN0BcvyEcWpk+lU0IyEd4MctvSVKwTE31Vq5giQW5uCe6NuGKSs5UbkBvS
SshzKnscRZ1uJwgiggdD/WCVq14jhbDgwFzXHF0uGiSsS945oH2KsvUvU0EWXqNHtm9YkHJv8yXu
Dy7sooWEIZx1MpCg7fj4QFJnik1xqKY66AXLl46D8hlk3YXtu6U1MxyGJ1IK8dWUsrVF13broHad
L7y98lglvuoOdZadE8cj1TR4RMaw7SlaqKYs4mUVI+fGz/xvTm5uA9SysWs6zSWHouu7wguXWVi1
3xVd9HSD6CfpDGLql0LDna3SoY3Jg4lqqpyoyoaqjkPa9EAru2KedPpCy3W8dnRPTmHx0yHpDc3D
gb80HZ1GNk2JmKleF1zfdsedpYa/7sTCSVK89rmfTtyGxBPcYWvdgBdmu3WdfgO/sRsJz3SWFcSX
75LSgcku0m8k0MjMN8Jimnd68i01yFrAyn5rEY/vxLuebSAeldpY0cFUIhMq/JVILe2o/AHLxLf9
iOFLVf4AlgC6yjsEOEDRRBuzYkQ7sBKt0g2uWHknGodZNsSgwDmAZOO4EVo2qXxIYCka7JWGDAa7
46V8xRbTr0ENno/tJRr/RNqbDoJ7coR4rI0DA4spxaV3q/PU6TvTvvbBqUz4mwJ/t0IgeLHx6zUC
XuYGL2iFslH4S6/wt8Qs2Nj4eo3Q9TSWTHg5xPzB+CubyBhFtdAu9Zq6X0XEIXsJrpDFMggckkbY
iu76JZvqlUBTTcTeV67L0AbP1NxA8KG9i7JwpNhiSeOl6/Fm15RUL8e5X+sL0xL+qGiK5LLT6x8y
Kv2fUbLhlGSuHUPIhJWO9S2K8mRkgDt3QxwAOdLTdFWEFbtEeVrPiox01zJF7thokXHfX6cqHPGz
6/bXMTRyLUxbc5MEqmQ8E+pGpF9tHNytLTeQMDXgbUN2apESAgZuue60u6wuy43iUmTVbMu0m5NK
3yq6IqlOdWirFB7Ggpqj3TcoYt5fMkdNZZdx7M4U7ejLLFbMQNvkyyNaVMXRqtDTMa1Tth+U+ioa
l/rMCLNoN9AdTfFoNJPjiobVWBEHo87qCnQOhMxmce6mC1fPr3HYsHjqEyRGtRWC/RLoBl35iVEt
0wA5iZ2WWrVUbWlJd1S4SEws3E5CUDUS4v1BO6q5JebMLKJbVnps3RHnyiQetHpSGUKQNS90uhCc
Rrd645KlRqKfB46a6j/T2GcTKHAJwF8DScOM2KKAWgtbXYP3Fwqb6Lo0S7pWHCRMg3kKeW+Yo9Cp
aFApM8ljzbvefVPE22nUth3MUeDgIl04fgfJ3Gwm8qC5UVQjt+IJ4ohNdleQTvoJQzTwcFGGOjGW
giQzdVXSJc5GhO6lRWFNHRWs8Ec8cdo5uGpKqHAdsmqK6F6xK1LTwX0srKrXHTASx7PIpYYaiKD2
TXVIXSiTC01jpaRcy9XmWQKYqFEpGjbiy5jp1kbxCyKyGYSvvbG6N23jfO8N1JUFKeyrLO3NSAIr
Yn/AXQO6DfYyTQqTejFUVwQ2Eyz6pFjyjuEZ03pdahhyYvikmPFq2lL4Wx9QixNOm45ANYRmJF/C
zpkjyG9vSebkY7OQxhLXVXOjVdUPlDrB1o1riGZCwd7GcnlwZTidaauO2Gx+VinTPglHBpDyL8Kx
+oKK/i9lX7bkqK5t+0WKEL14Bdym7cx0tlUvRNVatRAgIUQPX38Gcu7tunV27HvvC8FsJGEbkDTn
GNPyAfGoz1kN8yUQpD8EE34KM4hIX1UdOt+mbhI7UY8h8F6k/kQcNUZcN93aoi222Ma5V9I9jIVe
dNxPhYjxdikOFoKjL2TGV1aPFVYCU0410Ch2nFpZ9Wyslp8PiZ+TbGdETkL31Crx/dZVg3tYIwh5
YWFPX2w659vUXtTGiMCS0Mci9/Y3327iItLWohAgd/4yvQV1QHahO3oxwk3Wi00m9yqxBl0v66bB
PjGWmpe3S2Wkq454t9PIWV0cseA1ETbL0WmteMrbf11z7fZJkS58Z66jV9RFBrX6uubRZ49dL6rb
Na+3A/BfHvAHa5fC08vjEgR7I5lRzHW79jjeruu/XbNpNLXkf11zVjYU2XnFH7tq2o6k9HZ9Ex7q
EunIDelr/0gIAkCROZ0FwClx3wH0mgfeHmE+WBhRCjeNsOKbTDpMf4XHEKJdMjRf+xhpV23TnH2U
Dq+/OqNV2/GTMd+09WDTCOvotCJlwnNMAE75UrTa2vaNnpKGFuIFoXXxouUHw/30bBx6VDjbUKaa
jRFrWtpXNDaOpokUM0tGPlZbo2sRlEdiLwamYD6oQcRfzdBvy7sy8Xstd7k9iBeaed3jbPm7u4fU
c4+P2au96QtLpvCMb2QNq9U1Vvu4YNO0yaYgQnaxPRhdNdHxNLvFt0Uv/YE5WiQWZcXO7SbvSMtK
nrOpaeNsStKqPrBSNW8LrWQkeD3/4stWVEH7zyyWv0Yq7XemxiApmrS6AFDEDsiOBDvL7rLnKeUz
rsWW3wGtfqjWRkWf7/BGsH8UnoNsRrfIqxl5mpV3LArsowHo3dXMb3alvQQPXcF/OaOtN9wjdD+g
KMw5x6yxdevM2pAq9ZK51GFMU8beSLvRrtsiBzpaP1hGL0rWXRZN9ImzCV9yMektz231N+mzvzQd
/E9/omXsjnP60mYZSbqlpI/MWb7Gziq7Pv4xbt5n7Dn1ljAOOB/f+xzRD9tK/xhv1HnAI9XW23Cu
ra0fCGfbdN6YpCIVyGFbQeLNg/WD9FaUDnb7LWyrYMubedrTUql3/KnEUcu11ya0YmBM+7MzDdZj
lZdedGu5Rj65nl/S0KqPgVsOG9NAVjugh9h31+Zia3Vje1iDmK9L6D8ZOyLfVdxYerzwmk6XgMwy
vjUMs+fFcoNXPHbdYaK83Gq7Sb+nzfbW0GHDxu4XdbRov7yMvPm8XYhcvIhU+OLKeRzOdqCtWK2X
no/kqPK+el8Yn/c2m/2t7Pr+Wwn4pXEgTsOQ2bfkCpDU15ABuGSGar22i1qsGp6ybOxP/kBFYgzE
a7ch3pofPZiaO1Y3846XE/lQLn75dcxaK50snIlTli3Fs08GQITXL1o5Th7NWPZdfcL6h9RqnFuX
TSHxwLX8W7f42W5a6mbvj2x+X5R9MC1L6XhYqUqJbTMJH6uysKMFU9KbJ6s3PY9VlDMt9yoru1s+
3CTFva6ropT7cn9PlFtZ8EImZh/W2bQhhXet1wMTWNtppyAbM33m2Cdfa/YXB/jsNqHWMl922Cw4
sWlkvAbBX2YsJ89G8qc+PE5sxDSslL3DMtc6BmKIAlHzN+ES8lxm9YOVDtnHFCh8OaX0o9zOs4+m
saZdT+W0MVZfZiIh7jwcjHUY3X9EzejFSGuP9siyt2rtcVgA6l+78DTGXWTjIQmBWEC5cdnATiH1
2Kn3BqxOBz3Z+zHoH+3V0KSM6OQ3M5nqPV76PjIgBSJDVikRf/Tsf53O3Kdxt0x/Z9b30c2KfdoP
MvZU6JTYvPIOoI7W2WnE8QEczcTOHoDtbj0lr0tDOZKr9PHLuSLYnk+9TG6yXTlTZGvdHbDfR2dt
9ZL5tHgWeSiuo+dlDx4Pf/W+gM3umdzYXYvbzAyEDdVffd1ZGztEmCjvc0S9lV98iIz4G0lCtTOi
HlMPd0FZn4w4OfY+BwLk6qp0TULVGzVX5UfGm/Ls1HRYF9LlB/MY2zU0/bIWYiqBbkrng7EONPjh
Kt48mqYk2ywOnd4b0C6eEHp4M+PIytVHc1Fy7R9gkP98UcYqG+t2UYSUExYLpd6lBquzonjCFdlj
xGrM5yjFTmZz1zG+InuYAQIZbUZS5OZXJ/wvxIrl+XdHN6d07TNfnTwpl0R32WZepriXYfGSeXJ5
QyBxU3Z1fzUSHRWWaLn3bCSQ5w/ABJc3CYHWk5Op8cnY0i58FLNij0ZC5PkFCQd1k1LH+einwLoY
W5XJnxb38kuwLMsbTZGxaoULBsM6PKONiPBspCdjtWTWRFU4d6fbIL2aotwS7MFYK8zzkSXd5uFm
9b0Uz5QIjtix0zc/CAUQuOfOb8oDUEXqdfGDAswLaiVGzATtzqxJPwNEinEX6zLK5pRejZF2GEo5
bXisWqJep3JQ26qY2hWfpF7H1JEnoFyBHTdtuyQomXg1rrKqSsC0MyzcV1fej8PGAWJwa6xhq9UR
mRXRjO1FOC5PRCmtBGDU9uJpBc5Dv54WnA0RUjDp9qbUHFChSLfWUyGBAbazagZjZu2D6iySjvwE
Ru8wLchSVGVavVjhKC865xdKLKLiRizYsIFEdzBWL2+7h3RmeZRKrV6MzsY62ZN2fzKqPBzTvdkI
zaaD2Wr3ra1avH3R+2TV/jblS58Y0bSwwUwoB3o1GotjrTd7ArDQdQA+l+NTP8w3d+MxTgFuu9or
90ZkvBvOhRquSzB9r9KhOxl1R1bcyjINRyNmrXaPKWaYyIjmMDb2q9MJcTYjhYto9zlmr/juQb1k
GmWCG0U8je5ENw7thw3eNHpbdSpITMNBWeQ6/rp92laHSzIjZrY1vQAKbaNEQLGzETZ9Me5etVSx
TRf76/JZ5mIP5H0gQ53V8bL4W+CMYxcgr6cpcJynEtHUU0jY8a4yZ+UE1LcNzoSRbqpxIFFYT9OO
6/6reVvmDmJf8xBPWXng9RRshJv1t2CUCUGZQ9qyK82r9HiLQckWqfJpqr78nLAft30Q9JuQ13ky
lpl1tjzRnb2Sy6ScBP8rPRisyd1O3eG/2k17TM0Smz+htnJAmFLnyn3oAU6PTHrkLhpA7100KRK1
Onc+hfMK6b1bTdu2ZyppQjod2FSHj61j/aO5M3/6jPMtaRp/560JaKzaznMjwmuHVajxSovgbR4t
xBXlGG4RDEcb23ob+rx7Bs9QPwtHvHNRzp91kbFtUANL1GPq/OT4svwxjXhAFUKOZfWknQF5ftLI
E8e2pSxzXm/uLrnlAcA+cZ1MfJg286iQSQnC6ikldnHwkIM833S6YuPZn7o2scOG94d6aujGrie6
G3zK8KUVgDAsLt2xamBJlw7Om7GWAYg0NbMjgfjxdgL/KK7JqNLIshU98zLcWE03PznrYZb5/ISY
9M/ZbsqjkYye9fZXU6MzB+qTCTnHPHj0nHIASBOozjloh1ev7NuVtdRux1V0iRUc/CLLY2NVbgHA
QeMCPAWjUdVIUIQOtZ6NlNZ8iMIZkM+izX7vjVrbPGv8Z2BFO8DGz71djc+WQ9rrCILkIUw7Ghmb
0fkZqWKgYREQWv2NLizPXdPbp6GQl3tDf55oZMQ/GjqVR0WMRuM6Up4uXyOZBoWs0r3Cn/qKS4Vl
QzVaFkJYWbAnpLLBOxz9/3WGFT6S8+n7QjtEjxBJQ5TCpVcfONdRD97JSP1EvAduOT+MZA6Ba80A
AVfOzpGjdR0Gll0HxFPXxqabNO/I+nTnCTAji4zXHjvueSdADfjV51uPiOqUy+XdNh+pmG0/cbnP
NnT9+syhaJoH4TjkbCTk1eVpGq13IzVgzJ0axZadAITilGcca4D1gFzn15mXh/2uK/U34yEs/aU3
4ixE7Ll1cQZutosMi3NBmjYKBQkuoxbhI10NcqV3Kjd1I1QICS5cjeHjMFlfLYoi/Gep7f2QeuIw
dHl3dazFfXbLXbrY7VVWfXcN8GoHchxhFONgdOOkgVFy669GLXDIz0G4rYKz702xX9r5yesq92IO
YzgBXrsU2XbAHwxhQw8DZyWYSPNqcQdrMzkIqRk/YyVj+zpUKX5tr5zOVeiDmOazh9EHmQ7/Y4+H
2RiMvFpJmv3FvGx45hygnSoc7Zf7WUZmntSrjoD1kbhl+Lv17jcp76TC7idfkx4Izk7RiJ//Elq5
fdV1+Gz0DSDXCJu19Z6uyQ2ObZKcav996LHgmVWILfeqvzev6iEDwDconzq7YdgQpNkHNhIMSySc
NavOnBmdsRq/cWj4n1ZQ3b7aqiZt4nDk9o4sTnZmHednwZvpONfzxqjuenOm/C4798xtd6FXLq+u
SM+k1tPf60mJBJw54fpLEzQOi8IiG8hLil+iL3p+JI31JFLsIXLzy5nTNlx0VLN5RIAEv6m/HozB
WWx+DP/VguGTXnwpAZkGYbvZs8BZEltN3W5k2nrFT0l2o8iqxIii9bqTh7BNZMR2KrFNw0oha3K7
jx1ib8exKJ6NMSSqiTSevAfSOdar6bgpNAKrq8h9dBxWiLWniPC+2gsA1h4AXzW3p4vByRn4HPUA
DnMjImqwP13ngxbF8tCWskY2SLgfxK8QrSWV3nepdj6auv02e454yhD/fP0PjYg106RStn+u+oQQ
AuoaIuNZNuCEuEluTsYlwYzl71Hl0ttKYle7WaYS8XHQaYzotC52Vuvka8SuC3W8SK6f51m4R1uE
JEbuf/6ktFfx0HsSmPh5+LCsc+W686fx4rULUFsdTp8hmxFBX72cgRgv0/g/eTlEW0ll+RzRkHL4
cAHNXXuou/5rWCP+MSy8WjGqrSajlcy2LS/3Q+HsFGIq57tGWpjHI6Cm4qbx6pMxINFeXdpe9Sda
D6DxSTzLmGfe8k74ezlrb1u61PscmjYRbZP/LAIrT0BiYqciCOzHaXCDCEzv/OfaMm2K8g18hq+W
VipvLY0DQMdfLbUtnVtLZTH+U4vueVbdPk8L/QPoxslL+T9gPSP6Ug/+m9eG7UYNY35uNCkfGjLZ
W8BE1QsiLchtBQOoJNjbmValmr/1fMk/OgTjk8ob+YW7aX20PMTv0gA44qJFWj6TQv/MgbZC7D7/
p0wxo5K6/VzyUCeFBw6j6oPhwBr1DYt+mejJRSwKULg462b2HQvOfT73+T+Wh0mjaOxvlbRWLIKX
P1ldau8ZK/29ciwkiXLEAj17nL65vjrjDwqKD4uk33pMCL3lhZdUW+p1CPI0rudS7K1QqVeKVNUe
s8US1y6vX8d5pI/dUD7gkVWvxsOb2D5bZvFkVH4TtnHBGD8Y/yUDL1tLSyTGiiA+yPJT8GyGMirG
pwTE6/7ZSB13wqjMaXY0fed5Q7a+KrzEiH6GUg5DVn83vpOSzUXmHo0YkuYPPcvlK0JXl0FU6ruT
t2niAgZ6bBjT79ZSbdvWUt/nFOxY3MW4KeqKftb0p3EnFst3E8PC3ojM2gaqG78pp9d7lCRot0Y9
DyLp3EJ+VI20D8rmemM6HYh3VHgYAWTswk3huIe6UeW1VG4Q526FBUQwDGWshhRTocZcjWjyte6U
eOTzsEFUfixjIDH6PRtGggTpKv8/Nr51tY72HzuwsqGLik4dEPBASLQb48IewrfCqtpzb9VeZPSV
NS1JnY3Oza2ppt/cOiZ+d/OxWDqAzNac59zBeiNCEvHvvOzCqA2s/tR3i/sBng4iA23+TmnIH31f
82hZX6JYHwy7sKiAkV9FX3teVCJQcDJi6rwNmd+9c6dxL5PMQBteOxt8LwoAHy7rYoh8Ofd/tW2T
ULtCcALL/4cCFUW+u05QrEx3eq39ACUfyo48pCFwOg1iclsnr8lzMVtNzPuy+O4N/cU27ZeSRf2Y
N3/XlYeaD0E3vk1Ok2/qNASAvZ77A8nzeV+kbfcoZ9IndcnTdySIfsli4P9kdO/ZDq5DW/YbE2z6
DNZnj9TKeSoKbe0c1++PHV/4uR0qb5OjHMYrXV8USGNOP4nfbolGTMzNwmFfOjTdzwTI6q61nbU8
C9vXGkEII84O3oDgJhQ3kdips7fDtryJY4anVFZEJFQV7pugE7LlTlVhfoXYecUE0Vc35wDp6r32
C32z+k3W7VHeAt/p6sxVgHWe4N3NWvvInqDcQ39r66ST3KcuGW5W6XXlvmd0ulnDsM73mUXmm1Ws
KNpssOjNuogi3SHFbt8GavBnKrtcO87NCoSxtwNP07uJPKfOjna+fxMxt1m7pW/ZrW01jcvO9tLw
ZrUGe0L1B+1GYm4PLau7PcjZb1a3VvnQg2zP5oCf9+uscMAxXqbTnx7GjXPQY5HIEzsjtnVL44p7
IlFTGj5K/KXrOVy6WAx1+ojJ1wkijuTmVmd8uSmNnzlkqvgZ5J51MJJp4ZMUoV85bou1/d21EIhF
iQK5sLvOnHU2fbUrMR5Nc6Nql5w8MA4CHpDgQWR0aVGFiW5S1ORYO7YkXj5R7qmL9LL24T5Yqrr8
QRP1VGJD/tv4Y4lJ1V2qYmN874MFdnnwWFuf7vo+I/Lop+TdjHzvO69sFiMwZt36CF7SwKoR0y77
24Hkbn/iIUedlho4+3+pheBeFxnZrun91EMqTWHiBQWDyIQCFnK6nRrXrhYk4l0b3iz/pbtO5AB9
ZUgtrEPOaz9+1mNXZGR3JizOqhCsn4JhbVYun+FohQed4S43ou+VAfZNXJ2pF2bvDeByRm+hsslB
NxTL2HFePq22A02zZf2Z1737JhENMPpShtNh4UB83zpH9SPkSPIxQgwEC1pgtE/mUHdFeGrWgxG7
zgPuMgXxy+hGrZGkRo4feGWUo0BkqgjORdAF51K0SR86ywMmYRexsdXgp8GwQeAL80pZYZ1tHI3F
AjjaePO17V1vzsLU+mpmxFvbJvOOIIdMAmujdjfPNjkB0iCYK8HuwmF28+o8rgdzZnQ5EkZJFlDA
1P9PA8eU/FuzggDNTmt1/ENvOjFNkSZPtw2Wy7cR/9Ngpq3VhD8RQFwjcwj9ijGdt3SFfxtm3Z17
dyPkCfwr/cHP6KYxZL67z+hkNKYhGXd2GxSgY3v5C7EbFOGppdiNPBPveVo+O9ks/1ratMBt0f3u
EfLu/+KREt0l89KhakRoy1PYdwhedVl1smmAsh6Fe7irAlH4bXSX7y0au+z3KPFzZmsnRn9zDmYa
JIPUNPb6vnuaa8zQrksRa0TsJES6rwn2CkTCSM9e93RT1hXw2jZAgEanVkPbAD6KPTZNTDc3gxUE
kQ/06+bOxJzITGMh0j6+624UTiP/yfP8kxv6m934ty1qbvzR3Z8dGfm/s0INfdSQRPHUYWI3TVil
p3jYglwIEA8yLlMEwDyoBbMlkdlRmj7oAuWuHA7RWPq0tfsk6xrAr/Erb43Sb3wHYZHZKZKyyaPa
GdurzineJXYeHFhYIlwyNuWzzT6NzWh0mBYA/4dVfNf5Xu5GeSVW8IzXXDmwAld1Ne7mIFD5Y6/w
z0m3MYzO5bSIy4C3e1uxcW9JCgyMlALozVGcW8Q+9ryfP3SqrBH3LsPRWIwPcMpd3FqDk1irtzEE
qre2anBmJKWFfVReObSvqSzkxtPUx9eUvaCO0PTNkiW2aZ7skIfWzXYSGQASKGN7nHXp77BwzJ5Q
cqEBFda13ktsnaNRuvPfTgECUOiNWSRQgCOYnBCYJdeKSpH3ryRFEm9wGnEZAyoOVJTFgazrLqq0
2jjTPL3WLVhFuR/wnxYrD7eeUIUAwZW0+3vo8fgJWV3SRSbK6eoHx7ORxw1mUSM79C/ZnJkD/txK
7d3Wubg6y87+vw8IrWXnesJrTebM3lHWfjPGu/4P32XSfMW2/cc+7k15yYZjJ+2N6fuuN2d33VKz
/JSzl7vm7nrXmYspl7NNWHW6q1kFQK/2qwDJB689Mx6qiASZs51Qp2cDqrVKFvkcBp33QlTHXuvK
fqqDuXzE/z6z17a3lmgJOvEwjDJ8XdK+TRB3CfAdwOq2o791sPzf2KsYznN4WAggOKanYmisc8j5
D2P0Ap5fUzwuWHOfmtKrD3LOQPEuzTHNpXxABgpYBiObU4mb6AhEa/fgTVP4JtPgOx7KEZXDINm9
9SIrOj7eJO4isMWmp5vkB3u5KPpspLBEhMQX7rVygg9qq2Ujx255NAcbQNhNlToUEAXoKu1+GRog
KlE0h7FNR73ej4SxWA2PMrDX9/cedFkAepbxXYXSAae7vh/rcFM5QF+Go64S4A/dTQdW1VMH0M2T
qwLUtEPZDxQ+qgEtWQ8OoiJnKZGoSrEbwaoUut7Jdk6zoDTYKhnfInftqPHzcu/3xfDU94lfkOlE
83lMJCJbP4sEe2f/Z9N3fUJLiZIepA4u84C0mjFoD28mp6XfhtFzkEDufoWSsN3cduoo0wGlAH87
LTxAcJHWbZe4yGzUrbL8eoMNSnpYSQddKfon32vqV3DoFDJmFchglVu/Sixwdk3rd4mxymDyzs0o
3xGMFl3cgxjK8H/lKLaG7OyY8yXyghF8tyyUOzWgZktU9RU9tqCB3w5lNf4u/iSLL+PKItkDokLZ
gzlLF8V/E43hD51YW9SsKlRkmlhLt8G7xds3yENNnCPjMUuwjTltHoYsL54trxkirlv9sx3813Ci
zmvZTy4Yim66FfWQfqBuFsICdfNTL7IHWGvuLmCoOOcJ2c5YN1P1OOWctrsMlQY3FVBeT/44pger
Rakgt7XTJ3s9YNekL6PjJrpAuH8DDCwW6e14MUbjhin6F8LXxdH0YQ6oRQIQeLZFmgq4NO4u782i
t5nrzN+duh43PRLphynoi10+ABGergSSwinyi9I8i0Fn9RGJgHg38FWUbgfokzMDevHvFgQMlTMB
cDPQFaggVRt8Olk6YtfTBA+gkdYfY//TX9WoGeIf+jU4iCyBjoBgzvYWleTEupGcapC8Ti2Q15sx
A+PFGIzOWD0L29zIyIDD6jgE94XIJXgMOyDEWeDmP+ksrq3WKHQDaNe+XVCiSuiKfKJ2R2wcwFcq
k16X7sm0TCtAdbIeEwSh1VVaFPndG9Ym7DyB2a50Hgvfsx8RkRy3mSTyN52xNgXX8RrO2M7hPJSb
EjujYZ4Ybky0NQevEfYlVK9GcBReEJEE6O8wqeDvoJn7coN1t9i4HZPJvZVe22dOPUTtnAY7YzCX
kgL7ECEDnUeGUAgaDtCaLX+f6658HGqULUBCHwHnZpl3gW6DjXFjKVIEqEaHeXe1/n+3QvkU/db3
bUQce3hCLdHhCWyE4QkkrkOITNLpru/zConiZWHYDsLNGEpBUbAgsA+mkdHj8877uRvXEFfgPIJ6
gQj7yPwP6tFPKZT7TxHuQGoNfpGs5YCGsPo9aImfDCHwdU7GQVms2LAHMst59Or2qzW+0U+gh/9x
sv4XusvO4EIXY8TW00BLfuZew+I8FSUKi0J3N3TD9IjKiHTlnQMM3LKzIY4ZVlgx2LuM5uxsJKNf
VcYrXHi6uyV+7UoB8LfSPOrZTp+JvBoCiDksKymkQHmXGykEcFFEBFI973SxDK+c9afW6uZHb5HD
a4+se8yABDwYY44ir9uFg5tlrDQQ04OsnDVpgaaN7Pl1Bo7LGI0KTAtAbd350UheihhD2p5SbG8q
lKwd5VG4YXYeAChNUNkNsYhVRPEV5H/WM/C98ZUZeVp9Wk26eEndKqIBmw4NuJIvjKH2gE1stsWS
d3khFMRPFk5v8yoZFbXt90orcTb+LW7ZHWhemHVWDwYY0fPAXQTw0VkIMkVjJ0CK2TGf7Pzig2w1
yglvn1o8z9TH6tHNz8hL0QQXND4vHmpEonwG3pvPUzPUAFfaoOTLGYR7MnwCbv2ZoQjZU3n08bJ5
DsBJE/OMbKuQwc5FdH3LUHt46yoBkEBNANL3ScyRntwjHXsgQZM/hyle7ihwN35nCHS7HZ1B8nOd
RGErezFnxAPcSNe2tbV9/KwF6Mlx49RVIpDWR/wJszRCsYicYUoeaarisU3dhCkbUdxyRZLvg+l5
DtcVUQgacYbxowpQ3aNjN0v8ZufpAysKccTzP0WAsf21UlyvNXWyAwoxfAuH7AcvsnCX5laIem4E
sS1shzFL5riLljcvn8XOXwEPrJ0ORVPjs4Z+wvIL4O1eNMuaP9XaCbe8f7LLFOhzbb32jvUd9SpZ
RIEIS9w+RbSTBFGD8qIxnQH8QfXaeBjx9CBKUPFk6doChSp7+hSGFKVAkSeM7AUF4YCu6TYAPQfk
WIP4mSDTgSLCPeZlKoqHCbDFiKvu3CMcj6p4+d+lV1kADDrdJlOW3qI6hoxQYTnywDqM7ToH0Cn/
Zvn98qPT/S718kO7eI9O3dCHEJXMIkxOwybMmypC+Z1/0v5HU8k8xt73VzFZ+C7abxUKiBZh9TFI
gEnsut86M6rLAq0WjU2tIpt8ZFUZe43GtKK7c6O4+0NUn35dbh18M1XYIC8TtL8olgmJ576DDaCP
gBxjd9LkNHKLASEDQsbYXioBgJX33c7tBYBvrCnDXKEQ1jB/AztyU1eYYGc5tAddl5fcB7J6yZC3
88p220yq3wEt+oOMVfXap//osEQgsWnfCKKjWCcsl3pCAEnmGVjQk8DksQQJtewL8Jj4JIsu9qgG
MwMiOf4SRdZcUDRgTAbx2g+D9eYExwEIypik/NUCLyRRIGeiyIW/Rjzdg2qqi7tMR4WaGNellJcR
FYw2Figym6XEj4FE77BDdc3mmGeHUHebwK7dQ6oaB8yX8bm38gaLz07vcp/X0TD0T4B+JG4zj0Ah
u0dLMRJRMPaBtOtfgkUhYTmrJUFhhubIixEVMIDNpShWh3I3cUF6uh9HcMyUWwH4ClxXqkJk+/Pg
LVM10kRdz45y8Hq8zv0LCxZ9DdwN77W/6/r8GFY5jX0gIHnF/P2ygMfg4hUXoe6ZdcS2nMVjD065
TlH3CIw1V3czUBz0CA53e8QqIrc3etaoAVb6U4NKHzjV4L2J6DfbYlMoKuUPO6A1D6pGoAvoSLia
XlD4FeZbB1nVoBSaHclpGVEyOq+OY+M2qAftTsmEokdHHub21uvpI7VrfQSQfMETlrPmUWB/nLQg
Re96e/6FScwHTWYJn1uUqI4JVgYRZr/s6NvbklRZnNbBhnHB/r5WU/8/bJ1Zc6s8l4V/EVXMwy0Y
j4kzOMk5572hzvQiBjGImV/fj8nXna6uvlFZAhPHBmlr7bXW/pH7bOAWr83CyvyFyPyG6XFoktM7
pdaQxV4+/m46fh4RrM+N7WZnvYFaSga+rsoI2mzwpEocQnt/D/tVvFXZ2sblABFZDX+lVwBh9EiA
Mq1p4lXL/KdRJSe5+vecfyiSJbsY1vBeOcjm86b50VelFntJx48nDTgPyfiou2IkhU+i2ujqW5eN
/6TK7velk7mHwiWh0kzDPhlVFfF5i4uU8yHI+EJkI4PQlM742NZ8WUYp3uREXt9s2bok4lDkcr8C
KB9d0T1IWas9RtzvU6NHIk/kefVJrpVp0JDRLPZ9nTyoRt0WDMFj3Rifm8T4npkeUE2nLjr7DTzF
xjFGueicNVMTYPaFfSqFPu1U3/4rjLoObcTXuvrXxOo1nO18jtqu3AVJ+tJXlnHM5Vmlg7NTbVh7
3U0vxUdr6xk+FzNbX19eM8/F9duasERK4aaqQJ5MgyCh8IvvvQpW7iN/ibzuocFn2XcXNxRBZYae
bPx9TbrnOkBZVGnXXytnAM2VzT6ZiaHQ3ehhoHXDO5h+jsmF892qUxRZQE5PQg+OUxn1IPTnWlv+
YtdvYuP9w5nka+FY06ki8xRmgnQxi/McLQ50vhovyggYGhfRivvbK9qwLWV7yaeeOdif7b2buGY4
aPO0s0rjoyybGe4q5leLH+zyZizDqUCcKqb8sjWjcPIL2dFLKZV7hgIlofGON79AYAGyhI+DFg69
+je3nA9nWn4rsycHltkPkLEvDSpE7D4wKHDxULIS9a3DrAaPkPLNzwbnOrPcY7hXqmOTdvJZLvDw
tGx4EcMa2oMsY0lQtzMRZu0CJ8f42Zjg0kqcr41Oxq0prHNT+8VRST99yAVZtm6ysssaSOeUEKmd
RVYY53yyUGhm1Xqp82I6VnO+4IzpWgcs8pfHMZMpwSyyVugx7X6cJhNKdWfETV54z7JPszjF8HhA
1mMLl2TqMjivQUNIXLVWdcxgikd3FmTUFzp5cxtKvCOE8+ZawRRNuJW/d91x1Nwsqqrcf+9J2kfK
c4YPlWdaiC5ffLOW0QlzGPXf1padk9GO9XetJScaFP18ahzb2SF57cKe6fL77KD0ydC1fEdW3ENO
hvsATxVHhgF3IxawIeyRan2f3WEIs0Lo3+vMGUIHXOR76kj4zfU6fQdPZ8NWtON3I0jGUMKS+h44
Hdji6qvvac0UMSdl+x0J2Rwao62eU806ZwsREkb3AYCEl+y2bi5W81ppqIjm7PvaF02ELsmG0532
+9aeWWRt+5y57ImT1B6vfZ9N147/9TL7ag/hjL0yC9CuCSRSy9JzHom1QZSCZ21V2ltf8JVNdjS6
fMomyYtoKOYpbDSjwHjMuqOgAyRNoaD9ph13yGwbkQtlfK/rWrfHF/mnP5akmDusWVodex99XfZj
nvZYWjVu1AKRhqNhlU+tM3nhIgorLoCAQwtrOrMugpeZ1W+/NtexaJfj0OXJdeV/0XL3Ac7ie5kl
4hkgdQhLNhGEG5r+ZKSD4rFfn117YcGu1RIBJMCuE/egOmEnq4/5ECFm6PeW70TpgBudrVvFkzsN
9SlYDf9sZKu1m5r1n3qo972q10PbTUQUTfABOXg3qClH+MLzn6wwfpfWF/wrLtwQf0I0Alsbn6Kk
yNIwKQFaqYuwMOUjxspzJEMiQbJCBYBnVyuu5n3qTkuAK1cO6m4Ts9Ma5bBwC4QPAAJRNSRONATS
C3VZk4hkeehxDn2dmgBQ3ZH7brCacKoBNeog9XdFnbphR2Y57rLG3WETPp6pY+o+5sLIuelWeAsd
cJlhM6FWhNAYT+QPldVC0rUeFq134tHB9xJtR4tTrefwyZ60cW6PxlJchdYll55HNfTS5rftrUPk
kGU8jrr1gFk6EPLiGTH1LepDnYoysvP3zjXa53SZzRBE7R9mbzLMk1jOGCCMy4hVapdqT27TDdfZ
nbWwIl3/2Ancd03qNgz4xZ+zHj1fDcxT9OoZtBtywwDxp1aBfaycJjl4hiFuJW5MYYP8XTeKK/LG
PbfEfO07so0FrMRzmvhVJKX/WOpEgalWhqOvP9kAOrHlLkto9Nq5D+p3IVzvoeq1v2rmh5odw3q0
m7aKu6X401nwdxS+fbtieK4HlT+U4zSHWr54FCqYnnrWfQ/peRjorjxL3U7iBSf/nRhRSg9Jcq6m
Ru6Ep/21Z3u64PxmHeYmi7JhdqJOcJ8MjSnPmhiRgFoAo8tcn/xlnBDp1O2DPRlXXbGlsqCKUDUw
MrU8hyxLRCake1FzMJ9xsVehocbugMg2zmZcJPxWrEfplB3Uyuat7+oXDeuFyB9IO3pd98MQpRlZ
yrB5wkoevgDPomFGJYdPi5+2V/eOiQ44vMXTnb+EdH7Z6ew+miATZzRKOtmr9Z+us+DKERbseCgw
eFyYldd5Fjt3CH6USWWHvTeCdfT7aS7VZe5cXEH6+TpDMqyYYPeln354GO3Ec2A2US7KeJ1Tl83w
yBdEPYe9S4GCWHjlRy3nedcCmcWlglFeZrAJay29rtJsHqo5W+MuYYmSrm2FXhKUey0fvaiXeR+J
JDuAwZXnYq1Orm66F2J8yps4/dHO82fLMLRDw4OEiui5hMAxyVy8dOxnU4dEM5aFrPnoSvq2Y8eq
K5NIn51dY6XzQTauscsh2ITCjzwnf6JUikN4042RhCG5c7ziJQvEBbNPFfdBn5K3lvqeMhLOcfX0
AMVvi+kmRUtCcyzkfnDMeB3cep+ReQ5TjW8uWfS483wVIlcu95gKMpMkIo37vP9hFC5ekUM33QwJ
LCRR37SmKUI9CJKot1ywpySfd6WpbvxUPhiL/xP4s8RUr9mli7XzSjgyKaAcbH1PxVOp8t1sUj7A
ymbxkYHPoHONNLiBkNp7FY2EFPvWyRCN4wQBO7zuX9vyARYricCAnL+aYdCXs72EOpG0PRjlff75
hc3CdBF5+aIl7RqNupE8is764drk4dexOedDIU74jNmhrUHnqslmNN7FY5eJ9PQyWvrOWIHD29bQ
mfcSpHMJPKWiO/dmBclrLkOo+22YUFPzoGvsWcbWUZ+Ns8KCsGs57vAQeEmCYt2j0ZwjSrlIAlmN
nfosc4gAQXsy8mk4z5MYz9urryZ17eFMzQQQm4Enc/aA2+G3H5aq9A/8uM3ZKvXm7IJ37fuVWiZz
sZ5Fy8KQSzZtAbqkaLua35MMGMr50JJgtP3gAnrhh0D9V2EE6ly01YfyJQBKZU/quGb45LJQ/2P6
5XLGbAQzV2uo4hG/07B2DYkNjVOFfAn2adTKEXjhMC9rdWYVqdgEzUnsDPWHm8EK6KlewPWBWjoH
ByC7jrSsxsh08ZPz1hC+EodmxdUBdt8nmq7O64A1azk5B8V0eFZ6AXcxIywNW1W/YXP/u+ur4fO7
2l5tX1O2OgaRSrL6IcCjOCSGrNjRss/YXvn37syOg997p5pq5kPTuHMynd30HVFTw0QXG0Ntsbsg
Kxt4+YdVpZURdXpbnPp+JeG+7qhH9WJoQR5XM/8YyTfHaO5OEETwXZckEZPU/QO0T2PdXQuN6ULk
HC+WRIaZnmDmVLbHCePiKKkSP8yz09SjS9QI1qDBztZ5+wSYeZAX9tZ30nbNmYXBX6PtJWZoDdvf
xML9HxIlViHIv9/qKmBrNdngNZ1vnCE6mGeBxjxqPHRs7S9/LX+Bu/h8s8nMnWs6Prtj+pU5hrir
i9P2WzXmXJ/Vvdm6W2Nj5sFtfv8p/7/DSUOtlK+zsY/v9gtFe3yY0EYzRe3o/mBzMkSdXZpu7Go2
BiNVcaS6R0BShxPSpj+vtZ+H1EEJVaDgZwqvhXJHM8L42y9/RJKfyADOhtY/YAqdnUpNZqH7NDT4
mg3Z+FIlzUPBPHCupFVGZSN/LhJDQM3q/FAOg3ZezadOBvhSrpofe4XSQojRpBPSfH1NWlkxd6+S
Whrpi0dWLJG3zBvfFeVwD+MdJtAdR57nNAhnpczLYqw7JPzB5N0GxTMcjD58SVm/BZsM0gNCTBFS
jtNJq92CR8dfqDeUYUrjaR1REzhjgHlDO5ZnXJ/0I2akhFWIsS58NSe8YDQnXMk6h9oMScu3zLAI
Uvs2O2HVNMU5qNc//NhetEBaPdlT5Ye+mfe7jBSZOfXBdRKrdQBUblCNRTlbiJ2juvpJl4gaR7ZR
kShxZhrKtH5ycjLOdY3j/FAdENqvO7IwAWdlSWjNwoj0jtTxWnyH9a8uSZXbUYK3xq7T1vahwDjD
Mmrto2Ga3Xuz8k9lj3Yj0Ngpr87a/54LcfDW/jBClrl5nqgPPALVMQFH/6grCpBVufZzSOwmwjh+
hDEqyqums+/pgjFuykz8TKnGApIU1d5s/xhT8eImmfdXCvA01gWz0tynMiF8qdK8DZW+HFu7c3+B
zPtgAcxRnt4PR8CSV1KDaFyGFqEVaMmuTrviZGrkND1pr8chCdbDSupgB0vT2q1a38WEj7u6mfKD
3t7xjgBEqgJp7cXgXiH6H7VWjK/4Ar5YeZ39SKj0gxKcZIJ5Kxq9votXsli33PW1m/QffWd8r6a+
vSQjgkmy/eRhaonkOQ/wAZqqXVqg/BV5IRG3FguTVNwvsry0spkuzh29W6D6TpZqj8GotHd9yWMR
WECqKPZ2yVDGc5qn7zAFf4neXx9tReEJS8cwfxn1KfYHCbPRqbN9qWb/hwK/VoEPt75LlgvAZ7or
beyURjLIR2sBoaZi388umKzIKzzjiR2AdVJN1h06tGe3zO5RvZMJ/6v0o+0E+R+1cMMAsVgvQV02
OKZI+xhgGvtiUSMr6jVR/S6bv9gKZORIqU6yKje4wTbGyT3zEAy3a0VAXaxPQAx/FrM/rYvob1PX
+y8DxhZZBZ95GVkWykwxHW3575IPe95y3gW5tDL86n8e3s7cBrf+1mynf737a+z/vcR22F2TbZ5P
TKmd8DfErVTLWFU+X9aTQRB972+vtvVmzHRO2vr/6+XX8a/Tt7Gt+T9j23W2scXoq52lN9S6G0nO
h1CCGxbV+0vdI4QBTv3vUWu0CQjux0sNym5s3o9v/c+3frZiIQ2oOdo+LUR73prmvsxONoUJwq1v
d8t/9zUREEWOVOVazPTVMXQeB19aESSi9HUba6TL7J7b02Eb2xodbbqeTcnD55B0i+eUaezrTf0U
BCfbhObz9aaqWxX5HTb8/2sspzqgYYz66WuMHSfGzK71VNulEWeUhzk4TUpxEq11rnpj69eEUhcs
fXP/U/nGh4SIfDN1bT6viZCxWwn3pV5Wtk/pEmIDWv/IYFwccqspjiRGUC2jTpxKY2eYwbgbVQmW
klSPbj12D3ZeHnzW2ItyZ0KktShPKMcOBVv+S6W87oC5y3ulSu/uDqnHGtsuppXUfZz6OSfC1x+L
uT9jhiIvwUTs2bK5OcKiWmMrMNxw0ST+cfX6U3hWGvFFBzcA/ceqV/oP/NaqnZjcKtZX45l088AW
c2gity5mimm01cFWNZkeHUMmw0QoR+i9K8ZRf6e4HYTRvrirKUCSSunAh7dT63ve/LG6oWOnDKFx
SJ2PdbKbnUQ791pmmBQ0c/0LLB8T2vuQSs3hGpQU8br3tgahcLrvkH7vtvO3sX4w3wNnVA9bb8zq
lQzT/Nj3SwBPrRe7WhbTayWSChlsNsUa3oSv21hWE+xCjrpuvWBo20vWyr/Y0PznhHV2POwwRjgo
92tsjTT/zSZHvGyXCRpMEHWKoIRfJ4xDcw/vVXnaxqj3mD30WnINqBxSL/gMot59NlZJsSVVLHvP
T+/wBNP2NpY62YusyKBuQ049rhdR1r+3eX0byqZ1ifTGMA9bN1+6+nUBFf+8QlXsNROi0sZ53Uiu
0EGf8yb3jnnH/Iply3+Tbj9P6bBNtY3k29f4/z0PiL+CDmmZ++16XyeORnabycaxs8GdGwen+hHL
QPtkzXf/nJZKE9vY1oy1Xj/29ybNNUp9mMt693xCmvM/B75ONorVOzam/vw1tL2iclj9+DXm5/Kv
TgnFsFJZEPqqyx9rk5SxmLP/vPoac7UeEoEKztsZGhmmz9OqtC2PmgkZhkKOEzi1ndzdW/r3FCAo
TogZ9lvXwKZzz54E3bXndJjTJ3eSzx0rvJ+cTUIecyEgVd+7kxia05zBM8Gqib2XcN+toITfRkGX
z65NUv1oUlx510+D+z5XajpiAN/utpPLuSuOvWqWXWqjlR971zsniqDELUDndM0QmKSV7ps3VmzB
AvGx9RxpFLd7nmDrZX7ivuHWjUtSL1+2oXpIiSZksz5sXRhTdlTMzo8Wn4edOePC62TY2mpDpsVO
EPhvBqHRUa8I6rZujdUL/msEOdvJFtPFMwqGy3YwgdHx9s3kth6jabF4rprmWb9ftOgJd/sgqB62
E9uAGjnJMlBOMnHLcBujeGcSiw4XqoD9fZA1IyIalrh5W9i2tck3qQ77mcahtKO2RJZrrkev7PY4
rJZwP9PsUOEW8pZOL02j5D7Q2mJfTnffy8m9ARI4JH+NIa5hZb1rxQg6Verf8AJldV8q+e4Y80Kc
zywXeG5JLG55lzVD7uzdu6M2k2wJko+2HMp3KML1SzDYh63XNpN686wTs2MWu2t78GAFnT3TDJBv
FcZxrhLx3s0gWWVLSgoZjXk0qtSLBDmBO8rnRSNMlzgr7WEPjHXHxnzCeXlbBquKbFOmx8DcuXcV
qquP6mVrzPJo2dqTValvg6ll+9Rvlyc+NDYc9QxeXbJ30SxkkTnJ4yh1G6SGJh6CuGbVP/tqfE6S
Vn/LU5wmYdyEyg6SmwTXKlpidV1r+X4WA3bRvdleiXuM4db2Y1ql5eeQMSfZWbPG17wrfzeubx07
y0IqTqG+cCHEvchWfif27n77triOszT+KvwbiqBz2Cw9UZsyJCCnZOfU99AlHHzZTdyn0jv/WlQq
TH3Debfz7pRB5P1tSIzhtOcycJxX060vytCrfW2A01ZaXsUQWBqS3tk3gr72MPoIGUQfiDBB2fVs
jzWF6TI3+63ETz1d3UPQGXd2fuXvFh2MsMKznZInPqCtDjOW2rkUEJiqt2nI7+rCUpy3LlUEHkm9
GA8o793nZFjIQw1Ti1bDmp8zZd/1ZXm3hxWcH7sWjxBHq47WWFRRXrrqCOinYvsuK2dnbr0S+vPn
V3KQJCh2kKDiXCPRT1KLIlNmnwHeuKFtvkxa/5quzEAWU+0+Tcz6ccorWF+a0bxTnLl7UrJ6cdit
vY+rb7z0nbnfjmEuGlwGCrKEs/tnYHJ+t4UX3PBFDl3XdN5Hx1puq5aE27EZIziwZj3aejp+i6/t
CHJ/fx/1GNbXyqzirUel1ua1C4q9SBoHf/RWewHfP2zHhsDRXzy88D97jd2+9NN6svVCx9bCPBZt
uV7lven1iRoPvQlcQ68ZunE/+pqLl5HpXmfT8NjzLjIE0cEzYBu07kdyhzVmWeRFmsq96pPB0WTp
19jOKKHx2d8ObQ0JTLurx+vW+byUbDuHpGoNjEpp3eM0SmDJTtRUKnWUQDCEc9jWre9/gCSAy7vv
tGeyFtCJ6M69ydmrr6+nQSxvn93tiKGa8Zw5xVWW43e7zuuTBPG6jmP7nwYHTC9uCreN/s+BSQ/m
R5OP8nVub3mGFXaz0YYQyLEWuV8l6wGDZjPHMIDSA09W4c97MSKmNEo9feJJQiTgjuvykEGv2sa2
8/ylSZ+2LjXqnlHcgTLc3/81vrYd9kXK1fBlTBWhXEKR4yURKE5pqryvIBgjsZzKhiTyfSyzmT0x
Akqhc7j9m3Sq9yZpxXXrBcGS3KmVFZtdDk59rh20yc3ZSFfDm+5W5qPbeN9gjPSQXjijhZbK5vi2
dYQixyRVsT5sXaOHyoEYrzxs3Wap8lMyBTCH7+/ExlM+rVP2+Ye3IddZokyV6evWc+QExDrhibJ1
symfY9e+A9H3twvXac5oMdxw65am5zwrJLhbb/t8fWoeS1eq5+2zyzvPa3Zy7bSd0d6JRYtpNPHW
bYS+cmtW7efVAldig5RjBHX/U9vVsmR8LhsgXhLLpNYco9Ipu96ps0uyACB5aZmr7bo76i6ZodQ1
yndvZo7O09T7CYH4onglUJg8W52z/gtu8bGAhP5oBuQiJOXFrcLXLaQoRx2O7FeuMDjKY1O7ybm3
VoG5uZYdyUNWxxoTzydT5h8l9mx/KAaDQ7uYPzy/+VPJ2g1ru5jPBiUkn/wc9g3YT/bnRCK+A8Fn
Y2Ckfn4t5yqHiZOmF1Kkh3xe39y1skLsOKFvNKX72K9DvYayNbi9eVLHUj5tjea65RNoqAWh6qeH
w2M0FijQ/YkiawCaI4QrqOdo6HQ8NgdULEE/XyDLryfVtb+artQoiyOXN2doue3mZyNR5oe7it/V
6uOiXzyOS5PshSv+toMsnrI8w7e29LQ9Mn39o3Fyg6C13xu+6b4L90BKrPxmreu0t7R74UKtvKRa
8JtwXT/bKvtrZ/WvYRY26Z3WOxowRsmy+XHeYDQ2q7zEgQnxQyCs4p+JJFG5OD5UpJZkpceDXbRz
sDMF6aUWIsBrXR9A5HNSfmK/9FV+K3vcickSGN/aNQ2OTkDmE+J7GbcCe0zbg6w0wYXvujF5cP7x
UX1fp8p4pYrKGSF6G5KFSvd6DSLmYHcJ8DKD9+rE5sqznub5H7MnSHqpe9c/LnLA/nCGoKwicEbt
aGjk1dA0tXu08yb2IIl1/g3VQ7+WIGA7/JXcXeVWoYVb5YnlEYtNN/3RSl/dVpNFmyHzySNxD7nb
EyCmNJo9i4c5yH8vFWXS5wnv3HVt/l2RwTS9GfyTDmkXOaPoX0jeGgeHqpHn1KlA5bPG36WVbn3A
/PxFkaTmXxsXTHJBf7NhoMCUd6+jVjeYQ0z9EOqY1FF5JZ1e9drInltYKltva1qnN/YI5wHH7mds
TdKYMF3m4JIgVnnFRsWA9pcf4UbEuTsR8Bi2fltIrcaBSa576zoYKV5lHjxuvRF24W2yEGPP7viw
DVmoDw5e5ra7zi+MWzBaPSxPCET33jZkWA6Gb31ZnLc33Fefk8XKTOySHWsjubt9NsNtSaC02lnz
svVqaaRx6SfVfuvO7GzIV/fnrReYxnDLtBKGgDcun2PmEhinMahcmLxcbWsISvY8GvJ5e0Pqa0tc
tIUOG4EziKrz58Ek+3C/mnZv5gngT0M0cNrOAOqezkmNC9TXJVO/PGO+Wnx+ZplNdZQFy23JgTsW
xzBvXeLhLafEuZSCla7u83/d3sVXmtjp1RPuazn9aYLVegPTjBbLmV9ZJ6y3Zm5+iwKjie0YEK0e
YU4ZHGGM2m+u0cPnGqnavp1bWWZ6bqnJEG1HJ51Mj95lDuXln1nvG8gwapHUVyCCQIqWvW4N5ih1
TLnWOi7+Z8xcMhmmbYB5t2tmr0s6w/JKAry/7UMpMuvm14N1K1aNSR9Oy2nr5lownIwVesh2ijG5
1o0FbPFk9nl+1ZFGnnFpPbr3t7ep2kN3TzBER9vWaoP3ujVF3jHbddN88tLce+3xRr/OuYbM3ISA
Vtsp6mi5gvPc3wEiKF7wkmNPk/RVBOu3i/mC5hhi83+up4Z/a6klMcp+iFHmor2ipTP3mtENn91t
rLfVThmsZ1tPT7v6sLYQ7D67ZsK7VnlIIG48bUOztZLOG3I9ojJaetvGljU5GxUPxtZTvTYee0fV
nMEf3ZrRXZ4ayCGPn0OoIE8T8X9oeVX27Pk85j3eWe5CRUByu2SKrSl93ZpAFwe9ttbr1psTv7tS
IeJQm2VWRGt3R4FV64Xb0TpjlS8dE+isK/L915gVFH8DXWfRG5vuxaAOcvjXG/bO3OmvW8N9hIPH
SLb6ayyxp3eV6fMDjj7665gm+YMy3O9fJxTsU3De6LrD15i/A/afPy/ajROGFdgIRc7sLg9mlj/3
cyCvrIGSmljyPCKCOG89imO6eri9DErxavR2f/pfY9vbnK7+pfok3RkN9emxhPZetsZXoIQeggAU
6ow1ugZJl1yMmnYFGtWbypPmlhQN8FqQZ4dtTGYVWGUOxVxUdRMtbUI1n0wmp+1k2/L/SWtcii0b
+k+ju31cMs3G6ZCpm1qb1x6g8BG/V3WrC0xubaElkY4clFoP08Ub7JEvgIMC+tSORCpMKcNVN31R
+VOX+6ft4DZk+JYBeN8FJ2OZmutizxdXiZHfc7LeO3tqzsGsBlhBSyofVdrEVRNr+tTsus5TO8NJ
V4hHSbe3Nct7HAskGvlIPXpp67Hjtt86K6nRw48PSTM+OmOKY7sgJ4Uu4Vcy5HtHYHhQOOx0aiIA
Cq63xzmjYI9fwWBTJ31MUU5oAk63Ppq7nhgk6og+quCfLjdluMISjqgVgpA0YTXfsn3wY1DX23DQ
dW06w5h4N5SXHVIWBABuHUo6JOVxNC/6itdcb2gWyQXUSb52KGfzg30Xkw3shV1j6Vc5lKdF87SH
dmiQx46Tf5IjAjjLes+7KWf757NPhu0pR+HfVukY54WMNnhHD5ho1aGslh7NVKjP1oAnDWg9cqJu
FzQjRZdX1kg2w4/6+GKILni+m/AtiBjcpbXRPabWg93l+l6bsAuusw88Xd/ICO2y3mj2tdv7l1Fa
iwII4OVXs0w4wLtWe8G07BsMi/mU6P24b6jxGsLUSK5j9YfLiDN2K1aI7/MUebZF5rbWjAdJrCqd
WX+xSq48tXK9OBjOpgKSiNTWuKa66oQA9dgZkzqrIVGxbvvTrvO89KH01brTe/NbOlM/AMbUEKfU
fGn1tXlxoH+8tKb9ruVZe6RsXv+ATSK8EtaUuOy8/qGpa1ASc0K/tSZR2i7jA0SC46AwZOxVEVWq
OQRyDk6VtbRUeIIQ5Y62CK0MbYQah6PT3hmB6WDE9kQdLAjCv7Bq+sksJ482WfKIb2uMoMMNEe5s
IHjcN26nQdcr+v5i0OKTAF0LLwl27IPFam+5qG30X21hLujqbHWZIBqctDvgYXUvW0Rt3MNqQhRu
o4E8SCkwZqkocHbKpl5/N+XP0dWuZYnOF3OUqMxfYC//u/pWeyb/prMSFgrPNf281K3xaqPwsLnt
Sfe6airg33htZFUiexiqNj2nMxGGNHh+F1FHyDupLxhM97u3kUBW3ognhZe9L9QHiK0CDNVtlToI
d/nl3wuQzT71qYACewEU+kl26BC4qdH1TukoqAiRIqYx8OU0anVHSr4hBKiiKc/+dLKhSGxmH1nL
xwLGCvZWas8X+q8qKREzA8OTfaAoR986zwAjZpjDLttRcvRGgVs0Zn5n8RBb9Uko5sFcs6nuN3ZR
M4AJqOoZT1P9YbwX2N2K53r24pCqR9pRhcJMk9geYOoJw2SHonkDc6/TxWlR+BGkrH1Wp380Mg84
MWQ4CgFl/B6dqfnosTVn0T4OVULdEx9Nk5mSA9Fn5KkB4fFj2kHkWV/YkfQRec+2sSkDWcpQB4Ms
c13w5z3nTqHeLYiLn+YAgF2Zw0JWOH3FWIXls29hKCU4RTc4Sz3MMC8pRgQ3CzAWwriOhsfuAa/X
Mt27wd19th3/pH4iMSizoDf6JoWD8ZiCeJgcxOrht49gPhwMpEz93wnRYAbtN+4oYCmU64E6e6Fd
9XqE0XQd6/UAQ3nQKMBi6Br2kfjFpGlCYqHxb0u7vM7C7R6AGqml+F+MndeSnEi0rp+ICLy5LW/a
qlstc0NoNCO89zz9/lilGXr3mTmxbzLSAVWQJGl+002IomXtI+zlT6w0NxsLPfmzN+mgQHXfOju2
e1H83rsoie9erAWnU8Xdj8b17sqIbtZscAdV06o6zSgstVqIG3PhHquu+473gQEn2A72SplM9wNe
RXcOi8fFQiAOUv0lddwr+IeJUfZiCqcP30dm7axuBMCXcAzUjc7fNAUkiiyuWKhoA5Ndt9I6VW5V
bKzEbo9A1wtAcZ4F6IaPwQEy88XJ2ZTSCzS3kI59Ka3OZZWn0HZJHB/LqTWPfV15X1PvFS5Tp7b+
z9mud3De+ZZ6C0RG+RkZ/Ta3suCij8G41Su12TFT9049wLOjBQ4U3AlbUorP5K2DcO9YBYseqrlj
BHjvjdbwlA5oFDmkEJPBTNgMXvNMsa9rUA2Fc0vajPzPdg1FrJ6tB8tn7OgNFjhGNwPoWXnewcfA
dxt6qK9pdH1bpswbXQ14FX3TuM51zLYpo48/01zf50EyXdQZ+SaEop61OPjLWhyioOrcYaIljZHZ
GR/iJVjEc8x81O5Us26fhx7P4TZeem5SXhm0z3XEULeq02MZONjepQ6PEUzYWWmZf3R9ysjDit6S
VEfn0CyeLGO0D2MeMf9eAt+9n70OHlqrxfume06dJrmETA8uqe9EO6OAAAAbO7patvmsBwbsDW+k
RWECNoC4Yn0v3g9K/TzrPotrrMHQ/hE407KTYMDsZUcaqjCwRNNavK5AYP4TKB37RT3apni+8qqG
SGr5JUiNMfNallnwa3CQPV82ApRZ3+v+Rakw3IIj0e0TD4510IPGmoJhYsbpcyxLI3cISp9pqMW1
MaenxWkcaodv70ZUabbYVY60Ofb9epOHZaYuQDMnTOGVdEhPzhroIs8sriAyTsMEIwW40kNnds9K
i/9TbsbJTu+qfN4KZi5cCPwW+LO9M0w5nILZfRhTTWMo2GWPHltzl7ip3mbgRp/x2gBtWPwIhyj9
rOZ4wXjtn27h07hllcBZlgrqWWemk9KgHM/V7iWY+IQBsPKUnS+10QAPGFRKqAD29EEKTHWOae1y
hmLWXvGHzs9ZXNJlj52zq60YeAhbCoDginlboJgWOYXNe2FvTbq8+0GD0lsDFFA6gFVJw/WQHPHv
YxZYT8kcvoVIwSE+esB1sdw5zgjBfcEbAdDeYbNXXdD/TRXUt+pfzGvaaztkx3qs+UyCCkycxD+q
CSShFh5nXZ+d8FuRl8YXJORR5Bw/6UlgndJB+TSzCLDQW3FzNxfjgfi72hmn2BtDdut3Xjx75zCy
HmK20rapjqxSq+YI/xkgxu2ra+rTnZbGr6PKLDWsAmQUQyjDi0lT5aNrkzRcDyjQ200BIsjq7mCz
4Q2Wq7RvwhHp9KsbHO0F2K6LNLYyMREw6ae1BVefp32zK1Lbe4IF4Dyq0+sMgu/JAIxg50FzqOLk
S8nAAPlKLBT7ks1USc6pnjHmKzMAmgoux50bMn4yUuAv1i4POmNblUV/gh1RvHZm3Zyw+bS2ktQT
pwFvXFubsFGae4bL/J+2s3d6Gfw52cp0LOJ0viL88dTPgL1N104eA6RcHoNGq9kZRgrT6Z10b9V2
dSyhgRsB7AwlQWIu4+ctTA13QCrYCdlkLHDhncdszyz60WCdg158l2WPXQhY7Eduv2Ja1p6zBTNT
Lri6EITF2XQeowU3WhuTegYYES5IUgkmPXpTFMPfx/9kSb5Uz5bXrr6UAffVa6HT4RCeEgrQs9FB
Tmt1Fez8w6QaDAzD17gBKeC/jE2QHgLovHZrwC0axheEylE3xPPupqshGCHBDWUmEwY3dlDyXrQ3
pKDzU0iS4x+T2wQXcFnWvGewyi+RqLzRVgWX7CTRZGYFCRYWf2+oC9C+bqujIFQqx2mBFDKWBTjU
A7cOGrwe/E2iaMs6ArkBWKw9uyrfHCXfJWrgPE9/mv0Ainm5cc1yRomt+EQbr/V5L1BFyRznbMpO
UjNyWu4MsojB7+Pb5SRSSwvVaWM7WbqTX5mgNc0GLMJni6vfMWjUoyiMON4WkvtwBsP5s1ue32hG
zilHjVq2gyVI5P5LFFflgC0tjO8kmWXVMSwVHf+Z5Tfl4D4DvDNOckn5GV7wGEbVgDhJX+29svxT
jkvHAI758hhvT1gyBS+V++y6WAtpdM0bS707IrWCJxOgjxv2V1oDtFt2qMcpHfeqXv8QPLAEAzDq
roZfx3oqkiNZNdiYEVVOSh/vNnvZ9L7hvEI1+N7DXNx7DV73yDhAbWyT5kWevZ24jwPrPoe5NujW
rSFCb4+hO9tbxSV1mP61IZpt60MDO6wDoW6CnTwueRoSKzWXbV2JSiuwQt1nX7nbeEWfX/B19ECf
SXQJICLQNpRjpTGLQl8wmQEiAHNOmdHM+3dROdrBkQIksmvkl1t0TnvQUHZ0kuuNTcMadbOL2+TL
POoXuXO3uwS1dFNY6bSTey13JWkL5v+thvjKArGWZyJHSEzybs1B0hIYKY4hTRcC0UT0ceg+yYO/
NU25NWtrkJKalc9NBYZ9J7dCfqTe19yfNij0LSvojHKt6o92sQ1B7vJ2f83c6WeAV8YBQ3iLVvei
VXkL0zY85DNE51afPulL1yGf7Sy2neMczCCBsePbqNA5UcJt0BOykrz4fy787jdIFNsryO56qN9q
3p4eajI5SBND30kXIN/3Drnxkw0ga/yUwuW93dwbnOLdW/MOVPHxDhps4xURrMm5ORhhrs372A2/
K12m7tc7TCd40R0XSvfauaj9U4aJ5UF+S+9XjynuyAc0Gvt522ThXTvoCjCPpR9aXms5UmL/med1
5YxwQJjspCX0cXpgCMPUZWkI+oi0kwnHem0+SwW7mqlg6tsBCbaTtOCxs4bTlFtMS6p97gwYH7kL
uPI/r2sX6dkPwQp7uQFcYQGkrG1vju9dfQEwGoVdL/I2dG9LtywtSZJrXsHqz9IjWfrs7H2nGsCs
pE9OoNBHSn0J1rf1XRO9RaV8rrzh5DXmVlrC7RBsBY7KW9uwQSB9IRP25ohC93l9w9e2LHmSDJZW
qPb9oQGkdwyd6CBlpjR2qbEe/7EJSlqemsRux0j6Fv1QLskPebdmW1a2/bvrwVaODf7UPAdw5TYp
8JgiBeTW2yCclw+H7kE0DXQmqpN+wIeCfXrGBfLEB1vHGNR5zOf22WFswPzwTmfFYlaLTQt1IgeU
MtTd1VqwqvNYPueD2x1Mc2Yo0ejqTg0K1m56BGY2bPAehFkw5YtdpDkP9S6Iykcnq949eLmqtIPb
67SmJXNtJmtbkSrFkLanHvtBaYwS1Et3LTE9gb5kxnCe5O7LSQrwjBOYFZpd70Or38pbAqudXIm+
yx1c42tuIaIk85YJ1+A9pLpvtnApQm5YFyvpmXVwqCHxgm8YE/1z1AN3R8ZkL/dYAnns8TI8QSiX
OfKU/pFP+sWLjeygzuM1MUsEyrzuJJ2MRq/dwtktUc/dhUVw+wIY7Z+Q8rOznFCevMTo6duFDWNH
w5/z4D1hL+feMMt+Yr/4eJ4dcmkRa2egaqpz5rj19+ntqO36CeL9ehfLzKEnTZbPTOZm1s63oAsJ
qQRewFdwyQYjcQ/5UanC3hqUEwNdlFGz9jcdMxlsgdetjpPrnCeAOeznHqFHolEc2dsMx7Db6Oo2
i4q0oGDPTddunTBc6ofaSIyDnF9+l29H47nVH2cjbw+qaTzLU10frcTyrvsZG1O0GYsCpX8o5L8n
aGvHoci3X9K3gR3T0xJHGqYPYPz3WmbnsPPbfLhHkN08AU2rLsLaGaKuutAWfpVhlt2erzyJtY9Z
Hwwf6L/wHt+Yk1fvLAjSyGI4Bg4nBS+BSw++QyFwX3LL5MlIsw5U1h4t4MF+gW/IP525VFh79PVJ
3hr00t+vN2EtlZhU+f+firHaCHvpXt4nGSnIj5HkbSy+piV2y5wjbD8Y0CLMIANdpbNPKh6LUkUu
extySRSHTV61W5R97d+w+tuHUn7nu1HG7dgyd7fAAu7YEMQegw+9jF/ZHGHpWl6TxXx+3gaT+R2t
FdaTwz45FU0Yqnupfov6yxc0AgzSBeltHCctVUZ0a7DmTXPGloOGUqQGTGwZhMnfWYMbSlLS78ay
t19fziNMnPuxQNetJ94ATz/Y7FLNW/R6Czah/nDlh5j1RXd19Sw3WwZ1Elvv/ZrHRhCa1wEEkLWy
XH1NrsdKbH2Ma8F6vg/HRvnnDqEO+jD6TOk4kXADWyRpefO44wnT+KX89uPnUis2kTKo74aR8ghv
LW/+EUC0P0tzjXTVATS9PIOw65DckJby71E5+tZVAcppTm6Z7j5SQQKYIusU7gMnRAgeUroWrHNA
KZBgrSfJwf85aHV+vv36pSXfyB7rO3Mbz9was+R6et6xf/LPeyexWy2JfkzLQbezvqv18QIfj1I0
NjZa+1WbkZqVfmUdPcix/5a3VpHS2zhbomsgz2NNSkyO+8+zvpvOSG2p+OFS/5b34awfrhQsHT5G
c3UXwuhbXnE8nNmrqObbXFVeeAlYSoGcCY2IyfuyzLYGa96c4QkK/Y46VWsQvVWS7lZOvlZ9VyJR
3wxACLEFf2vR8rKsb/yHl2p9gdYXTfLWw+SI/8z7cNi/nf72us75Qu4vYtB+487FoY1h7TIWlg/X
Gtxmsmv63VrFv1X/kHebTyynvV1BzvOhzu0KQ+LdacrwS+28cCtdg8xBJbZ+o6UPWZMSWwdka+UP
eR+SUs/vEQzof2o1kghJYUPk4+Vk753hrTThW1RyJT2zlM20Oquyg+4VL2v3DpgK2viaVuaFRi5p
6fkZCwWsKFmZ5d6WjvzAauetdA+s/iPJ2qAM/Juudus0bJU1BOldinKGhIn4206epARrdytJaQqO
TPrXOmszWPM+NKH1NGPQpCxZuDC9BnU2d52jp/NW5r8JAAOWi5LxNWiH6HB74+WmrMGtW13Tcrv+
MykF66sryYCFlN/dt6Q/nEHy5iwBO6ElvEZrZ38bWN/K5fmsRzZ4lTB5y84WCyPGskLybua4VpNj
JZCBwZqU2Id60omuee/+uJR8OGTwKmU/G/egAp9qqBS4BkgNVsoNDSTH8uEqccRrX6Tr8rMky05y
Z8qkz7PTrDqbJnOskzzh9Yne3v13i5nvhgprVYnJw4+KnhW9W6XbIlfuIHpixBEyKTpa2cPslWzH
oOaiTQ/yit7WKaUFjLMeN1/lRf69qlWrwR7rbLZOGjYH8zw7J0gEwxKHtCZB3bBbuVnTvhUo6J+F
1qZcdIed2cKAjA55XfmwdC04mrp/Fc62xQZApKJdI3dVnkudQWXSq+K1jOGZCJ9cXx7w3CK6097W
Mz/cfrmp7x7Rbep6u+syZ5Ho7TWP2JycPXPay12Wy66B/IA1KTf2Q95tViclH8mca00pXv+SHob6
1sZab4ONIVZxQe6/dUU8Hg2EAPc6jFmSUM8QIC3O+ExSaunsnRkOMj1LqecB89STBO+mOniJtOyo
LedQkzq7L4O63UitucvGkzKX5k7tM0B6w1BsmohXXQIvc82t7QHw1MAU3aWJe1Cj0Mr3SAZhuMzM
fs+qJKjhyTk3etA8wslirxnRWIjnmYN7Uazepf74uiDaPwWQUj7Bv6l3qMaNqHKQlLwMwaMsYXui
HlGBiO0q/RR7DsqCZnc/xWghOMAWDjp7+0fP8uentGp+wnc89aZWvo25iatW6n/PS4bkNT7wFz9Q
QYpnzWvvzdYPj9V6dnb9gA0HrUUdZxg2QVPXX+oZTC9T8vKzrqb2FkUd4FURsl1qsdgCmCwlz7lV
od+kqrsKiWCUoUpw3BgxVg/jUsJSEmYCA44CYaIdm8IuH+YpqR4kJkFWFA66Z3mOsDCL8FYRB7uy
Qn7In4ZvJptnx1ZdpPwytTKwI0GJY7csAG9cn5lbXMSoXqsQPg0fI1EVBcNdmxVggrx2YD7cFO4F
pAbbax6L7S2qX1M/RU/DEkB0iZ58NfmOrKZylqwyw6Qb3UVUuQqEzwyL3RoneGpQw35S2Ql9ShVN
207jGDCDoCC2PaBVqc29zLEUxUN2Mw1D96Alnfc4L0GdAduzaVuwq6mxFoR6lm610sEVbWB3xpww
mxtHHV0Y/68pieaHWwo0B8q/Dm1uPb6KLO8RlZloW4XtBt1TY+9olrmbpiZH4w0wfWFo5sV2gDoD
a9V2uq0n7QYreGQwcAAvvbC8q6Da3TVLsCZpn8ekYA11QNrIhptW6pd8NlNjq5mGdpGgmIK/M4u+
UraTB8vdC1MWmxE1eO19AKOuPfbfkiH/arCVDi4cuj/vlgmfGWQiaIWiQiWmn/9iu/NLmCf6t6lJ
QCsgiPMajBmwa3SwHmeNvWRrSqxr5eb9Re/j9pSmcfHAI9Cg/Lfqp2ZUaFxZat6rRv9aoxp070bJ
42BXDdRXpf4U92wcOYg97iUpBWyFfkZ+Pd/X46bHuGMzLdVjLcWULwbLtRzHDjZZjgLtlj5j9+5g
K//upLN5lVPVjak9OF54ghyGU2eGLNqBD061W39BGyS/wnBObuetjbl9bLp2n6vI2mx9LJb7IHvB
qHBm0b5omCvb5hWiRfMJ7nn/wNLxWVIY7bafMK2DDJWNiDUtNSTPMcqPByXuq+qix4VrIEBtaD+s
WCxRBQbdHfpp/V09sKxcpqidSIGDksUZGcwENBu3QjeV9ojYpraVpNyeLFWXT5UDJmy5P/Y4AnSp
loFefLTHX7e/kya5f7SLGs7Zcv8QnAaRl00e/vS0mXEwUU6RqARVMMNwX9PS2sYWCcl3mVIsJR3k
jt3wCHAGBF6AzjVr9T/QD6VT0uuvdR2Ep94eAjTew+p7WR6kPB7C+pDqqDZVs+KwYK24uIWzHnhu
gii465ZgSNA9cQ3/+K6g71PsZN4C3473UBjiazlmeBgugcQkz2SWXUAKQFEt1qIGv8H/qCiH3Gqv
R3cj5oD/l0NSdwBfoWrHj6dpuwKR2+fxoVRZDdx++HVSWy4yFaXe3KXtwqNg29G0WhiwKFLeR0uQ
IzBxL8nJ91EsjPwB8roas7i+FJcqyuWbtZLEcNC78uHr2Efm4NhlVSUsKw9PjElRLs6bBRQfZSkp
/XCoJOXCLaqjJwch8NuhcrV3R2S6ue9KABofC5ZfNZUxZMfnubC/ptiTglya3fTaTlV6dccIwImG
8maXsc+osluxT4pQe1HLcLhz9fqPPNTUl8Eu1Bc9rB86OtgH9qZhuiA6yNevN9D/cupWv9pAS97c
jFOxmVPep6gZvEWV8gU+cvAohWYZ3PtFbD9JGUjhfQqh7lO+1Bzrt2TQzFfNj4rPWnKWKnxzshe1
aaBfPoR1Ot31gZbej0uAuJ8+bMykJmo384Y+GzTekpQ6EE3ZyPHdv9RkwL3UZe0S5lL6lnk1Otqa
0W4lafTNcDJwTd2VpoUi/sa2uv4TpldIF1mjvo8gVL41PbYIKny948KvfAMKVu7szDdPI5aZT6U9
vgKh6b5Z5Y/ZbdwvluK2l6yMkE6y9e5bMwOkUB0rf0JEBy3dsP8VOHb7DciWvptjXMTtxn/VAJ+h
YdsO4D2JxWG7n7GGhS/8dxa0yN+FH/J0ywEVm8135eDVe/zaShTmnOI1Uyz70qTdhOZ2X7zqMKY/
Yf2+kUIFGNsrCIwvMHnVe8my/Yb9BXcoj5IcUZM4a96UbCVZx675NLNLJyk5Yzeo9ypabzqM6Gsw
zeASCis0rjVaMdCiax8VNju/Z9E97nZg8ZD1RFp2X/mDc5GSvvW9vakNFu0Ot5PZp+dBMCZ669Wq
38LxiS6SdCLVBqYQ9VdJ2hgR4QOp+3eSnJXph8s3/0FSU5890V/nT0YMvscfg1MYDcpzmrXqfeRD
Iw597KqGvHoC6LNHdqJ/Lr32cxK36hWwwvCs6y2vSoyqfJW4d1JB8tFFPJRKnT1IlgQmKkeRDYGh
7nQMVwvcYzM7eJbqMXS0p9x8bpri4HZuhWFhvUfGvLzak1Ncow6y3CIWXF4VlaDpKheZWXXaxR4u
WrodNY+h5mAFPlmvKISl31Sr8vboZpYnScLRAVKvF2+lOSJJafRgCZZqWj/5GzT9QNXkI+7KagtQ
vEq/gaLOjtDxnYPO3sc32zKuuatYL2aYOfdlYgGwWKq1k/rXBFryzKdNu2dYp+FGRMxdgllL/S0r
eA343b/z1ioSs5T2r6rXteO/Ha+3AGA6O36sx7l5GJUKuHThIn0HqsvkS/RXrvqfzXGw3xpnRB8o
14u7LDRslI2rFETcMH/pK/dZqo5GeldHhve1bnJ159axdZ+WHgYsdY1aCrqwn6Ej/VQQv9rHxdYF
NnSnlrxU7hj/6DQAYpbhNo+e2QUXxXaSY5SG6guqKvVGTu/MX9XSa3527BsBIzJjdBgn48SabYnq
bmk9ezaa47zuDsKWWr5JsrpAGReNqruSPvXOLsNd7+vxpUac/HfBrY4Ul2suPBLAz8j479Q5UOOd
lIfgHu/kbLHjkmlX0AkrxzzfklKse1oyHni1o1vNQNOfLTOxjqo9wN1eT2E55tUGXn5xQkvZp1qh
Y0s1OCcLvO8Zr5vmTjNM52An2fQ04eOy61u1+czbqAL9cZ3vjJ2f0eZRfjXeqzskDEnHwjo8v9ht
Yf6Ek4hYpEk/T+vjpc0SB5JKMO/rqqofYr2tT6ZRDZfIbS3cff0SW4LOQR8LsCodH8xMvUQWy+/9
b3Ewfk4iU/lLAWl5u1CWa0jFFdafUzr8CBXF+arZTYbasTa/hDba4AxRgkco1O4xW0TFVcVPr30a
W0eWA9JHFyoQGOfGYv2Mjsz25/AbHfB3yIfKn3qADzLoJEbYDMKTwDX/ylBG1rv+NXixjKb91Hdg
ltEpbl69ljlh11faI7iNDngODkvwrpwdi2u+f9J1Aw+q0VkkDdQ0u85al10l5jg1W4BIINx3CbIu
+Nd80pzBe81T76s2xcq92Xse9wD53jpM64skOwPludyJu7Me9whTaYzLzl0J1K1oXO9zACF9Uw2h
et9Xpf85qudvuhXoD5KaFwS4o1uPUtXTnGukWf6TpMI+OLZpmX4yC93/7M/sJRZW81IajvPZP45+
5nyL+VQe21Ftj047BN8L/VgPtf29BJGFZU5Vn4ZgKL5ic7ftrcj9xDzyDpOH4qH2FcTzA8gbXR9q
m1veUhAV7DjjrLswWcYjYkcTLxHCa0Zk/CV2hxZiaqETdJ/XCo1RG7vK7qzDgKXgQ7cENIxp1+CN
vJOkFLBhWzw0M25bWFZfATtx5aCrQDdgOLph7a54MJbARor36irGfe5U8ydWAb52ZTR9n6IF6NHC
50AHCsm9VP8az8P0fawjazsu+dGS/7/ru0gurfV91+c8wNO2TeAi+Pb3+df8/zr//64v19WrAea2
Z+7N3Iq3AxP253KY6mfdMfWjveQhl1E/S0HO5PeWJ1UQimyeyyXvw7F8OZGzUrxjrPNNlMBa2JZe
1agHWkb2O0/FPtrLzcNaTQrH2PM2dQ3fICgflay1IEzC+Rq1egj2Du/6rkfHZpeNWvEowWjyvIr+
Td9oTbXXw0S9CyqIeHRSkkChXb1rl0CStqFAur+ls2rXM11D6/HvUslfk3KE5KFtd80jAG1r1u1M
azql05tH97Hkdv3osf9Akcz7lsBnolGV+dnz4ZLqo/Npsnvvh4EAHauF3vBouS6Gowl6K0WqRuy+
wiaGeHxuSuVg6N78BUWG4dhxVhE8fYOWdZZrhBlwvr5qrXucsL0Hv9PY6FrOjXnFo85d+wxuxMJ1
wDAOetOOF70O0ez+x2HnZq5jhQXkXCZfUiBBj1b33gVkBRO9d85mapaI67T+c+YkyjMC0d1OP3nY
iCXzjKaLgXYMIuSOuWEIAi8mHuujUmX9kckfsvjGr8psvyMxMnyJYpzgk67tH6Om105q3GZnf0zN
hzDQ8cRQyvktDdNfgA6zXxwcYgd/UUwTdSysf5/xkzkaYxc8VEXTPBdLYKgMD8MCucSlgqEvVKQG
yIbVlg9aCi8eyWR1P3hF9yD1pRoGT3tMIycM0BCnSRZPdiDzeMn2yXOAWMceX8r0CdEhDCIsjNGM
Th0P+KDVD1bQJccKas19kkGqMEZzvnNckMWw4+2rkw3RuUDK+OqZkXVm2aO4eNM8XLJqHM+KGpXX
zCgw9vH76C5pfCSeBse9S8oJr9eaRZKoS/xD3LYqDgxqfXC9YoToiugyAlD9E/sT5T6Nne7ZR+0J
3WCwg/Q4oIGqvn+ZO6x+MHceXyMLeeTO3PRdyKJUUKifG/agt+GoGm+j66Llje7pF7xn+k0VTeO9
jw8VEtR5uqumMEIJC/04vk0QPvx0/iNp3L2PH9lXdq8bdG2ihWs/Ry9gSX9Ftjr/oSTGHyz8Qi+3
AhbKA1c/ZC0fZ38wj/1yBjfGvwMcWInFw8iEyp4Q6QRi8kcBLlHvzB8eWAOmgNlwRRt1fKoTR1/U
+GdE1+p7z5o6pJB5A5gZlaes0RCSQbxvfIhRa2FQPp5yU4lefcVzHhwNNq0YwYdmD+XO8odTnw7T
V9Nm7qRpwatb8KZoU14gG6COXyMAgPugHPqTHKXHybk2Bu2SO9qwYy2xuMAIipmqLshgy8OQw283
tyxzQhBRqkjsXaa9lEjmx5K1+piJPiEXWM8jeVXlwkNjA2+b4Rj4YJUtVo6t0r11GFheRl/NkK/g
lmTobbNuOcD0WJIo2nn7qS3wuVySujlBWjKt4ixJP621DezEeIPJAyQ522FSsAR6HuL3VJpTeR29
pMLBgpgEax2JSR5O49RudCBKQw4a6/9w3IxgVAlB/X+dW5LvLu3gI3BmJLR5l7ceItcfo3K+ZOnX
ZgrDV/pcf1PEjnXWfbgVfW68qJ7jH40hVLZzzmN2vCJ+sqviJCk5yDS8l7bLvHvLUk5IF80PXtdA
KWzz9ks/OtXGGJzgRxsorxCKvD9NTTvkLt0BOuDbQMv1iAqI8nZZ/IvFjEfUQeI/qqiO+ew07dfF
7n6bWF15zzr3VUXE/R6iQHWfa1V4QM503iSmWt2vBVLKAOt3PRNLnqJ1tmr3BkQG5+blDHKIVFyT
vT06G2eo2bP85yIfTq2MCXwh3X9LwagimLlcZD2BJNNBPbH5FV927qA4d90YYECEdSiOL0ofQiHR
nScTJcen1F56X60AYWCG7i0Ppi+WSql7clgquHdUjEtiFan/W3LJw6l7uI+WQPKAYGp7fNHYBVlK
1wKpJ3lVrWYHc8AVQJKtbeT7CFmYXRdPLO9X9R8RxAWvUOtvWjBBf+vL6c0pmbTXU+O/5HPe74CK
9c96F6OG6YzZo2sgqhIj4nY/Wf1wKkDVouAYgdnHtupspR6aIEsvPjhq9JCnanXImOs+qWjtsmLA
6nVq1QoL60X2mV8Xblnzdr8kNgoo1mya3/EU/eo3qf2ztPyLykJmgBIOvKakThhKfy7K1ka+j0UG
NjS6X+Pk3fl5Xvw0mviHYrJKTW8JgB7UkGX1uGGZSC1YSHpmczZ89uuhQdOcCYSUjk5YXsMMKqCU
5lh43vn93GykNE7DDM9LNOWkdGrt9KFWzO/JciZ2PPLHtK5epCw2XdacEFpiTB49lq2qPMQ4CREP
rDl6lJgEahZ8m3W1Oq9ZEsMNNdzF+PjcjlpLVSdzjjEbURvJc5oQuUm3gXeKOOh2rbdeRx2y+8Ys
7Is/69SdY1ypYCK9jIlXskXks3mipdrVczvtqsKjgrMeacd0RipGCiQYXVSDtspSp1aUqTqsx2i+
8rOcS5Tt/jnNuyqWE8Mhk5OvZ+ux6dj2zlTubueVYj+NucS7mrOtKFvssMydYXsQwZbTK0MNRRAG
67sDpeB2SfmBYab6B8803255hvyC9eKTl9AEfadTz03Y7v71P621f59X+zML0G24/YblLkjs3Y9d
ftztN0nJ7aJdmT3GCLtCFT9aratei6WaVPDNmmUeiUqJBJPcfomabod0w/CHx47QvdINB0Yb2KmN
zX2TRNW2xsAiiKCaBU3+wyqaCQ09MI29erZDfz46XvcXsNxplyKsqEY/ez3BOtK08aPw0Afzhu4c
pu2fdeZ7B8ZMVxcJ06jSo51mT4uUrffTVrDIjruNUtORIzRrIofveqwxNrhbuXXyxjzzBAnvs9n0
3qbntUPXY3qt/QpwcfdZC0ZOBs0PRezkoVebOyeGf1mBemJBZ5+yulWY+o+wGO4Udj2nAkvECQmG
ctnwKxQ2HRL4vid4xExTveQaKdpz3SbKkxoz5S3xM3qq/KvJWAR7uSVrGHtoUmlyf8vTMHHZzMWQ
ndejAlbydlmN5BK+qcqTFMBB+9HOMK6qtofKOb801UuTmsPTwECodWq00HOm5MMMZATxspgfEnxW
SkxWcMjB9qDqHJQd2nEzQjU1PfCGVvrQayMOYEswpf5zPcDjz4qrEwwWqH+CgtXiLRyz8aAXaI1J
Xo4Cw3HGZY0F07/zupmBBJKm+rHCRa9wLf8xWwLkKLzSqZ5aG7mmtEUXZ2QM8zQvQZQa5cmdnGkj
SXoQ4ylGjQLCUHPLWvMb2/wSWa1xkSxXqXR0ycYZu9Cm2EueBIbu62wTodkoVd4VoJhnTM3twpJt
6QX7u1ORn+XCkueHw8b2WmPXTjU71suPlMIoUfOrZSNAuGRZLKs/OI6yG4Iwfi7KfQEh+KnVtOiZ
PfNfY1T550Ez7hEiT+9GzKqeJHBntP6RtbIOa1469TkmbijzJ6oSK1AafQPP6+6SWIn1xGK/dTu2
i+z9XPi4H4Vts81zl0mbn+IxNFule7ylcUiqDnWRmltwvpSHpaVfl8Fz3LiPs8fooJ8r9oqqznzy
vER5tKJrsCSMKP4djFb9rWPV8jKZ6TIthO+D+x/AjLXemKBylM50vXIiRy1svCuiJwzvuoeymHa3
FjWXUQDWuN2gitw8FnUWPJsskj3rcfFS+sF4lWoSMCTTN9gClSdJSl0NlfWdVYEcl6MkD0ZFCiUh
uWcON249NfCe0tzwntDlni+G0X0P/BqVkCVfd7IeJ6l448cuzH+phgLmmZ378F5qMPJ7UiPN+B+2
3mPJVaaLtn0iIjBJAl2BvMrt8tUhyuK9S3j6M9B/436ncToKlS8hSFauNeeY52Th/KvmpD9okSfv
MYs69ySINVsjdskyUItzf/2C0QP31GuGM9cPr18AmCJum5yCkeQNDXJs3DNKtix/TFh/s9G+/Pe9
Mb1Twsw6Z5+bTbpzZxQT4Czjhxo3REA8S7a1HMhovtM34c7yLMjh8FseQD0nD6Lv8IZaGf0DRT/U
tXJChdYsk+sDtctCWhZpnuaiqDbqiDg8jbCQcCX1hYCH/79n64fw9V7Lniw/sjU89HdrtEpIOPTp
+oy45oL59alfXULDKmG8Prs+TFeh5PrAphbh5PWToGuHvWcy8VYpwJdqfor/J7xadd46ZXf7ppsL
bZaeXexqfPjvgRoZq8P14+LqehhF8SpW49GwOmna9V8gmwjnkbz6j+wGsBs0SJoCcHdP1wez6dVC
wFG78jf+/6dm7n0nmQkDoyvBPl6/PI4LDtHr0xTsDMj/LGXMATifoR2Uvf8dMXcmgiSDM5K6khHi
9Sj+78vAXs5rV2YP+4S4Axxm2BfEVpstDYvd8DsP4ieEFpFXzV4R/xXYxmNEruOpGsY3h8N6TogD
2/WG+Ihn4W3VqqrN+DWVd2bFKbbX1/vf0b4+u74DzLDirYg4VhopaWd9MIM2i8ShJ6jtJK2qPko2
CVmTthtNH/aTkM85r9q2FQ59TB067zCngNFSk7sA6RfNDtIWE/NqSitXxbWzvlnXZwXQhm0DFoT7
7micOsgWUSMZdFk1JL4sV5f/68BgUea4Sa8DoegYvqYVIf1+Gm5NbH+LIta2ln2ppladulhO/3uw
RKJOobkeuWL+KAyzOWH5bU5e2QAdvz4tXW80tten1+jV67PrQ+aEDWonDxrGqp2v1jiW2mow6FB0
/D9PrNpzymNSAAJYPaLry7w+XF/wfx8OhQVZxiA3M1w9TMuqUbwejurqOb0+7RcaXmXhzMF/78z1
PP3vw+szz5iIt8LAy+JdwQnkwVplf/892IOI94Owz9mqvb+eB9eHZP1wYsSxW5Lucv1UHdqEO0Qu
1cg11mC8JhpIbeT9HavqX250LemjVokHbHWN/e+pM5jTMQPyhUmeY7ryIRpBjMH14fphmkAhNhLt
r6WknM4EQ/abpXNGUlG0VJ0dtwosYrr6Ss2bqCBaNyafOtDdhl2MqYd7ej8/Xq6ejHoF61KPkBtb
ETiHlX5mdL41ixHfaHZTVE28gVHGoHSp44tEC3MThYPPvL3bTHNxWxjcIkqvsQMPyupZb3qfJaNm
hE5nsW6GI7iBdWu76A+4783DMpEgJF0yaZ3Xvu3LnWAIg4p9GMli6aJd0hNESRK4NhbMR5AJBtxw
WTTSO2Ea0p+NWduGWk8szGjuYP+Dp1ueLZEfy7qmf0ckUdKJ92ZqyCyc8x34pWRrY/Sr+uESR62+
4eaIMzmuqqDDkBEPF8Cv6ElSRrqazug1Smmq4KXygbIlu6lZM6J7CxUuLQqG0/5SmxP5xm4X1CAq
Opde46j+OocD444eUSn8/DJ6l2jOUj8hYCssUx2uKRGliUG7etQB31rkn8+EZjbjXxriyNZRUvlq
sd19COtGq/tDb8YcBDh0iZAcaRHjFe8mgS5mevHctXVJECT1WPfjcOte1xbDgB3jyGOZ7S1txgis
ofcfJm1PRbH4zB8/KJ7jrTvj3681mcEmQqbjLtSeAm+OCx4N+SYvPCq9+ZC5DwoE0oGJp35BTEt6
hksCg17yRte4dPHMDxHAYDdydbK2BgFzCtdTrP31IdkyrbpZzyAzlf1NHi+/Nl/0y44bZcMmW3PC
28ocvpsCOpLJJeob00hY0zwxb4wdEnP0VAQ0RC9V1pGAK/GJ4eAOctoJlsAUvmR67st+RYrAWt4o
s38NuV8EUF435DKTD1owwnH5W7LxEpgQy+ijypkhetk3Q6PtiqgLH2aI60vjftU5qXqRHn3Oo7br
XTaCkzEGawE4Sis+o5Xb2V78o8Fh3VSKbGJDLW9eQ8OCBqSh/TpEJMI1spKjZdDJ81L9AeKC61tz
HoTx+DQb7o4gXOQjMVIsTehMW9khadl31hjDbmnUEMxxXu809yXWynJjp0W4bfOS/sxY7mypVZcl
5hdOPZ3BxDDuIpX2oCnn46B/svOPfW92xu3QPnYZUa0teV3087fSq9+NfgTPAiDJtQg97scXFLkW
sKM09knxLDZUg4a/wF/deASmbvpZFZvUiQ+20PTNCLJLpuIFkFgjEEmC+cqpjxo9KFPSV1yIobox
HAwrsvna/Bp542cYNS1Qp+onXd4WMwO+lsffiHOLoDOfiVB8HtFLMnWBljqdPZCp62yjV4Mb0GtT
8+DQMkMELEPzj/YNCBP5nk72baUY2ufeRZh8W2FMN5ZO9c+anm5HUof7uruEy0CAbDnvieeVpMuW
8WH+IjmbfvVTVg4fxkCgvN7P9yKl8h+WFddb0QgkGp1Bn2CFLoFMDmiGARtGnBN+Ww0AwdLPkYO0
aWtCgTVLO9aKIisWRuP3e469HuQODX8iBc5WvWsLO3wg27DfMtpJfdU4z1IVgVUOLAQaGNo8fyPj
Pg8Mj4F31/bJpuuKV/SimBx79tAqS8hLQr0pW4KE15xYlNFq22n5CzD/B9Bp7qZ7HSUEuibJ8N1P
Rzcxfyot+ykS87trLMICW8j8OnsoOtz7chrmnVswLEgMtOxujo4onqM3gy6oKoD9TXP1qKfNbbM2
qsp5HcT+Wp1D9MLEPxwjle1GsYF7126VJle7c303xukmqSTdklWo20TqWBncFAo0QhJ4H6wXVk0Z
+alxbIvkzkGIsanz6rbIqr/Cco5NIz+7hI2XEvexmxeB0PMDQhX6QWFPXssU4qt3p1NPmlkEqjpo
UKBvByuFyDONWSA10uhNrZ83ml2qILS0bxeyURyOCNETaysIlTJ7R+5n1T4R88YYuhB7ugB7e6GT
GZfPpdJ3glTvnRtL9MNoVhKb00yr3jy9Sk+jH8XuyhD7N1oxtPH8ZV76PIA/8xS3y3el5KtZzQ+j
9M1CNjsZqZsFNGcmIc915E8aUt5UYKzdqoMzWJlM1ER3zMIQmbbcT4kWuAlZ9+9zUn94Uf4k6+Gi
JJpGfXqJ+/zQocHJFOdE2nc7kGygacZLDDgQQRtgtDa3g6xmB661gdVyfUKVt/ND01UTTdwZZhx8
aKABZFdE9sfcqw+yqYuNk2vPnQvIpk/M967Ividwelaj3vGX/SLbRRdr7ZcxOQ6ieJqxkfu5Xv2r
B+DlCRymMUNRzfF4FISI7SvGAGj+LHpH3bJnAAlMrTtGw/BAphEZgi798al3fjvRgabgDkvGNlHv
pQD5C0B5o4mJyEu9BNuUX8y+fMhA82yMZbK3wvP2SnrH96ID0Adt6Fgpu4e3nyGWn5FHxORoksZ+
JhSjusU3jITPAZtuckXWIZ0dusK9/a0X/SXTp7eBf4qt32uCCAPSZ/7itdqZle8RcVm9GQaHQx/d
GiTTV7a579PpoKpw1x26qdx1HBYWCXb+zA7VhtleQv0/gQJ26tuELtWhJ09N7wgWU94lq2B9DlbG
PKXcTQlX7+SGv3lOhHKGPq1U7asc+ovp9feDm/vkOTzUffRhF+wbsZAR3TDl7w6eevik1egzmiHl
QRD9uXBuMBEAG19SNrTGREWjtq6lIzAe9oJ9xtFjt1wVt0SPttQBiU6vistleJU9TeUld9UGDs9d
nqpu0zgQAXWB4MgqoqdK5r91r9pN0edT0HgDiZGYDttYP46698+xKCLnGHJ2GY1nq6PKrofwY+i5
7pbB3Elg3k433lh07yCnZAGIO6nlTEObEJQo2imQu68wCBE6RbTQLHqH7WhxkB0OI5EnCwu6UQSD
6XgY/l13M6ZTERSPXQEjasw0fWdaMBu6NvlHAHwfwrbnBkcl+eD96GoYLgYgMnZj9sEN+ydNzGA3
veFD9JDGZy1B9zJ8tJ23i0aQol1CRrGXeUFOi6BlwJEjjA9KXePioQhrROo3ER2BQdcLOtbZoVhG
90jI5KuTAO/hDj6M9Y/RUxvPE5dnBV8nTS5Cq0iYm2AoppwuTfLPYPkJcCehaiK/Z0maS5RUf4SM
xhthDIyVrOewcwkqKb8MyHXu0uKSMEgECxOXfM7yZoias6RYjPrydvQYGpIvAurqBgPRC7X2i8vQ
wrejNSvCVN+zzQ4gc0d163rcauQcZO6wJgxyN5cESKUdHNXmNTMbro7Jl+2i39ljoSjG82wjXGow
maPbiJK/kX52f7arlZBlK3hvanq2q2lrmLaisCI0I3FgO8jhXptUfUy07N6KKMjJpC1Nu9xbdKaa
ZpkoaONxj0nb6mQR0BB6lnH0Bd8KdmqGZi82Gq4AThrtj6bfZ1Jlx1BaimTgnmnlbVGDMQNxLzY5
atvDYkdt0EHE9KbUTxf7ph08tKnDr62diFq+JASzljShAT6ivcvqLVbG+3QUYqeXzTuQhdNQLhCf
qxXR/NEIgquVZ2DWr+LnWjhUQmigXJoEm0aPqDurBMwkEvTS3SNasomGdCY/lZh75IwrxP5MBxCQ
4zST2S7NnbDmJ1OXlyblCow5wpkgVIKp5K/thGOQ9xCHi21syH0i1ceiTihnnnMUqRtyQZptYXCc
iBK/xYmBbGRhvy7xKvXz2oK3XzXIfKu2zYce8mZ2Z83YSQKPNp6tPYpK7EYAt+siVW3goGKFmhFQ
71e6HOkfGQubZp1BB76PsfVlSm3eheYILBkLKURDtqd5Dt6OitD2OPsrDe8AhQmxiTH+FWr8Polh
JGXWnyX7ciMV7X4bahLrJi1EG7ygqT8krm5ClXOCjJTTjeZxlji2+UnD5ZcM5fo8ZkytTQb3M1FF
mWn8A9hXBEhlMFBaRqBnlb3+wDahRxyYJoN9N9sLGy6todTBMUaXOiCtfVBzHfSU/i01GnDU/VlL
ONuqVmy6vH5O8xI7kjwBxgyWivp56j1SfWlSbGQe7ycSx6F2LrcSCXstfmbD+66LJQ0QstWcpsOD
U07vTjd9QxI9LPPsS9P4qFRiQ0ueQPRivghVa8MnmUqfOYhei8cxcx6GzsWWkRY3ozswQGl0Btne
e2r3JNoX1lPY/xuEDqobhigJYiTu6E4YqLi8yW1xEYbk0o168pyYY7S6c1ez6xircgriRL8ncOTZ
HEnF9IZyF8Xzvzi0R7SAzgMDFQJc0hBm8/Lmev9cqSESMVcWX9Erv+9TCmwKTPB1UZCaVTBDsSXm
fDO2A/OGeK/V5U2ZP4PN8xh2hgfOSb+tY2urUoOd2GjwrWZSbjVTWr576iKAnTT90C6QDe4NaE5K
Zzs1+puW54xaBnMfKph7KiQMLweD1jiDH439d9wgvbetI/VFV+YUGJOzsakq2X1Nd3p2pJK2oQ7n
pFQlnm9Uo+TPkIeQe5ofos0tG8vwXTf9mZ34LWZOOc9D4WsjbMDUM+ejM79WIsm3obnPBQPpEh8q
HtRoK8mBqcTwlpXR2qFm5x+mvGuebH1uCMxKWoNOK3l12j7FRDrL7Fkp7t42qd67eqLkGGXPmLBj
PBwTEu05HgzlnzokIyOL69s+incWQSI7b1bnOjO/cg3DbpxCfl95Q03/jSLpmYF4tdPQqGwarvit
pznsDT0upWnqbst550EBnmfa7ei5miDMIuhsFbbABidCzlQr7fD+5SG9kCT5qcL8ojsaUPO0Jlko
tBk9Jd0hBrCxQbTkbNrK/JkssFP5syGdksQt48MxtIOzKPonHmoeq/6pKlCn8Lp/4M18UlFPu8aM
bxeQw5B9s8wnDRYKwXLXxkS43ivuplyKGA7LTyQxSL/HP/Itb0OPiOWENcog6LwYnRfPUOe5BUYC
Z44seau9G1vxWfJmgUR5SDLP3Gtr5HJcz5fc1qG+J+WwSxL2aTq1f11PL1yjyEAQ1a/Lody20bzn
55iCDxHg2/hIrNBzZphaQALW/gUjabiZmhD10I+nXhvXeqW3/eQUA9UmwlR7QXFGdDXWiXOeeWxT
WaJCi4KXaxORLb3epkVe865L86Mx0FIVaCZo2P6rOHibcrIetDyjZSist5G5pRFNY0D6z8pT8aJL
bIunaJEHI6dAFxGhfKxOVACQ9tjDuibs1mawEBpDEqZhde/F0UP9y8IbMvmZcFaqeHzIBTs12eKn
SSdiUYT+FrcENcxmRR7U9ASANN+h4bpPnfHCWAGjn5bfijzqAzaBl2klt87Wo/EZle6nM3Qvnc6J
mdkvZF88mrIMREROIRHAUMAJkp1PXcvVgq0Lhfihs/S3obe/NGekr4zSrbPIrkt1mjEp939nSSwc
E+OxGW6zBg44CwAyuBXebLyH6+bV1aLLAqkQpPYlM+VC4677rhu1axztJSeSeOPE1uRPFYW3bqNm
CDlbqGKGsvKwigt9Y4v8VIX9VymwUMTDApQS+VM7PDq5OFuF7HxTG6ipSuT3OoBqlWpaINZ83sEz
tljBiaJPq++4iA+AK05tEu/0zP6J3ZY+VcsUkCRVohSTvTnXt5kkULRt8mM9Epk66PUWVfhnZnTI
RU0Suu1km2YMntMe/VtYAg62t/wL5yG+c5ISkfB0KTUDvpM04g2mx3Cy/oU9Foow/FtK7ckkSkjJ
Kn7Ssg+YiaW9mL4W6aixJvN2hj0WWL3x7Qz90fSSx2piso4D8KcP14Md5x+zMb5mJb5q0hagX1W8
5mS6nbPppkqR54XRJyXEJ8Gq8capxp1dzx9DvfrydG7kWuGhCFwq2OMmajtq87VTqfZM8eLAmmnN
6olJALxJNyH+8GwSKbKuvBQ5cUqV/a9wJ8EEXXtfoumiNyCkvfLGZAkXjrvvq8r1iwnIXdlvkyl5
S/JW+H+NXX/bVv4V1jVaS7N6KKA19k7B4iJb0pbsHjzeeSmnbUh+PConvNpGfcZn9GhqI+J0nL+4
LA7zBJYwJhs0TXWaekM5cjaiOV+EFejMVGFwRXhBysnX/X5RKUmJSbZbIueMg/JTiuYjX5a7Ec4X
YzV5wxXyKjNobdoQeGWFBtON9mab+s40IDjWSItKl1vMSyeotcu+sa2tDd6A+49BHmXuuyZX17jo
44FMByj6yMCVOwBZ50XVlvdPOTRvHPopG4uKjrO4vLHyl0FkAQGq923cv8UjI/D1FFxmIqYQlui7
SHKi4J+4XfJwT0f8LXT6Wzq3dyGgfHYJ+NDyxtiSQnTORfHYx+Z7oaRgoxdT1uKncj0oT6Lnxlgm
j1epQKTTlKF5XB/YjT0Sqv1W9+k3u98nXKD9EWw+mcpLGOB7ebPrS1uH75QH6DFiSpSQRv1FY5DT
GoStDLOdbd3CPKAyoq2XzhYlQxORD6ldKqfWbtlrvqqC3u4yODvyssugsuXEnl55u2IBRbOIPDuU
7U1ZaQwI+AVbN9O+2fduZrwQIgndg1o0fJMFyEpCsiLlRqcxmdg0Qk5gtq/5dWoTWzzb+7krjJOW
M8FqcCIwiXDYqLmxjj3D2M+z1xyxxyWbdiaDSRlW8U+bO6DxTtbtrx/+73Ng6FOuyy4PAwcLByD+
2uRe1RM27hQVWQZr+pN6c0UCjJsAC+mo2W+8+Vg5WNIxOX1I+siGQH/qWIN24PXsFoNCdRAhnT4g
9mxtXpa87fYjFXo7cQ8bWxqQSf9IvvDn0Oers4u7z6JNR2GM3t4J/xwyO/05Nz7RkXGv6ZC7pbqI
yDnO37UBoGplUdrLyfgNS5eLhgq7CMMvKxWDT4vIDcAGCM8C4qyXvCbJsuQ2p2RaS7ZYO8cOGr7Q
+Y4983vskG/PLMLhEB4hMQNIp2PVe+arlwH9tnf1rN00659L1gmMJZFPTZDvPfcFfh7Yw5JkiaX0
xzm9LLr8V9R3dSrGTZpPj2XE9Dl33WNbC1qazl1m4iZ33J9W2UD8o+Z+tvOHdB0deFpB21C1Z6FH
k9+1FleERwo8rrIT+Rhl0ESNYobfBxTXE5e1dSxHQaCOze7tYEWxADaBskOXEAkMp4aJmlkOhMao
3aZ2fdem45sq1qBFlY770Cr+pmTpbnpIGxHtbd1mp2xFHjfY2WI+YFlbL9bfktm58aI/s7OYybbk
oblsOOvELVke08diegmtBLqQyx4tjqxog8V6o3pYDqpSvuul7J0de9owU92niW68Zh6rNexYdre0
WFRBPpSRnMVA90WO4pY99pPUi9eucPOt1ooEoUX0BmMEC7tr7nEz6T5CD5bBVXToEDtE55Am1eCv
bc/taGJWN3mPzXXaumgEQ9pZtifIlJ8yzxazsJ3uys8FJ38x0aoMR4YrIFSwuDNxn3rFHk4jd8kt
c9fPpDRwNI1PRg4QULdAvoxVjayKhpVd/2RpA/ulnA75TJ/ZyG3vaIpjX/TDZo4YTHULzSfHyT4H
mnzcbSptUyJ66PIqPkbpuBbQ5ruNxWVDtzICd6Lae70oGKyY9le1jp7Cj4YOi29kGrVrf+noWSKT
bU8R1sCBYuQhlJyVZUWzc9DxnYy3I/46H41KvfVKG0r6zNhDrok1Q0PHL1mGiXkZJwxkhGzfxlAq
KO82qs2Gh4bM9KAj3mgF8p/py99EduPnA30bBVHDmGhrUkvVx3RsIH5wR4gbEfrNkOg3/aTvCmrK
zezgnE4WEsuFfufVwtoLfWh2ECKPS5M6G5mV29gksGWJuDlEkejOE/32zEXgnmbqRZaITPX+makZ
73+5IP2hIxsmXXrKK9rq7Fvh1KaS6JVxB4sBikRTJpfeYX7atDTta0tpmGLhQeZesV16i5vx1L2B
6NmW9lp/VljjlvFoZ6ykeVK9lHKxDo5ZoWYW1XwS3ToTapHTEL+Bhs/JWuranDxxvBtbEXNaaJPA
gN3RCORCY5sl7ZcibwvfMcrQB7lSouXE9VqnPpFtJQCo9ZK8yxV/Ipu5hK28tX0hxJqn0Fxskb72
kmMbGr08pEmGgInLHpvPSyt5xY3Nn8RPRCcmkixrjGSkO77ano2wOCsuoD7VOaoedFoonFHlJuRd
2cZZB+67a9nu8beNet4RNDIydabKcpj1bKVbV34ajQfBxp144YKI1UGUe4bFFoyYnTfeVDHhLXhl
P3UpiHs3w+2Yzq/WhOtydMbnLsTriQyo3ZcE0bBE93cqWfgm7U+QEkRbJ/qqLTkEjjucImaoNA49
EzBKNNM2l/UP/GYO0Zzej/qgET7t4oAZXWI3SowJTY2e1qRDZxI2MpCwWXIm2yG4NS4kXP/1jZh7
lhtVmkdAJdVCWWFzzona+FGR/ambf6NafkDPEG4BKNxu7pdO6pBxQvrQ4SfwLX5amHKn5zgoGBlC
r+kwmdD30KbxdmLGLEnxSeNx28Xau9cKdzsYLYFrSVbdMPlztvniko4nmOkw9vJ1g0qHfQ7mXipW
9rV7wD7Ch4mRBdy2j6kVzicZ6sw22PqIEkmOE1Vqp8GCR4f82Gu5vmvdexgXFIb6/DIq47B0Ol1h
1T73IxMROfW+GZWdrybPoFDMF/776Cbu+vdcMiKz/swxuXfZ7bMJ5q44jgqpEduBQTGAjj2Nmv3Q
4hu/i8gj0SrCrAl3CqZO+2mr8d2KyPXKw5tsQFsphp/JpaFfp7TgUVc+9TQFyHvz4P6WkuaH9TyG
bA9T6A1bDDqf2upei535rByiC4o0fdBEDT3fnjnllrraVEhRAmNkz+esTPyuLn91a/rqR52KRU4H
g7Vnv0K3pyr/QrtBeiX0U+a97IxNp/3HK0o5q+KU9oud72MQuIgNg0xLD4VOoHMbWvdN56WnquPc
tpog4iBv5tpDHsgQ3Gg8exv303Rbu1sL9WzgKkHaxvA5z9Udd9iUKtjaiBr7XFuV6EDq3Zyuht2e
fQehbQjkl/onxWTFViF9NHUv9OOG1mtc2QnPaJzkUTXclRJnrvZNr3360KID01cdtJO4HTvGbIsq
vx1nZbMItkZth7Bu5F0x9GUfeUt3l6wPNt23AiXt6fopmTdEGdF5qDPJq+3WCJpQHQrkj2hyTdZS
gtVdzYPi345zUDesw2FtPKVDknIe6K8deInAME3Hj6yDK6UdiMV7jZJY4HKjp111xbRtQzYyxYQP
It20qmqOjeqeRqde9mZqJduxzW8VkjFmx0znrDZv9lw8BBu7QwZHWDGrZRJHCccai0sfTAXd4a3V
dsPtWLv/8pIDWi75pqiN9rb3+poM753LTd+tYbL0jDegjt214UyTnzZjH6uvaTCgiDuM5dPBeLEk
ysK6+6gbSC44uiiFiq3XOncFE7GgXkTnU7RuQ6yDIyNWmDlr0Mb0m7ZzEMqxJ77wlLWD2gH+RrkY
3npLdBNJ9ipsy3aZWcf+pGX0Y4zpZJA/QJGjfllygUc57r1htQ/NkNGGkdFLPjP/FNyXIgjSrTb/
KfKD09AybhPbGoO+LKKdlpOM0Bjun2Oj0Sz6F9WP4UaAQfadWfedbmZ9tpYfodxDaxGTnf45khN0
KfLvRuGt1Z2e2k8jxKico/Nk1c9thpii5+Qyuyd8HGevReEThfE2TFooHoO5cTzxvTpOKMShk3Se
afmh6VxMlNc585ftGMmjh+TnhFHx2VhjxqNaY9pecQAc8dPlmC3xEVU0X3cqdIHapPmTJ5lTmw4Z
RbBATrKa70aL6YEtwvf4HgUKq4ofTst2MJHuj+3NPGT5HlnGcR7DO+JCsL7Qi8gMhVTH4XdG8/xa
lPZvu6gbIYY7qlSwxfE5C/kOzk4NQVC3y8TA2b1WZ8xR7mQaC8rZrqBzYh0auz8aihz0Qj1q82Lc
DGiBTHTAuyo5FC0lbu9Zv2ZmDZtSdq9a1S/0uTJuBhw3E2dmg+ipdeNzzyyNntunKfr+YhAWm8bu
vNP63gu6pfI9EXO2JA85ZAY/Yq2v2j1YpSOaSW7lmW7i768/ckmcWKgsEqe138gePjORffVtvHD2
m/up4X0RCeGF5K3v5NJ9RBZNyDRd7fQpEzSLjCezciNfgCijw8DE1uYwj+24Q/jECntK+/SZ9/+f
89XWrRdE9Ato09L07zx9o01sq+zoV3XqX2c6v3Xev7pz98gUIvTNVIOT7xCc5UGUakK2A8JY1TvM
UTVSg6VAkk3kgbsZiqVhy68zdXZC6wwo7csIJ9dvSnRi6zSr7LHns1PLA2J3jqOSwB9OszXvHa6g
Mqr2BQt3KLU3a0j+gJuVdJ4bta90ZG3Y3+P2t3S6V3Km6EaX1V0jdkbInZM1HbqydyjECP24/DIz
F2262g5ugqROFzW5DPhO6zV+RpsR2IXGj2P+MtB0t/Hi3SgkaUFpgEZAep00OppeLz4pezE2aRLf
1JVGaqVVXCRutaxsin0/2/oW2ZxNdTH5Qyn3xqQiaGN1QwRL88/kF0NY4/LPxKllUxrh6CTdMcZ4
7TU9K/x+rtPfuGpW6FR/tEqN100qp5B0cShv2YStGWjz9GIssXems+Grjuxx106MrXLKp7hu762B
IAgw1fwbSTAVaF1duuX4ve0bmbEVahiX+8msE1xlZReYeg/Iv4H+qZqJlWKIoQh3Qjm1b3qt3k71
Xb/oxrksxt1UalHQZBRldXeoSoO6lZ5wUia8e6rcuvFykxQsQGHclFu97k+RS3B7pBO7gOLI8LRu
6+UaduXxLVftth07SoA+utcMiv6prH4iBnpNShilF2lJoM3mp+ybO6H3h8LL521vUO/mfSbpB1mY
hXKILOF030fWVy3OkcWqSU6gwzjsz0PjUAkbm/vo/ZKR8knzSzTuCxOUvSIGDk/L2WJTGkeUESoy
7zCs3MWTfpdMA2oP41hHebEzaA/IQt4r01ulPJSjdUOQ4ozWtW7N104lTygsKUfhUNn9iFGjlLfl
Yj2GVvpPsKbsXGfYZ+2y92rjFHInxyzqDxUDMqIpt2lKN5LEzjRpN2ajrAAZJR+5EcVOjS6mK+ia
4+VOqng/j8bO6XuqEpqNHpkFm1rLL0K1P2E6/mQds4p02RjNv7wZBi4aLH9h9WbG8idR9u8wVvD6
zcDS83oP/J552QxYoWHXLuMvWrIM7OuypXmm3VnV8hTbzkvqqINuWscmplTVevMCfge7h0CjM3BD
tDt32Fz+DKFtG73mhgEaYvTEzm64w+rTV1uCDcy+hCXIYcv+D2XnteQ4kqXpV2nr64UttBib3gtq
BjVDZcQNLFIUtNZ4+v3gzEpmRfeU2dzA4O4HIINBOtzP+cWWpO7FtMjExXX2OrrOohxGfe3XyrOD
D2tROG9+MyHiA38vdQApANrhApH0eyPB9zRTSXAn9rOMilvjZicEj1qQV+1j0ZKLqT3IsJllHiCO
YWjn5tcEIsPMGYd92jiLYDRwUSKEisleQyeFMqu9MuzyqhnJR1nhVSbJFlr7ANLk9snRSS9rDrQC
w37saoUFm7FgyqUCjUYCMFz9OcKgE7oJ8mKGVn6kcrOQQKkWuIb2gXoyFQvPUHQDQ3LuTe5upkce
dYHXMY2Mme6ncNOh+riFcSm06miUvT2n1si2G9O6mVRo57gxq2UKpqezQT729U5tqAZ7lFNK6RtK
Dlg9kluddSUKkuBSVYt/bUe9PI4V9qXWlhQ8c2Og5DzXxnWjNC+JTAoMVaSJkb6WIHZXjsmihIVi
B1tlKgOiJxUgOyF7A8kBVr9u9V7Yyqop9X1jWeih5DhDRszZCFpYGQnNpj50uV4flCxoDiQgRsp6
nbQBPtLNKinvt0ml59dQl6Ir2+rpXHRkFfxHdIp4bJouWpCu7ynz0pCr9c9hAqW+XWJrWJxEF3AA
6hCG/na/Sdh5IfO43S+Nscqv5GGKK3Cxx1xGvEN0adi7HgtH3twCpqgYA9MV79Zf3G9EIh2WfqdK
WxEH2Lq/9AX29dNdxQFuycaHUEnZmncm+iqzqucg7AxkXP7siwN7riDqcxIRaHcNoF1CEtpG1J30
vv15YG93sfW0e/jUr7M2QEqno6D1Z7xSmKhY6HvqpOrx3h1jrXb0QBiJm4r+OBuwnvKNM3uRVa4W
7jnE0/OpcAFOZXlXP4im6WTR5AE3LoM+bJ6c0ot3akEuMfW6hidHbV/wQJjH0G/qeWr1h05m8hWX
DqVTzT3AelvRDGMnXENs0Be3G3tut8erkKTZ9LJljOpcpNxCxUvZTv5K1UU/iFfqAiwbR9f2SEgQ
3jVFsmE7Lc1FM4B5eugc9TkpJN6HLJ+0QqkexX0UriSVURZ7cSMjBdRXpI67EqN1aMwHML2wauLs
Ig5GXJSrqOSnhVSW788bM0ProkuquRgG0ZxdeMFgU+LBzCw+xSTB6IO6oqh1v09UDT37gXRNkkJd
1bUWnEix+6us6+MzJfgJOZDnFyTqrEXmBe01QlJzUaGq8DiUhTl3Yd88sfYq515nxi812Td+d0b3
6o/o2VmxYX1JeyOdxVKTvetl/gNTWeiSZfpqt2Hyrc9TaIOh9j0dAbLHdvZH3bOiSKipUOHI5q2c
M3GM8tntWdHMyj3ZKiC5CSo0uhkCP8CamOVOS/SYrX1qIT8oROy0eiy+x6V1sUD4fw268M1O/fJD
Zk/A6q1y3lRqt7MojIdVkHtYozhKccFMHl3N2GIKmgyXRZ8X5VAqR4nFT1sUFzGgeIrFJOHmS9EU
A2VAcij0YonlDre6xeVevzSBmC1Es55ukFmqvWx7G0W9X6+B13MGfJo6mtEVmT8fS0teSZqCCvEU
I+7vUBNc94XR3t6qGEgrt1mnFTUtESLu30syOP/Wp96fFeDZYKRvxjbCLpIS6Am3oGTTFEaIJWju
H/iZScta6sNHRAyCeakY9XsSS0fVyDuPGvFltF3/jyIxPgB4O6+dqdpYINfQZjsrJqviFDspzbSd
pXb2is1ry+8/UamLa+2Xzm2/GBlSLr6xhD3AP2iMxktq5eZbb6rZ3PO68eooQbZyzAS5naRqH0D3
22tcm90TtqbVQisi+QVEYYhgkn8u5Oiajqp61PIEoQXN7ChNUAtsIr848sWhUORl0TFi67TW0Fo4
RJEer5sClZQ4pcCVRN1wiAytXmspqIJUp/jf6EpyUJpBXaNs4x0URzXX/FCsfRRBBMiYcPmVPaSA
TtY51P6NZoT+hdUISzrFMr958QO6Eub3mn34rKq94SpCA2OUyMr8Gdq31adQDZrzVcbje93WBrNv
Ez2Cngr3eJ+tOxdtU9SWSWeIPhKe67bIO3/ZYRe6yEuZqp/bXRK1wlk5dMelGozdRRywl7XmGnIS
K9FUpjilhYnrabmxzpnaMO4OyWWj6uNt1aDob9f5IUllW3XLB4rg30fc/BCqItMP1v9c5w6yN/CU
2A3amwwXFTCWHWRgeAkXDVXhBaCdfin6usx2L6zuweijuElNiDjRZ3XaohuQZxKtzneTIxJlG9ES
N4Kf5mxC3POAM3MPcTB0w8W4md/QvQ88Z0kp11S3za846h8LFWm7k+jKHTtF0q3cZCUW6n0c1wtZ
7UBXkECpV1Ko87/DDtJfwkaEjymNEbkstTpZPBYAAkyd5Caj+a1dFSUCfORxb5GiiXA+qabpcL+F
GMgMrz6ZlNTRnLaRgemqk+IO8kYk7lMp5k3wxfwfOj3DlDeSQopfXCgCxUEMwEOlHDxdPI458PHI
MbfetAEt/FI7tuR/Tl5SAGtBNfCdrGFFkcfIzmqOUIUxwsfJGgqOmpX+SNXMuQQexBunIJ8u+hPL
eUTuQ350puVuUUCLkfyG+DTbZTmqUMaA27Q7pMVS9Dc+O6KuyV+p4liIE/XYq4aULhMDy1nF76Rd
ZfFtmonTesC5NO1bpMwNaSe6yjBiVLRvp6L3Pt46ENfiRPrjU79ofuozVFvZJkW07GxyqPheDTtf
HX4eZLm6BA1/66iDF098y/iihJAP5DzK3ynafTf03PyQrPSlVpR6q5uavraV0F86iYbqBxrwL3qm
UD6D4ZGqNvOpp6DLVMbBK46XmBozYYLKkJaVNuxsVLbcIdQWoMKZ/9L+OBRF8mPIEfVsKvWLZ1Qy
CNLMZsfeSQ/d60ZVWmRFZUr3M7nTvI2bpGyta6hdtpp85I7yhj+5dEUwO9ulKjKDgTUCSOibVZHk
8WsrU0QbpFhZSVC43k13zg2SZfPall7+oBRlvJIhiG2zxkte7GHYkoxMP5ROy2A9ue4u8dvw6ure
H+LlRtXmP1j02cnKkvboelQZ+umC6X2AoKSmFYINTE1PXyMn+TVEkvQgDlraN4dCb4DXGjYSBxK7
9AKA5EFTA72fiRi4nNMpMG04cPruZ/PXLUR4kuevSRJnm/utYw1YsC619bIpoAb0/bhFt8U5ilYa
QUCzWmTvRTMsQbEAT912dnW0KAjW24oMCOgwOZhnhVS+Di111TDVizdrpG4d9HH1kcXJKzCP7hsW
zYeG9eiPqjWhZKUeDvbZOMtsaAIziY38lI52PPgtSQ9Cxvb0iW6fwBOv4SlP4nKZVaAwpyr5LMBa
ei2a94EolhJ8kMFZtqS7T8GL1GIjriFIvbdNv3BWVQ7Et+vNautrzYNoiYMIMaY40SwmdpHeeeTL
ausS9LK0TW14XQksdXbpLSIKKuSrRTANi5hScuV5HJMTLQ2DGB6r39jSSw+3S1QlnpeqZ5xuwfyf
jgrOEkZpWBcIQ9zk12vcru/cpOSbxWtUQAp2fV53q3kNDvvqRUl6dactRyCXYHV+9dlVUy8iUmBA
d5CEg7minkvZtveFGpZ7uCyv7ImNJxlaFXpj5jmvLCRlQ/DkFl/EvRg0ULVfgAPJN3IOTrButXyd
WuBd41rzngM3s5Z5iziCGvbwqKB3Yp7TQnXrE/NpjEHZOJkn/VhRX3N/pC1LUq2sjaeEey0ByEb7
3tD8RR7GEIhACjySzVz23OusGZrxOJYuiVNLZYcJyY69OaLuml6HMzFqaVQ6h9py95TnERgNgviY
V2Z5tECsUUIvg6+FlTyUaWi8lFpuwanwkAMZk+A1l0ggTAHWX6+kllqRVLf9r+BFbleazFjzfKjU
M7UlMu5WET91MQwlBDyDS+i66EYpdUaJJLbW3WCqu5BnBHCYpKGiHWZ75rd6PSSyddT5fJZWFGmX
LMb+LpAl66mfJIvQ450VhW6vq8Ydh1kyeTA01qAcKHXGJC5R3Zq6UhD8h3w63OLqUs/wtpB+XiFG
6mHAIbnTXSwIIbdT416CSGyuptb4j7mJZkWA0NtSNMWBAN0ymysr+4kFhPDQPUD0EaDopAPJgHRb
12l0nGlbb2emcXno/C5ZRklcv6hB+E38qxXtj8Do/O8h31WS6QNGF9M1NlJFO326JrbIKZShXr2M
2lQ+6Nwfenq7JnViZabayc9rChNcShSnOyhVzk6pB2dHyZP6VqdSkCjC1FtFPBtK3LAZSsXQ51MW
wdpCaoJV3BdJg0mBDo8PV91ZxV+PyjM+6oOHCMPMkG2O6dRxP9RxgAEwqNenESLtsulxXK+CXttn
qRotAyOUXiHJnzq+hd+NoD3rVae9wltIKYtX/xbqJs1JLF11vz/nTvAz9NNd9VHGYz0rItKIH2qZ
as+yW+ZPXvtbI2g/lNZUbyOK89vI52tyJ+/WVekCQhmLFmfxSu55xsL4pyAq60txGikIAgTTIXdC
FCbtk4xu166Mpv2aOE3RoJXwVP1rr2ijDF8+jBopa2eQHlLD20EZ0dcxpeIHqvLSg+iH+E7yVHQq
SW+jizxFU/Rz0pmIakylMTYioBK94lQcCtugVmY14SxHOeNnvBgZFO+9cUp/NzDPnz1+Gpu4JzGn
JEV6dlMlPYszVqEvNcXUh3t/73rKxtYo3ItL/xoL2vRnbI127wyNgwbZYds7iIOB0Cffo0RfWkWC
dkndwP0Wp/eYaqDc8TlGDJuygVhLi7FMAMzQe5IQf9+laS2Tn55OVQnElzgTh8rj2QU8yZ/d+1rV
HorDvR2ZY7QKE3TMxMVQHFFq+nQf0pUUaarKZLqyqZH9dg8WTtY8HXoZfE0OVwu5vtYJzggZpGdP
9tNzEQ8WHHFXWziDmvw+sKlbBPzuvbmmWQsqrdpCXCgOSCun52pTTpGio+rAh5ksOdbwNBKcZl5H
yo0HzBCKmWhCZcrWlYbSkmiqOpRRCa7mXjQDM1jwgFSfckdVz1GiP4nuLkC7tdbxkAuHdHitFEq9
bCGsrRiVDPmEk+Z4wShbf6zS8XZrJ9abXRc2OXpKXETFY1iiK8R+dHpbSoyaYGZI2rHDV+lVdXEm
+fd3q0/vlmWYv6KS1L/e3624ZcS7TSoEmgtY+muhhJ7wuFjVmQcuehJLv6mjT3rq92ZR+TDRHCA0
YlQMjH3MzC7asZy+xUqcbkRrSIodUyUUn1hZOiFrXWiBQXBG261fVOSzl31lDUCZ/GTuIlRwzFgK
YZ3kGpQfSuSzRPTtQkvzwU4X9uTrEZwNqQrO4M08thbdJcL/Yo+A/K6RevtVVnn5welhHTnOuWij
52rqTh14NmVEOb1uIvu1r7VwTiI+2IvR2gzxxBiiF08BPV3rWOz0nWS/lpDGVmkZ9itxlap2pCOb
MDw6Uuy8jOFevKQttfIepVcqgNNLuWFIIbdMpbVoDtHwNuI7i4ZVlT9VnrsUL+nU1MaUEefrpo3V
Fx3WWBTYhzrWqHjIMuRijKwOOGVbh64wqL2EiumCC9UfhyHWkRv6NdxLYBjul4zjODCJIrFv8GjV
DFgnfvvo+U37iNESqcMYcKjr0UTyBgOZbvi4RyiN+9yFWnwQ8bieVGuthWgpmuV0w6mKO91LXNOV
iTFHU8RZO5qxrpuhPPUpfHsWAEDtS4lfq4xIZqOZ3nf/0vht9h0PpwScoDd5Deiwbcfahujfhc+G
WX11NCn9Hrkq8Bez+KKpRrGsUSbck400D/moFHggOdZ7KBULEVrY1PnUTravY4w33CAHPEmMsruO
udPOxOuZkBTj1iw+3ByoolT0LMakyNhVkCqXWWDarwAHDiK0DtW31pbhIKqmwpsioyP+hsztirnF
PurPvyFiD3X7G7KENZX4G0pYQ89BWnwFvtuu3CLSV7EcjRvAAclCRdjjWTTbMkoXqi+rz3pd/Rwd
HU/7rSlHarGhaJSsYDtTJ9Gk8EXGJ30hD3J5BAzfbQslqjbIJqMjKgXxwkI378swtK9AoPU/7GpX
xdL4oy6YJhAhDyGUc/XouOWxIp+ZNQgudFr60SWFv0YvK0H+Lu7yPZk5LKOms0/NBpFnbIb1es4+
gOii6AbYEdhAu3ViHmNFW7q9FOwpG9nzmLzrUvQXtgoWCKJzuteMbJnVHZYRXsMVmhNg/OL09u0G
3VazdFy1lMlez7Lkva6DBZ1aReiB4snK4TbYlr6yLMsWRYJpQISIUadVsx0FBFT0QwpUKIGt4tIz
Djr5zYM5HUTTjztzN2IuKVqiX0QoCfUjij4WytRpCPV9urbL8DjyjWTl43ozFwLsMF2fc4T+HwMP
wGSlgLMQQujWWD2bjh09Uk73b/15bM0bRa3eUduAbd5+R22cZxjwl4uX6+7GQzpobftx+hh1FDlq
SW6/a508RwC6+ZBRbVog46gckU7FAa2Jg1VfSNVLKSvPXhl1SOpglDWkzqsR4qESKla0b/KiwwNE
G1DtH7wzewzI2Kl3gVbe7TW1Ni/GdNBVcItGdhnCwJwUxZoDEMwd/D+wlqUelVt1ZFlxj2+qKljJ
NVs20Scua31Q+EPQJGvRFANyUP5Att54uIdZIKmsKktOkDfNS1y41clupfk9AGUZlmbh8O1+m0qz
inU9QuoTF4mBpgn6RRT7LpQLbiT6lDrtMbsOkq1otplrrtIgBw0h443jeMarzZZu1zmAAESzGgZ/
iVKNvBFNK8qea8pdZ8hU7iMM9VVVN8ZrPngQ2Jyr0of6gdIFEvye/AcwLHkdljlbGtEnDkGQVns4
V9CWiZXHTFu5Y5lv6zZ9AwsM9dxx1YUi2+G1G1LjrKtfG3ILEGewq9giYwbldRrMyiy6ynogL2Sq
Q0vRdxtw8zdtUJWdaCGlaJyd9KsIFz2BochbFq2/3yeMMxlURC0tS6ttIZLW1ZsHh+p2DzYXwLWL
8Q3yiz0vHSrTIaV/ZZqAAvReH+8t1721xFzVo3JxH2v/0vp1nZjkfkWK66g5dY9qR616mgB/Rd5e
bxqbBHf+w3VO74F+9Lqt1w3RAWZjdDAi99okQ7tBjiU63PvF2a2v6CmYdSAbCL93pyUz/Uy0q7H9
FnsA8/FnOLiJkR3EmThUxYCmiho3GIj9OeAqctD/1tatYJPJXvIQdvhQ3m5zv0NbScNSCSftvun+
4iDuxaKgnf3zH//3//33t/6/vB/ZOYsHL0v/AVvxnKGnVf3rn6byz3/kt+7t93/90wLd6JiObqua
LEMiNRST8W8f1yD1iFb+TyrXvhv2ufNNDlXDfO/dHr7CtPVqF2VRy88GuO7nAQIa52KzRl7M6U+q
GcEUB3rx5k5LZn9aRifTghqa2ZND6u8hEmvtVG1bHjDAa0WIONhJYc/TErxvMZOCzmGhgklAvPLC
SD+Wo6HdDsmoHHWm1gdqw3zWqCXpR1D5+VpSvGZ2jxMD1Nww0MwCJJPzgKSokW6K1O4ORpr0B3Gm
/TqbIlBOSVnGgTv12ZocXFXZ1kGTXfIAKK2rD7+1nFTeGr4zrP7+kzecz5+8pWumqduOodmWqtn2
Xz/5wBjA8XmB9b3ExvVgqkl27Bo5PuJuMZ3D3q6ob0w9xdIYcCYDttEjHTIdfnaHpYNsYFG5B4ni
5iLRZQPBm766OIFVIqFAX++aBnBSufVh9f3ZzpvyWxGXDe4z/ksBXP8UUA1/kdWXOKqbZw3S1DUC
yy167aYOD4oLxVA0Y4WiSq9JiOdP1xhwD5ZeXJWQ9xvjBaxFPB+tNN6J0TSLfrt/n/92f0mTt11T
QrR0FVxPXbdGrKNqD2Sf//6DdrR/+6BNReZ7bum2AuVL1//6QTd2arNg9dIfZEQ69GL4/MQn7CUO
H6qBlAXEPtTyxGd8H+4yZFGrNH24xflVA1MYHdEHXx/LPWkd+LARX7jEHBpMM6fO1p7ww+LUdfXp
1FJ/RuWG+aMtWHcVXu5s0azSlq1djx91PRsq8uEjBjErOVGbbZPo9pPhKmcxnrDLIWOu5jA5XfNY
Im88r1p7/HCr6Kknx/zEHPDphjHwg6vsaAAN532Mbulo9OfWsvx90+UH0UIkcDj/7G/P+DyjwNfm
qTtrNZQfgbloC1e/h3Bprae3S1VJLxcj65NNFoLy8JEOQcI+6K+yWzwNvaJg8NaSS7Lr6W/xpC+W
tRwaQ36TUf/fABYyb01zCI4pHNZHzcYkKMiMBMNUrv5Pd50uLzW0EP7+q6EY6l++GyjsmIrNBGjK
imaY0DQ+TX9WIqWIaCGvkfP/midDZe7kNkiBuAQKx9u56RrGDvS1PAceBkpdDN0CxNDtUBoY7nZQ
xcvKx3QwSeOlmDApHRdru/YBTU5zqYu17TqTMAIX06zZQugWoyGuwRfH6VeyVWZHHxrHUZw1VfNc
Wk2wvffnCETfIro/B0U8OmA/LxJNhy1IOFbXTE1ZwEUBXm9woNpk/EJ2Ptn6AOMXmlcOX5xu5Ckk
9/4xcrpbmDRa7SHpUVB2U0fed1Uor1wDeQV7aoo+cQDyi6CPnSi3PtG8B4sB0XcLnuLuzfud7enO
n26q9u2e3bV9cvr6aFWqiVoYlWcp6l71kg2dDtlhjxGSg+LttCKTwuRLpZXHAL2cj6ZhWbRNvdq7
usykgPUmXKQBRrlT5Qd1+qO1ykg21VCqS9EUYaoDkThXWnJwLpo8fKuTcxvayXnArOUMV+a5zXv5
wWkyy55pZt5vtISnmAgRh3oK9s3sueky+eHef48V9ySFyg0kI7vdL0QMGOUkv5ybYxxdtWhQFn2F
z0fuGOFVHNQkeB8TfdiJlou0+NmNvoiGuMa3UKEGT1HN7n2f7tOnkbz8+x+QoRr/9gPSVFiNjqLw
CDMN89PkGoF9T1w/y98h/yY89FP/ILx7SM5TmModZ2FURoo/4C+7n0/DolnnxlsFNGyH+irpBeeE
7Eh7FY2Ix+NCRcxyLZpS31A2cPsr84WbzwF+/ygyy9u3pW1sBgXEqIvUdYeZIEhbDWnlRVcO5qYI
m9eAFQA7dZRFaqYvkGLALYCia692StZE9JlK5pzCQVL2TGZr0RoHvZnFlC2QZmnz6jpg4KMDfXb0
C/jdpXhTTNspFH7TX5KgaR/drPEvXQjSJvO6RxFRIm4NZjHOtqJZWKb90BV8dUQTft3EFw06xEDG
dI+x4aLW7OFo5sNwHIs6x1TKl5HEboD3+zZA6YUYqiT53cltfTM4GM97uJBtsgEHCq/vlatvVQg/
yLFCAW2A4z+dhVMfSiHqgQSGMuysSHEekFBXHtTYPwv4gQAiCOSB6LfCELU88AojChKxHzo724ys
8yhNDCV+RRV5vlVLbmKt4Iy1Y61gbv0UdYsYLX5RX6nVNNr6DqaYPH/9R3FAtvcSRVZ1EK17BOQL
/1Fc9eseIiLwEPTS+MWjA/jnvCgmO+ilPvvO75+6RdNqUd722tvYfcoU06gYc5vv9zlVnBX6oa3s
0jxOv28wp9Fes4CwO3RuzNDoDrKSJSvPjvtLa/kBH6oRvjQ+mEC8hrKPIqnPpFzdP8z6a5sOJklt
IKWZOarfq1p5T00nffNApM9T09cecjUMF+qUfhvU0DqEU4ougHa1TZXoYiPBMuLHTJ8YSO1H00eX
sJUlUtiTqew8bVVvfV9+92m8ymAK8i242BCQv/06ib3w1hP+eTIN1Yp1knzMhU05tg8S6xvE78oO
mKkBuV10Io7CmyhqN1+ByQguQWgYD7kMds5vavRMK3RAFrh4OhRgjerK7FNewuEUS/a6YHGxv89/
JJ7NVTAyJ9ymvpZo38bYSgm9bRdEMFtGYBSu3nxFdx7JPsWLrobuVA+WDJ6/KNPifcpDiIisUYJF
XZYImqHodDRdnYmgsNStZGPiq7Li3uVJCi11Oojm/VAW8rrTYn9772rMqFtrQxmMLwoUqbVheUtd
l/0jNT909C1NO9tSiMAPwuzr1tJh6mR22K78wpTnYlifAoPeD/ey7B2loAjXdgA5T2s1/OfiEqn0
JE0RkiClCW2RLw8ArHlluNZrYRnfkNFNf+QRNC0HnCBs3GEjFWX/NZICvIiaysUFWEe4ts3Kxwwt
O+oCZEGg0D9iQREs5SaCcjYNakFtkclzVmJQdGEZhEq8medb0ZTkuNsZ3iRr0kV1Ph+7+Dme8rRj
kaeL3Ki0aoVBXrIMMGrZ+TEK5LJuoiYgTkWnOOAkhLr4dADVbWQzRMd+hotO0WS6Nde23lMhc33Q
171eBg9+EH6h3OOcXCjOp3Y6I71I6S3Kh6UY6KKs37glFhJKMiIy7gZMK3Y/fFHVVYGI1Gvequ7O
65GqBHIHyl0Px5cxlWW+uGp4FQdPem5cYL1SG0TXGr3NnTKU7/dxrYRA2uW9uhB9qlx92FkfslCw
OlzQ4gEptc7LP2oDbroDshAsPwVuMondnG9K8u0/ROSejEBsrn/R9CG7eg46S1N6VrRCw/utNY2x
0tBuYxkCHvfWNDZAXcGRM3GRCmnCM9QDSgzT762Iq3TdW0i+i98be8P6mlbtztWrFT/S5DjUivRi
2GhioQ4Ak7Zqr7KSbuM4k17wR+z3hUYFupuiwrzDKafwIZlOo3EINtKvcmVGDdSZiVurWRyflbq5
vZp4ybZrs3XpghwWzRAOyRrr+nCGzh3aQKNKbsWCwJ8OiFu1yIMtFYAzV3FAlOrY55mBHmJ1MjR9
ZBdPtRZlzFqFIc+y8tYJpA1lQrWI8BgNeYQhQLIMIF2fc61N2bRI3QlVJdFz776H+grejmIgTpR+
CpWtiY6fg4jfBBlEsd5He85BefkHGUkwNu4PK7ERXTRrQGnxZNSnNOO+zxVlh/hj38xZJEqLrFCH
dy0OHhxzbJ9lzyofWs/+rV/vtfAA/f9r4iXalYfPXI4150npC+cJXOHcCbr8KlooaH9RKK0cREvF
CmXeNkWGfw2hrQfjLZfGeC2aAeQx1BosdSHuZg7l8GCpE/oaxsGqVbJwqarQZUe3NBDLGIxTaSls
OiGrfeW3d2mVyHtGbM/eoLOmobSXFYfBJaGS1SmFcyn4bsXkHpmCm0d39Cg2+cMA0txsr1CqGwR/
CQmjFvIqq424k/iPtH59GBFcX//9alL/D4tJS7YsdulAMgyEaP66U4eTnXrQPeN3HC5nZls0UD2l
6gqvNnrIK5RQwdDUV9GXW5XCpB83a9EUAyOUuk9X9ZKyGTKnlh4NwBbpOLd7J0E9srmf6KaRYODo
qYCxgXNA16yrnTiQdCtWmSF/jJJU7VLPQpACmaJqJ08HESKaSJBznTi9X/zbNeI+/VC+/f3Hpejy
58W3xXMItXHTUXSoOp8/rwo0DwAVrXtTkY8DqayAHJrWE8p0EGe5H/NYD+T6WkLd3N6LfbdaoN04
1dqSADeIAqGoHCaqBlS5tdgCZR6bUVM5fTpr1Vi99fW/zv73cZ1armrDG9fyhAEhZWCTOTHDndgW
i6anh9FO7KFFMwKq/FtTjN6D79fWGdKLn4LvTa8qeSFU7+Zyr1h7O8uykz0gmgrR91EcYLjheuho
2tooHP8xHp30ZCK1pGNE9hXer4RmQFpTPWhVtLbZRPq2HrEv0DQQe61J3XFW8d/+bkYIsyVxHz7k
ClOymaPJBzc7/eINTPmS3ytr0Ux760nKrPSSqmNx9WWNspaWIFeVITQiNfXy1gxHRBA6dzh0YTu8
aOmPMBnTL0C1UjBj9vTN5tZSnQSLzJarBzE66FiG+Wn5DPO8ZzvBOxA3k5MAVvT0Dm5NfZqh2vTS
OGlxrVrjmHgg7A0jRFfZi5VF2VvGLolz9xyEA1iRqAi+8uN4A5KoPWpyqG1NpKVWlRGW77b1Vaot
/+unC7GFff37779qfv7+a5ZpkiQ1VUOVVd3WPs0Xo8asKYH0fzF7lh0vumLrq8oPIfV48aJpG3cn
mZq789vi4iNvshYt0V8njYV3yTQq2iFkA0jvubbpOp1SEBrysxQWE0IikBvBC47VVmuN/loUZn5G
/GSOaPFwFV3A89tVK+EeJJpiQFedR7Ns1L3osqyu3Vc4s4uWOPSukqOQSFYFtL6zDFXXW1H9s9YZ
EDkEHXLtlUUmkvcyuBCD3Pdrj7Ad+ZThOWg1b1uEFsCDFlHAtY5fLYxmywbJy3bh9pMXP+Wgzta6
Xu68BqlTg8fSOpwoAKAdfx7g1UKIjhFwuA8gvAcIfbrCmq4QwWluflU016QClgMpar2m2MmTmWb9
66wUI6KNd7Rto35pQcRxwpUIlHr5iDL++VMeQDTvfSgdj0AZ9qIn43F0uGcUamzLd8j5IfEA7QZV
UFt6wU/mXWfuP4lWU5/wurWfUUdJLrLln7CKlF7Uxu93MnUxSHON9KIMTbBGTGRZdQrPuIIK7JW5
OrxU/ENwbTYepZBD4XcZ9Zew2Im+JHfWWZ0MazfM253kSg2KHUO7c2LVzmf3tji7x9hTtGiy7Tv6
TrRUMZza3DZxPsmLB9/Nn+/VE3Gm+w0U2wxH2VsNxXOq3+KMDNQjck8jywNFPylUMuZmyQpKm5ri
INfgblM9v2RATh+G0gisWd3iUFqievApLCz+P2vnsdy4krXbJ0IEvJmKnhRFypWkmiDKwnuTAJ7+
LiR1imp1nzbx30EhkA6gWEQic+/PoEivIhfMSnHyzUPS1OFJHlD+Tu7c8SwLRAMhZbhm+KXo9GmX
TyIzb2SLE7nhUjM1VAXmoR4/poNLxoAZJ34AmAPeGcKHLJU2EjkBcUhZkocs9ao1wkDVrI0RP8iD
WULG7ErE+5I+POb1+LPxe+MZmX5XlmSOJlamD6Xwr1KDWdpzkvgf2nq/0JeEXrNlUNrTHskSdS/P
WjFMlzNZl0wC5UiRgnXo0mrvWC6GEYXmqyvb6VD8uZyjS5RsMlR7ET/s9Z1bgYAfsg45eJS8N5Uy
+nedyKaVQm7yAfXEaGnmYfucW6TzfFHHb0Mf/YrZT/6wco2f84BuDvIqeOlEbDoaBLucJMjgSaX4
vFSK+90Om9/oh7uvuVdgKlJq2XNB9H7pI5jyH6J5kL3+cUHhGoarsnlkUmUypXmecD9kAxPbD3NR
Nc4z3lnqjXz1irIDpI/2xF6GrwcFeVJAQulevnplaxY1762qhg65bL2Ola0Ice8QWyzv/9X464BQ
bwOwIbU+HvIKh4+8Rborc8zgGGsoCMgzu8M0m81wr0P9nYNYbuxBp9SjZsF+WTyXgKoX+KqJZ5NN
e9eNS0XRT6YZlS+TG037wSlUFJ8oEilUV26AboIs2oFD0rZqq+PUasWLZRULGMqwvSxA20Eb2lvD
baqN1ev2M0p0D3IjOLYTsP02ah7x/LC2TYDUUNDGzjPaGA+RYrfbwArNLYJ1e7Up8jdLwX6D7Kt2
NA3ch5C8s1ZeYfdfANF9kVHuP12zJn/vikiUdunqIhlbiFJZWq3uHE34AtMSSwjUD4vugNoCi70O
86ajrsfZ0WiF+13Ppgebh/I7kmm/nHCw36C6dTde5k8vPtmlRWnb/TPykKgjeXr3mMboXVUdQQpV
QWQL/xPzlOdAkYRTh3cgddXN0JntrS1MZ6srg7f3XLDkhlLgHCuEenAr/I5HG3chLyqiTTeUzh0q
iQpokXE6ozEfrIpCdA95XKTwYd32qal19vJ6Lr4wcRnIXwzaa+Qgd96UQoF4NL3yl9Q/WAAcoVg4
vyyBR29XhPuApM22Evw5PdDr01iM1X1eVt/RQ9Lw5zVVhAe1ag8/YgY7ihtZnw2ts6mx+V4PkDje
wsDaIiQWPonuNPBwA6gY4y3gnOkeI1ykhJo++WFWiItVCZZrFRTSzu5KqAFpsNYBTx4QRQQ5G1jZ
CvPe4CUR9hfhTd0vJYnXXYe+m13E+nZkT4O+cNI9ZIVvrI1O7Q9OPCZMiEEJazwsH7F9ZbpESum7
VU1rrQR2gqg7ivPQ30FAKs7lIIsIB8Ewrq1wKRs0RwNSKE/VLOZUdrqcevNwuKv5IYk+XEZ2dqMW
vxu1SHe64mG8KMhQ+rPmaoc3FnIfbvaEBy7yeYqZ/zLCNzGF04+cFzM5yVy916sp30J/c7emEuhn
BQnbWUO7+t4ENcA2xuSu+7vT1eK5zMxk3fHTO1hGKY6KljtLRLoGwtG1ymsxzmCnDI+SoyiVlox5
lSLr6256vFZd65tJe5SlC70xjZrLNf62Tl5E3mHo09fMgJpgR661dFQjeOr6qrlrM/esK3H4JKts
q903iTaeMMoMn1yvzpYWNhUb2RhbbrY3Y5IBsojOF/E4e2M6atwsGgj5KFHcGenUnuxWaRFHxfoS
YWZybz22JxoCrv0c1SK7HINW9ppThaHko94FH7p1Yw9z0nsxEmfcloTp8Lwl2axXLhloa3w/yGKW
jPz/AWtYEj4yzr5WYCYQ7VXLJ14pq9BV+2qoXvteN9k86D560ojmMYBVRnn4Dwt0/R8xDqZrWi7Q
EoAjFg+nBpjoH98nFaCLqYhzbJTakGTMmrm23IvJ3djE3e6rGWwxYZziue17aW67luY22bOdX+vD
P/T853GyJ9h64/nPHf6MixKl3og6n27wJCCd4neC9Ip3qza9dRxce7yTNfIwpuW4UQBA3XxqaOyU
XYAMFLtupi4huEPVtfwjYmbxAw848te1v5UleTAbFDWZKOqFZoUAtvrW7dD8cEc45XhY2Y6LLXXn
nZwx8veREd9HeeydZJU8UyLSNV0wIR3+p4HoVr1G1Ar+rNesYCDquJGyYAUlXS7hhWOT6+TWYwiz
7MD6IcH/Qv9eE+d9ijT314RE2XOtoZ4+ot6z1/zEukP8MFzqadDsykJ4WIUFO8IY1gNavOVjUuab
JLOLFzsX8a3VERuURcjmOrMWasn1kJcv46RHC2VWpCq7OyXNgaoCuF4SDbN5zIVVYPKC9Xpj3qWN
gnYEuKNVn2mi2IzT9M3SUREcEwh5RKbd567UHwySrT+ynhQKUo31o42W6xZIMy/Xf+5B/BJ9DeRa
NrUotfWEf/HB1rPsyB64XOHKkX3hXfZTUnF0/a1ru+YMbdkxt76DN5dulhbRm9Q6i7TQ9jGREuQp
G+tVRb4sHKzsh6bAxJI9+PTqvhthhTk26aumRNglzBKW4GU5vhJSByRcs1fWyyh6HY1FpLji4Mtl
ih92wW00DreDGlQYaZFFaZVmdtOK0dwchf470Mw7wszJ9xrpfMwWPf/FRWFtwaI0eRr7SFv6/DHn
NPLade4p/dEKs3E7tKq+H6M+PPiDVWwLFy4o4cZ0HddBdM//WLfsDRLKY5DZzZo1+HQ0qnFaFnph
7AJVGV+x7Fo45eARM/fr4wAWG2856k0fGyQjHOg2T1xDhVzan25qUiHbNM9gwEe5WotbguyWJJhy
Jd5vXu3Ji8lXqBlT/RakIl2ltguQJK5AH2uJvwjSTv+OCnsaqPaPSMUdcMIg9mQHnr5v2jriw+rV
S4JDUGYn9o8sTX/liqifnKoq/9PS1/pHlNA8VXmaYeoa4TTVMjXz01TVDonmYM00PqtW5sEW++Ia
HRNvjn6R1XsoG6ZJ9ZZFcXljK2136tHCvx907UXWJ1OCYg7uF2WNUUI5JDu5EZHFqLE+FmWrXbSH
KirvvclNb30tEuuwHhBcAZG2GIh2vBnZBMe4RKvHc3el5VS/G7v8hsiU+6K4GkQNoWU7kj+/27ZR
D4rakLzpkFYPnfyhMT39sZ7rQxB5CC8a49cemxdkgIRK6F3u6OGKqGuB1O1C7vfl9p8E13CM0G7b
2aljtrA5VBS0LCPeOGnPytJCCeCIDXn9Hkx3hLb0Wr/HvDwHkheqg7iVZT8oxG0wWB1ZCZTPPzXI
LnZpM0R2bNFDW2XuAIzWPqMK39zXuVnfd0hqgjqyz0rcN/chqmO3BQYxy1LV1aPrtEikqfNmSFVL
fHGi4WcbwZGFcvrbcauH2HeV1wwOyCKJa+08OTN7Edlw0pd/DYfc+T6cb+4y3LYC83eNHslkjMEJ
zWyxdaIhPyE6ClMmsPPXuo7QlHLsbKPUTf4aOvZb52OIHlVT9OjhYy6rRy93t2nShCs5KB/Z/Zl6
7d9ivte+RMXWNPzs1YMGfyBLXKNNS3FQxkdlKk8SCZ7X/p0TW9VTgDLyQWhIGcr6IA9OvtZUTwbW
e7mHtBoKVWuzbVmCs5K/bUbx8XCtQ8JQrMyiNm5kl2uDLHYuJrwleYllLhqA33qW3ntIxaxYbqi8
KGfntzjDEapCPDhhWbjPQC4cDB7QrRF33TGs0c9Qgx49nxjboDGLhwdUf/1F6ebNMxrT/g3gru5V
DdHCzVC1/qb7cw64LJBWadYjPnOoKoFktwL8b4zRv+mSAD8ibNcOaIO3P7ogejT6KY9/Y9DBcnXO
nw0NeQG/S+7VuVS4EfKRdnIv28joXNqMGTL8p03m5P55nJfU4bIXub4KSpi4OEYgQlOAcTNnnu6M
n90XZdgjxjmTePEEgyydlq1/wy+ye8Tee8cyPvjtcBL6RfRGLARFP2VI7lIvNfaqAY0ji3Xn0a3J
Ys/yO79wOuPpB/6pVSo6urny4GowrVBPjvZD4Lt3QcV6s9LT8a2ogkPkpe2xURNj4xDJuyHwGfxG
MSHLUUPBfvWtILn84nRJuazcbjoZTjluJ0Mvd4YPPTVRUkQdY+D/adhoB6PWoqOKxv4K0FfyYogU
SRQ+EygXpE/M8NuYOBo7wzHEenJgpqngUAd1b9w7YYJDEJZV3x3xlSUzOrRYnYtjNMBPApdQisOc
nxR5OKCQQgOIoPczUxuHm9aC/q6Oln3uRftWl97w2rvjuHZyk1jjjChpNXOJBrH3NKYCRWa3iBZq
a0avXYEJpsHPYyuL3lTDrA/EA5ZKLdoeyaM+9/IKI91mLZwc2YvgHZFPJfyRW6K7I5/AV1EiKX4F
SU2IqpNpjojl/wFbof6/xGlInGQVoh0IHmHGRK7AwJNlsPbkgryNWTbMDCrqPJDxuieoc/YNemvi
axuU9zG/jgDJuRWiL0V4g/XNYTT64Hs7aR127pH5rE53l4UBrqpM1F98HFteylabtl2WoyM6Fz0P
MXUF14fDpZU/S+SBfffv1+n2P737bMMgQKxbrqN5qu58iqNrCM3ao10pTzAXsenxsZMfq6k/qSJL
9o2oZx/1sHjyC5Ylpp45P0twgUHLQ3ztO1pgV0ekciqL7pAVUfoL05uyMOxr90x13y+dKmgDX/rO
l7bw1bhp/FZf4NHopGgCYoeTpumhJeL7C97BfuiK5Gvb9OYCRYL8DMFE3xbsO7a4BUG8dOcwKJYb
X7MxPgQsyuUgbJsSoqDgNCZwE5IgUFpZ9IQ41I0+Z+dDgbRbIkj+zjOIbPtTwtTsc9s8DpSL8x9w
qEDmPgXeZhEQw+LVYxv8M9VPMDrCN74JnNB5MkjtLpNuTMqX1EJ0OZySDUCx5gCfbCpx4OG07khH
tvPh0pKbo7eQlSJtyEROo7sIMgskqT0dJc5FwmHk2SdMzKeiEBZ2ElOLS3DL07Qzu9nkmHzaI4p5
LDrdvjtoSuXcoimJFLetmc9RhpfOvAv6lZXYbhTWTzkoUyIGOfhKofj5PqhJAh7L0DWenbRkqZ+e
dJR+f3ZCrFy94SmpgmIBOyX/FWFF4aB/9IobGFIHhmo9wKq0VkUS2ccWibztVCbqLlGT8GgBF1ib
E+InXmh+CX0Caikgm1tCdNjcz0EYJZvEUw5ckHelGH8hXB23Jj8Q8HjgPXoEXfFZWuEd/T6IQHh0
GcS2tfozaJRIgRpLohri7GUQYsj17bxtutzJ1xXxpPo2KRIAQJveRPYeWcIw+jK1wTfNcrVbYSTx
fipjj8UuUcbGZy3bDEOwlTHICgbKjVWN3iUGmUUAUQAmPZe4pwoV/KaiaBjB9b+btB+/QqYa1jXx
lK1rxc5cXRlxcQ7M5BUDAP8OaH+9axr9JW8H/05WyYMselm6JvAe336qNxtdX3SZqFf5+JB0aNBI
QDsZkPpWnl0Psi4J+nKb5LfMUG7Pvk19zHFZw77Tt261ObXr2OBpdTe3sRK39WfZOnaqdVt7j0E9
NDs9S4yXZPLWJOnsR3Vwwvs6FI+pPpAEQ1dtq8FLhj2uGyulG6J1Udb5VhB/X8qnVnPHfOuNbncp
ytbMRjZHGzdW2f625q3Z4Kvg64FxUUVRibVjBf7zwS9+GqOj3Db4UR/lAjfU1pGjVsfLmld3MSMl
Oq/3S4LTLGfwTlsJrOfIlISgq8X4lV1msBybMLwt4zB7tKb4Yz0uYLdDbmWPc3+ry7w3U79NR8M9
Zq2aPydduDLlJ4qycsfS310Ko1e39mTxH5CFCAy1LXTeJCyelRZ/uLnvmHflLiM+vBCJ3j2OQ1hu
SteI1zJR6CeZAdHcxNuVr+wlj8+lqo0z9eLpAoIB62UsJwOXUtbGzj7zOwUn+JbtZdxWr1abnIM5
1tnH5d5GHPpNJGiEIRMSnSo/8nfI0jabKPDMhzRPEQUHq/KzxU8yaX7nvmq95cUDwWAMFv6cIDf0
qeZjExyhHDGcD33yqnXesIr5IlMOYF/mHBGMU5lUyBtSRnqEQ5Zs7esd0Mvxu4v32che3ee/cwGr
sb1LMde57aCQr1Jc5t66rIZBjpdVVqCT4WmQ5VMWSQABbUie8JCes7Z/kj0wgGbDGqXPbYm0OgSS
aKfhDPbQzcE32cNBJr+0+vFYMqctMQNvTvV8EKotlmqYaUtXC5HmSuyYSsc28O5w4udsiO4MPa3O
8uVTUGJAeZY/47ntWkJ95kPpzzg8l/r/8PLxVOef3/8z3IbMj0aiTvOcmSXxIe1jWApEanUYnyZv
Xyua6HZRBibJ88x+iayBfZDECHkWdD4bIFNPo2Xc+ApYst5fd7lvAXYX1VIjNnGo0FEne64+JU6C
fwdT1QZZknht+zlR4RlMLEHG8RQ0J+x3MWIpIRepU3OwmVm/QOX5kruJfpIlNcCkI4+fkoiojWbn
/p55G9+K3LHeRnjgDkC5+9JrlLtk6odZLUy/Gz0FYfFkuA/bvvmehd1PCz33t5rIGtiFfnyJEcbG
QDQ9J2Mg7orYKlGFcYu72nP8bayJZlezO8WbS4GrUvWPg65Ot2mEI/uk949jleuLGLfWte2RVSh5
1/307AbpH9BGiRZjzOu330csEB4yM0P7zAxgcmle/U3jac/10nkxRxNHLdPON3ZVdvehXR5ToLxv
aYao8QwwVFsRLkZRhGcnru6FEsa7YYjsg5/DRZEHXp8gFBFgZZ0Z8Aotiqj/LXTet2Roosp7DeGb
r1pDrQ/ol7UnUmK8SrtoXCF/Va3rxDdPNbMTBKzKXeMjS/LB9ULkQLvEeXB9hESBwX3TAMwgijp7
mThYprG4WBeq+4ItSf/ddaPiphJ1s4qnLt7YsIoXzADixbMR66jNsP8RWOOmDioR3nTGU5+b3m+r
V+7ZSW9bsvPL0YGxMCb6om01BHWz0N0gGOUdCiTUt7ar7FEfzlca8jdTivumCroaVWCMA3pwcevC
79iB5+1JL8HvNYAOv3eJOLskW3+RciJm43gLRPmxJ0ZHfo+GAFBuK7yjQ4abWNGHmFlOPbSF9HYI
wvheHqoK+W4lAcI3VyWKUmMhgW6Q1B8SzixbJMrXwS3PlZ2XTwBvn7TaS0/Qz9TnQtG+FIHm3Olx
2RxHqz5DBADSjwUHW7hfsdrlt2oUPGDGNO4CJ4vMmzoqzFuFALS3mnB2fxM2UeOyU+u1LCqjfXJL
toe23ou7zm4HfHPz/M1U4tl7tQsPutcdgWm64J//4uGEHmdVaPxMyjDYQFx95+dIjk1CEJNwzdxF
lr2w+ao4uGz0/vhMZiQ/VWn8zOqkuRuRy1qwfNL2GPf0X1SXmRpoeLYhSPKT9664z9zeOA6Ds7VS
M0QJ0q4J6JlA0OdGHHvFfT84zr6cku/kGOkhNGvceVEC0k6WI93BpLnBdAvPgX5VEln+wjKmWwG9
57U2F23DRpDV0zoYPVO5jrxyXIi2UQpScUZ+uJw6Js40PisudyHm2iTgBeXqyiJEO1GE3j5vxnM1
xtbJzdoNu8+V6Rk/C4GBmBq334Vp9eepzcrZAKBe19HbVPMcxux0xi5ufgvzETFA8dwkoXdb+RPG
KbiFLIcET+EuZkqPlM7fqiLKbkoe5zNGz+U5n88cUztnTPoHWSUb+6LJNgJ1voUsAm7K7hSt/g7p
8lDMKmV1ovY70eD6KotOFExE3pJvsZLbT1E3iocMq4J0LpWFCnwz6NGlVAcF0zMOoMnez9LE6Dd9
aH+7Vl27Xft6RlmR2uDuf0Y6mEiC4v2NJK27H6om3rmd7x2IX2bbyNSCo4iiZhPWRnJHKhFPo9Ko
TpNbO+gcqqjOiODs8WbeFlmRHXJ3avchj/+2iwr31ihGPFlH7FqHqkVpHdzHA6YQiCmbQn0q03vE
90EduFOGUG0cb3uzrndx4LUnxALwGPDS+k3386Na8aRjZ7brtLz5GtfY64LUy84GadctQCp125dd
sqiwyllpRFF3ms3VhKXMrwzEOFy8Ob5BZV7pam3/csvsUWMNsWgIKp6FoawE1oa/TUhlIXPhW9Dz
CUWYFGeMKLttPbZ3Lo/SJtFdsRkssDKq4xJbsEP9RbWa77qdxb9z+whKk0AuD/PZJvf85oTo6Fe9
1jxM6KauKwTeb12s5ryYnKAfKM0ZhlG3yBsyARXGbThdpL9UNEtvvJw1iY0c9hp6YXGYJsM6Ikal
LUNPaK8mUrTEQFwSlZ7GlL1uVORKotCakLFUqz1hSge4uPgFt4KJkqw9O+LGvs+aLj4YEQLhbtaP
d5k3b18s63uslQG0jHbcamHbbeyAJZIWjfcdKN0fHjA57Gey8WHMEBJJUyRk67zvXghPkCChRzQv
nN2qyO51gZdQNzRb1QnSnTMhM6pNKMfxf5lsRrW1T56JsEgkqgAJMujFox6hRF8Cxx8iz3+yTLM5
O6h3JWV8Iww02atZVXVo02M0VfqGDHK7kuAuPGCKpS2iaiehX108gzPg0d7J1qZDWcexzCdV7XPo
qgUhUwzIrLpPF4bZi13XacFqcrX8DSLGL7Iuw7nyoHYURvgzmudcC1/fsldKbF+Iw6KBZe/6qB83
Q5/kD4EuPOKVXfPD9vAoQiL0Fy7Tvyo1cp4r1ZxQLE7e3BF/1yI3vHM2H0YNbS095oeKXYeuoEKL
AO9UO+Uq9GvvLDt6no2AaGx6N9e6UsH0o7aYWOaryG6pNdhn93Lty8VSW9sEoBp6Mb2gtRqu3KLM
oYoTAIQzyPq5N9JbL/a+OonhHSOD/XXYPE6GES30Sb+dGu9gZrW/dzwXXT4IKotpDDWgJ+2w9dJG
x/IwHU/lfIi2+ZjlazbH0bZkp7CEua+/2PhIGPUw/CY/N4FUZqHCbrtWUryuW69YCWLfTJdpMOGc
yURtKtb9wDyyVUclXqaVrT3bceBs/QT/U37yPK9a+gpmJl1ObsOCS8WVefJBj2SG5axj2xiWwkpw
uVBH57aouq6/ISX3aKF2uJV114PWuH91aVyduBpywhBwGqzMmubFbUSD16sZfenrolj2mWWcEy9k
iwoWAjz3JjYmKAIQEsD3pMFW6JXAhLk9itpgC0iE6jEjz3RTIXy5k3VaZtg3/YSMMQyuMy5Ozi9y
UUvMCFs/cB8Cg1VypKvfVEUZoZgX095UWAgi387sPs6hiUoRLASTV0Sr0jehhgDWgQPNwGWXAHi4
B5XeH7rJsBfJ4NYrGwy9FUYkJIMMG81yyHfRlPM8lKqCjdKEuUXo+Q+jIx4COzjCjQ5QCY8VAixJ
t0E1vrgnngYlWUEwU9FaBSYGqyYotfUzxkPxcSCuQSikrZ+TsnDvvMR84veDLOYImwe6rNsFycnp
CPaM+YVFK/lgFbu4ZdWTAJakWlkXo2Fw15Y/ZMEOQ3VVOCKZJSincxL4MKm0doCZYEznS51q2Rs9
dcFezF1kA7sF82Qpt7KmFMhpqxYuvq3SAZPwnOq269L3s9Qok1XRk3dFf6KZhevpczllJuJ3lar9
OuVNeKwtLENx4kHpW/P8ozzwM/B2HUwrrCGmo1XbvACy+B5rGnwpC6ZFKXmqTQPOX3wzO2vWPJV1
rVvs9QS5piJ29UVlwuzqUpss/JBsJhVXrqJCuMj0jbM6jtbCwOrhPuRTb0ZnTLcKW8tKDybYaOMc
QjiBYF32lmrymga56ZU6XJzYfOsh9R3D/udoFCRaO+RIPJfAbRklzr7xG9Zi8xnKT01+qZRleWid
O7K847rvonZF2JQURQkTUijpm5+EyVdLIciPJUP7hfleW7SxHzyCRYlWZlz7J1vlRxEl39hckYDv
cIzRO4tXy1yUB2wKQNVaHtEBeG006YNj73OEoUWqn43mITIbiI2qnUIx5wuOvRiDOdWr051vYzac
TxqK8uVEPMBMrBSjEsW4l4cqhBLIaqtb46r4Xle3HQyjQa92Q1qbl35CwxdsIBSF9rC3LtHWR39V
M/fYqEw3nj8WT1poNw+iwbp1yIon0+lXXqIq9/NC3e8a7cUAsXpLgMC/FK0ywxJtFPE608sYgc1+
UFZlEWIjqKYpudjiB055xSHOkWfkWYvYMZvDvYUSENb26bSxPN89JLXyJYyR7xEwJM2ubp7wo6mf
CtBIpYF6Uxko9ZNnCETSxrFjhqXokgfeaD2hGb/173BJEkeoW/5dHts/tWmKX4IsrneRillS5QUJ
7tKke0zRRFvZCiMC56rQLEGv0Oor1pKIi/Kouqb6wPsDGAvVg9PDWwzRebDZaB4cZQIw2FvG1jIa
VNB81YYxlTTbDADTEh64/ZwRStiCxFeXxPVpxTdpUxa83pXEsQixhPXGBCa6kmN1rw82pVZ2q8vY
DtAZb3vifHNnVngNZpIg42Vr0hP7M9EguxSBafHCQtZxLTvnIiW/OWBzLDurAeamNU5Rm8vYYcBR
mYT2RnY2+lbHosb1L62p3eCMaWfV9jI2EiTeelJC8k9IJmzYyLAmGyzdtpbj9ac+GJ01xhflrZsc
QJ9ET0qz6DVVPCma0z9l9fAFFpV3LMx82FY95E3FGMQJd+UdMqoe3CElsi91rfYNJ4jy7lLVI1Zw
Z5Js9tVSx9mdHTNA83CPtKY4yWvkNUJt7J+jjZsPi8zJBUu8yEFtN04PQQDxG9bbj5zg1LeyDPUb
UB7WKfOteBsN7r5tp+zcWclzpybBC3xkhHpMDcM7lJJe6gS/JGLt41q2Ah7A96NKvb1sLcz6MWuK
/hxErvGl+9ZUWbDVQ2SiSoEFHfqcNdLNFa5sMUlOpKynce+VaCJjeOz8dYpzx7g3kSnVFx86fDg1
Mw3/u5HwQWA9+JAwv9j8eSRkgfEOXvDF4Nd276fFXpYUS5inGIsEWYqnvLjDcf2HLNX80dC3I5yi
ByTXp7rqDu5Ajk5eNW4nZLZApixjWzFOo6++H0xl5ygiOF2rWfCX+9QPnmWnaz3amtoqHMkUf2oo
gljF4A22wLWz7EI8gr2O7d6KP7fzezaMVq1pz/Dh15Foxzd3sv3l1AJqHrVcPao64S6w00s3Zo8c
jnWIGRkkeHmoZiUQeYaoucvjnfMOd1ABkXXan7O0yBCe7iGUfGqQnWWr6JTgQytkn4AUtmiIShB7
vVy1afATa5A5jztIxQRYxinHqih6P6CnmO/T+SDPrg3XfteGT/3+iy7Xy08A4hMMhrjxdZwsXvtc
7/RfdPl0qevYv/2Uf3u36ye4dvl0+QZ7m/eP/7d3ul7m2uXTZa5d/rfv428v8+/vJIfJ70Prx2rd
hdGDrLp+jGvxb2/xt12uDZ++8v/9Utc/49Ol/tUn/dTlX93tU93/x0/6t5f6958UeYea1aFRLBAI
YWkXzY+hPPyb8ocmUlGMwlX9fdSl3JkYssirXMqXAR+G/cs7yEp5qY+jZO2/7H+967WPSt55Wl1b
Pl7p/3p/NjNsvYUZszq/3vFy1ct9rvf9WPt/ve/ljh//Enn3Fg6EVQn80v98+9dP9anuWvz8Qf92
iGz48NGvl5At6XzTT3Wy4b+o+y+6/O+XAlPfocWL5YEZj81dN4TOqgYRjwErRRzIkQww8wbkDkUw
WjibVK6/VNym0Ddpg3ViU3usKOdm2XEYAzBxgFcQkW3rvV60g7mUzQGO8WbqHcH8wqCTVf3kpYfK
YxVY6qW+0UfUvU2SSvhsVwvSDEAvCU4fLAKuBzGgWX+DvyD5cEyK30+tYUqUhayVB915H3ituoye
x/m4XCqLukm/+REe5DjAWYs8y5INOSniUWpWPIDK3JpV3t4htpQ/KERfbi2vPcs22aviycXcqh6W
0MLzB9lNR/n1JiTYspddMOpgiZSzNOWqskNaFmC4zFi7uV7ov7w7/jRnx9J9gqj/4s7eiPKS7n8P
coMI3Cy4OIHEAgc2iy3KsqM7ISJ03nvztcH808U2FboUA13wh7sMk2PlQfbz/lzFqhJs5EzIu1oJ
o8WoY7IA8lQeiBI6MdQZmq6HS6fEdY+gL8fNhzEgT//q/qEWrcXUXQyGKm6UJszZa5r2XY+Z3p08
S5v0pu9xovlUz4IoWrI+5Tf0acDQhrd9EqDW8Nc1ZA95KNneogJl95trnTwLU6ffQoP89aleXqRs
3ENdTvZeNsoqJxXrTB1nUWdhgZkkT2jNB6NG/d6uvUu9bJT18ux6AF5nH2RxkgJ48tQlmeLX8ftY
OawxI38ZGTU+01k2rIEAYE0ST7p3g75ec8ZmmyAJthYKv1og1ITt7GEde0V7FoHanmutdPZO7z7J
qms98ltPSEK77DXoKg8ZcOS1bQb9YpxHyrrLPeSVrpXyPq4TjJf7yAa1nF5RdG5wVoGmK88Qhbp/
5+t+ou4iwueVN5e2y7nk7Er2btiOoB3apVdFx5Ac7l5tDSNFyb/Kmr1SKRjC3/iKWv/DeYtFubqQ
3f227odDqyEEGTQ97jax8c6dTpTOc4luQKO+HoyyGdYW0XxZ9aHLZ+a1bA9iFzr2h66G4gs5XBKx
kS+4ifwu+kr0rgRkDFG6SV37EM6gCKwN1a9ZgTqQqKA4/OkR2pqGk7LIFvruE+gnyQCfr2WlM4XF
LfxXiwDIsviDDULT6ICZE5mjOQLIk/IQkUU9yLiePDgIaG3ttO0vonnlhF8PW4r0oSUbdukH1EKs
UD1pkI4rm/tZoWAdtXW8DK0YGVOQgjlwEDyXhe/V96UY63tZp811HaTucNEQo13Lsmz+dJ1BjU84
zAS73m7EbQ/3+dYTs4zy/6PtzJrbRpYo/YsQgX155SqKpGRKtuX2C6Ld7sa+7/j18yGpK8rqvstE
zLwgUJlZBVomAVTmyXNkHPuhcXR1RHuLMd9cHSSfwAOMTvcjNNqIwr3er1UlKDe3Fbo8fl3rgw05
dePo6w8fzLYaKXtFR1l4eTTI4+Ldc+X6tKGbaF6TQ9DePWEk8j88ka4PmcGP1HUA6GlNh5+z9hUq
phkCY5CtFqhR1wnlFQ7p29kE3L5Z3cbi7ofkOuODXYbsoPs9yP9vzdC5SFqZ7HcVjybmzIyU8+2Q
+83r0AzaVQdM5CROsV/n9nTjrIO5nre3aWTV/U1fVtoaOiV4WlFuRlIIdPpGN40oAgSsIRznNL8Z
Eyyj923uDKc8ztmYRk11iOe0OiRG6qpPg0XuQEWSZS0x9RKYSKvCtAj3dFTdyEM+iMkNEZHkZXSA
HqTR1GztQXS8mkdnvuMxpz3SzKo/ylkGsbo+I+R7s+sWCLlMt+AuItRTAdWutLG09g4fmxY/jLcD
aT3+JaC+N5HiLZWBxR2ZKDprb1cTW7NcciwUSjJc7fYBwhrW8L5Bx/HXDxbmaQU6xlzTwaof5jSq
4PjIUeHrMogqFYQldbiowy4bfrhoIqxrmvo/+W+xkeHMH2IH51vNZdIqfLADjRJA10COlnoN6aQ8
uDPgaxqu7sqOyEiCdHi1FTRWFWOV7mTGdbKsg1gjSb0qRMljWauGx0zbyIr2GN5JyMcpy9q01kZH
mSFe5OM2qe44o43K2KIe2KDdyn+d/dMO6RPRkur30I7h9bCa9LGqk+Z+1EMEt+lz+SyxQtfya6za
zxZlGqAPio4si6PxSJKegUbvFZphEoZLQ4GK1vzVK90G4nVcgA7ilblFRx3ylYbXZ521SZ18hUCZ
TvOwSQa+Aj91G4q3goLk6s2K8hjVJoCmRtvHQDwga0apEaISOniWs5vjZgsXLwgObW/HdCtInByG
1nl10Lvxc6bCNw8DRdTbBLnEh5XkEhNsJytxSPDt2unyoUBfNecKWJPhmEjXTsDxInuMf6MPymsn
9beAPwDFwsjcAsDXfqssDZBVOT1PxUB/npJAatYHUAbnqkPxU/XPQTqrT1rEF3aZLqvmbV4fRvK9
/9uqPqrc2qgojrPm5fFgDa611/yezmzwWYicK/0p0qPgBe2BQ1CR7W/deP5cVMV6XIjR6J8rHnTE
WVbBEkXTIu/ONtq64vUQ1eCfwpLilSXpyhtO4o1M9d2S+ZRTKGYNty1+UlJIqTB4BQh6p3tSlaQ9
dG5o7zIS9l+VOXqQ5/AtIgX4eSgjx9qFjYVihgk7FSKrs1Xt5T15Rv75aDr5+sO7Mk2VvIHPqmoc
rfjV+2oTT9TU7zzTyONndX1Vp+BzZxQNWtRwLRgpjOyp2dyjTa8MD29DiqLBWQ5z7hxoji7PtuKB
VRvd4q7R3OhJDh4AjzIBiycjuC10xBzbo9GbTQLPcjbus27ouckyYeb3/+SgsrZuo0jbF1DRJeup
Ve/LtnPOEjLp/vBgu/P+NkFHFeqOOyhd9TLBVwtr3VpVdI25XndOHsuiCK+LGNA7PoYThU/5FA4w
/Duv8q2VxMoB1HS6Ads07Mxl+VlxYd82k+BZSTdqDLdr0TXD8xTU+joarPBObCOI2xOoqJ8IxA3P
YqoKE6qgTD07i2kAnY6sts1b5DIs2fQ9GdY38Um4iVzc2sto2WlV37yfMv83uEOGo4eg8XHyR1Do
cioHbu+K0h5vAR+j0PF8nSoxMvSLNqhWMobqLNrq1txf17zFZEU8+evbbFnXqqfXxa5LyLjMnM/q
UAf7DyF2o/JEDbwvoVWb0CR75r3bKxHYwVnlVA63sfglUtwOVFmvkTK2b5FXl4RSkJjWWgDPiATJ
GnJ2u6QNjZ2x/serSSR71BDWQZCJqt6Mjw4EgxskNZOtDHsvxNYb4yM0685qgINi98HhDyn6Q3F6
+GgvxvuwzLRjndepvZJFRvdZn8rhIdCDFnBS5uw8dpYXW83qlV/Pw0GGckg6F/2OPj7JqEL99tJZ
4yZPwvCxWEaeGQQXGjNvUypYOM4dwnL+hMbP2utaWAa87HeN9u9oDcfLzE9Eh+xPpi8XHs1w2DVR
Bk6pqqGGb4dL7ajhM40A4Cr9ZzkYsd2CILL8+3SxuQ1A1XmG81+8VOu7xzzQ7yvTe52g90AYEPTl
R46JVrRs68w9tLHLdLC3+akvnL9u8bQGAu+ym4sEVH01rYM+nO5kOLdlBxjNjtYyVNzUeMrLr1mS
vl4NFbeK9KXtHIy0TUDdFAZJG3dRy4BLFD1rVH02UKwXZ7FFaCiPbOX/NTYPBo1yZzH4yySJkqEc
jMiOwdEUweaD4zZEQ8vchRbC0fVXQ3PL8zgZwYWuYopNsPKvLYCPm3Zo5h1V+PDZd6PwokbuCgW6
7G9emWt23kpiU8MNnmU+zf0f50tECDntNeJ2hbfri/O2BqBguHwBoXtWRH9ACIdXUicQ/ds075xd
pd3SmRFAJGANf9RtHNzHC8Z6JdGdHTnrKTTGT3JoYU09l36z1et2+pTbNHlksY90z/IvhGL6N7+x
6tN15FJGaxRrXCXy53jzyqfL/sGbkhJ7N7db5qIpHD7niBXeUasO6HBKab1JyvoeuCDcUgBgn8Zw
nUZLwX+xFGrs3dtj/pe4rkGLXndaudH2NicYinQ19cHrOuKAXPX/4zq3a4///fN0/ayu0YSvtlVq
ocTZ6PsebZZD6xu8b6V9b5ymimV49UqNU2ob8f1IC3C+OMQ0iPcaI+EVTTlbrfXoJVmmSKSsLUNl
nFUgAgGET21STVsxivt6RQkfaULa0nyFCLsbJa936XIC57MqTWO66+Z2q5pVZK5Japj3UZVZQLe5
57cBj7yTjD25v4ufXM7kbsuqbe9e32v8MTqQ5VMe+IEEj26XuqhCtkjsvNnUxWFHNZ05tX615zDv
mNfTrJi/9bpVHmS+zJIJGl+fDd8UaFGW+eIY+sw92fqkICo50s+BUBlYieo0v+mWfRiKQ2wTrNbI
N9Ja+99jZeE0Cn53bBjRavu5VAxlLWcmoJXrWb7YylSxnuXsf4hzHVcBFUwy0023H7ixZKgD41Xy
CMDsG2eW2OuwD97xaKVAC1I0LxME6s6aE5Qv9BqvTDMD4zyaBgDm+NlYzMi6Joj0khKVoVXReg9H
kgKAeS5edI0kPFkgCEeXYN7or2vMvNN8ip3wOaBZ6YVDws/W5D0GhQsboXF1X5TOU+Pb9eHdkOaQ
Qx9AaLJXGu/qDSAru8S2aZ1ErwQl1os1Gd1RJEz8RaSkiRRYsKtI3ziiYTLGdnJC6fc6QWbJwTXS
61QZyfzRSuKtA5RmU7pVSq6zm/aFFhmXkkarbVeSJzMtC0HjxeYrKNeVhd1cQ8QxsQAa0F5+X+rT
n11gafekho0LpKb3ahyqZ61rXZTCXyZ6xS7t4pq6Vjlr9njXGo4XrbmFTveJov91jTRp1gKdbhZr
uebtw6QBXN8xsJgSDPtR7GnrtesKiY/9danbhxG3fMDYSa8f5LZc8aJ5iXPIYz2AMIEdo7HsJ91I
6e+A+tO3pbClX92M2jSDu5X9ooSD+SYS0vprzG2Jm+Nmuy0zL8vM/E6RKx6/kkJ7oaFS+dwWk7Uv
OrO8a7M6/azMcJYBfPzj14AxQvCiDkjLCBXQpNInY0DkJWSAamgbG7vK3g/NZSjB4pXg21C8H+YW
NvD0Foz1elj02rIEPNDou9/At2r+faBBl04TDyxfdYl+m4i1kds1zhLdjEiR18ZwLNq/0sIy70Mo
no50kvJfVSklBDvKUKCCtVhdg6ISKSHxTkuInMmhbmiSuno+ju2oNe7t/o/Sg9a+lThZTsYkkTpa
oVHLmgLo2oOkz2iD5mDMWqjcjRUJ+5nnyLq3kMP6K03N7AgauCT1GWXZsQERtUYHGFHOZVLjpt42
6rqId6vcUcxzVap0rQ8THYCLlNQyhDVqevRCvwvXDmLA4rXUvr7MUJWfacB7YddZfOuyeF5pReS/
dB1wJK0vphe/iqwVgnr5i++k7qooAg8VhQYVXIue3c6go4mygXevOQaSb0ufthnH/nWoCdUDNDTv
hjevBP+vc9M0iNbOwJa8Xbo/jQ54jFEjBR5FnnO2F7YTymeg2CdqhschqLZiG4FczmjvLu5lStYX
iEkuK5g0dG09Ta+3bq2Ud9CnuNuEtt3f9CT+2tBicFH7Sn9ELzNdiT3PenOTqcDIvQXUS/szr2ba
N3+u2nv+AA1KJVnyG91tzaoJPP8BLOD8VCrtReyBnlW71DctEmNcJGraXWcCJ2rh2XyJvhthPP4c
5gC5Am5rl75s5zvUT6o71cyCJ7aDYOjt3P4Zfddb+E8kEnqz6WLH0MK8vlnDN0nnUz6FGygsUnqg
UrJG9dLDJ0ZaDdLtNDnpGTSe85hXKFwqgcXT7O0syEmVii16O7t5r2fxWJy7HHKsKLAvIW+vB76L
xoMcaGI3H6zYV/d2ahSLWPV7hwyn2L+UZeYeJPYWAc87mTALzGmfBk+Q++XPWp3GW18F9l80NI7F
Slmurd5J/2jHeD2b0/g9iOt4O9dIu94imqVE8h8jhCcqjaN1FoXTdzNQaPjIodrcw26T8StS1PDR
X3YgTeg5GwstrLUdtiGZWNmcOMs2RPx+QH+DEllHD87QDllqHOL1UpcfDQLzk1LWNIUse5p305a1
qQGPx6Y+t1GS/aH3JHyNyiufJoCJh8FV9N04l8pXMljXCIOmn1U2QTxkx7RE5dSHtYVvHfm53yk9
a0eYddsneBSnB7jP74ycj71Wi6nYoV03bCRWDoaa/g6FHeKQy/Sqi2Z6KlFYZFP6ic3lup9rypJ+
Zm7ayRm/tQ15uMIgOzI37fTF0fONtEBDj8p2GDmVjXQ5u7qjrVzbRp4PwcA01HrlOfKnaQvrfmHT
KQMtrhxCW1XvFWs5gDXPuItwCrbW1Gkp6H5k3BupFCweCV962v/daR5MkLzQDkvfazWNl2i5X0P2
ZVHDSS229TQu5H/OfpvvmjKYIHDlMIO7Pc7Ijabu5NyJyTBgEYe/8peQPDbGYzqF5mqGhWNzm3uL
k7Mgafbx21IfwhL3UfG0DHV1KFf0eNNm1qZt7fyTVaZsNM0k3tc6CsWNHrHTVFMa5zt1Plhm/WMo
M2+n9+qMFAH6gMmYNRextV4/r2/Cgf/Wpi5z6fCjNfUWI2uldTOsO/TbNlJ4vBFEX8uW7+qYIepF
O38YvkjV8uq+ckf//fxa3jQNgyZhWbIrOnvXF90XN9pAfrmy9DE9D1Pfh9tEodUT4cGPw2TpMkYt
NTuhzbeX0Vtou9zH5Gb2ZpcVZSR2iXiLF7sZ6s3jW7xcUkK973YFAVO5sFbLoSh9e9v09by62eRs
4c8864UHja3EWC68hPTrv85r3YGmIIkckio4j0PibItqERZ+i7mt2EK8tqca9RPlA/u+qqyH699D
hrBe0RbNH+D2L6LKdg0Tk5s73M/fpl6H4vlgI+P7ux/U1UrTB3XbtNzZhF2gbIyfAOr7xwBoMRhW
BBUXsvImqDLUl+EJlSiZ5AQ97AuL9++T2iY5v5ZKtEgbt56Z0+5WJhMaUkExrZLSHlFCZRwgj7Pr
J0qJYlMW2/tAuq633K0W8VQ84iYnrFFZJP8G9tqAeCj+06TydlDyyfgkh7ntnY0zICV/s9W011FC
VINVlqsm2+I+2AyLcJgcyFbDt1qT885HHwbHRTgstBPjoR6/S8A7c9drO+hss7XYbmuQkwP31DjO
dQ1x2LnmnfWAV83lUt3b9UABpbt5NtHL/NXBO8cflF77w23xyuNnUJodXz5Pv4NBCUqYhVYNUsP6
YugFfdaO+djkkKxVy2EJEJMEyCF23pskdJkIWNm6Tvx1rdvyv641Fe03L4q1e1cPV45tNU9yiLXC
3Aea373q2rQFpEj67JmHbpG06fvM+9Rn4ZKjQktmCAZz76tEX8ckrqjF59prtEM7zqeCrczH6Nv1
ZIa6rC+2yRy9TyPry6grtZcoC1/GJHIu48DrXpUY4UGG0rrjzc6RLrTmLD08Wewhha0dZSBBIcz0
9DKanyOzfW30IdrfJz2oqdqiGWzdIZ230Rp+OTJD5tKB/Hqp21LLpRySuGcJ09oivPg1fX7LGiqd
V6eBy2TeUtlS/Rw98BCQBTj9T2HWo5qbTkcxyaGE1WnvzIkOmSNhZB5BWsTEqVY3HRPFqe6r0Yyd
aqcVvX0nW4lEHnFyKgc4HP1Nq2naSrYpYpNtiZzdbLcZH2yygEnVb6W6RbcNaQAFMgQt2DvSMJpF
nUOtpigxLHRitLu+EoYVU721LB2KzB5xwZ1C/+SuXgqkc1JmO9oMkl21VFNv3inQ/xg1EDSU9KI1
fUrO9gNMXobiLSk5Xr03mLzA6anShte5HxzXpRZvMvNNRtuQ7BZdRGgafZ1LmLp8DUZ/t9esr36n
f0eQKX8UZ9fqK0jy9M9VhjLrpId7MYcZQnzGQB/uqEf217FQm0OulslGvFbQKNvAi6mjLRfwner1
AtclR+fDBSgmvrtA5DbuDipTUK+0ubQnK0zWDEm7yDCzAPRNmr5Ok/5emXL31PlTtGmsKPpR0cgx
6/CfIgRn7ga9sCG1KJIvo1JfJAAApQPZRWA83mYiDxj+qDQ2wZ5vfkvnzNoh7sLXyoK1Ph0z+GEi
vnb9Ana5HcSWI7wCvW2+v9m9qB52FUBJ8lyIg32YKkNFwJTLXPp00Yt6W3h6iiO+TFYX1OWqW/Qp
5GAXHYkqOa1jIFjtcri5xTbNQbiZBxJB4vi4xHWdsqZQTBZ6Y+i1fbodhq5v7vsS6NKbPQCNdDJG
iPY2/zql5bCfm3cxRRuN+6T1fojyMFzJ+rlWrirFV+Fhe1GDFnuV7SVILHImitAIRetn3m1u5gBB
STjtKLL+sui79W72XxYNEMTq8yZynbVO59Syp5ANiOW79n4ck+/XLcpil7MP+w8ahb8h+gWedokA
X6bvongkW7wMb7HOsloVRt+vOyDxXvczfTVsADi5x9jIKlI6ef3cpDTwqcpMM0pWOfAIV87nyaYz
HcKav5Cwc79o3D/J4Wn+aY7r+qgbACHRLzKe+ZsPq1Bp1Z9K+yg6X8scq9Jf5/ia4p+aIKqPc1Ig
uT5M6ykr2BWT0f7ecn9e9ZC4PNZND52HGrD7CrP5e+PA/QBf5LROG7gcnWEqNlRU4kegx+PBdidl
rztNcXE1r2LnQx+W4UG3vJCHTdHwaewb/duHSVpbK7CtmsWlreE9cCfdOZiDN2WoTvACSX9Q7ewS
Kze+JvX4kE5u+kdiJHRS8vb2BL9mTY8pEaGiGl/roX+Q/Nk/Rbyt8W8jaGJDnJ0u4I3bJV/gpcg+
CdCh26pUt75aU1PTABZ+FkBFEar2/QjH1hXmkJUGUE/UMHbGCHtVB9/uvjTyfl2g9X4vSIg4j66L
yvx2I4tOoCVlUcFQ0NjpXBftNETdY0RLgBbzmqI6w6dArfIT2gbsQBAnuw7poW8uwhurYSJ3AsPK
YhL7YqpjNT/JEm/riAlBz7UTKxp/Zuj7bUCPNF5B8hGcZltPHptFSK8Lw/yPbtmnt573HbFjf5Oy
0bpGWK3ar0JAOh5Iu53dxDRQveVToQNoHosy1XAgIzdJ/vRmtODBRuZSYesisynaVCsdzoflgRzY
m2KcSa9NWfaYlXCJ1gvfW1fFI4CqvztqW2EvsTgCMmrXGUnv8S1eHEFcmifdgIf4PJKqyopGbZ5f
8zuD4WS7kQK16N1t/H5Sf2+TF5RC4SDqQ3UdedP8oIFvOtHADkXYa0DeR9s6VcDzKbG7n9puZ6mt
c7Qn33I2pEuSXQ6RIigjLbq6I0V3jhH/HuiH0KtMab07pDpN7PIvA2a9NUD/v3QjTB83O9w4WzNN
wpd/iLcXux55BcjGBi6yAnqPNKn5lS45SRmrblCvKBtbCNqRu/BKbVyZdtYiGVsZLw2Vl7olCUly
4CGsu3IlLJuTm0BppcB3KEPTNv/zpEozAefl05kkVQH97XJQ4KkEXoh+Rjv/y7Y4YmTKUIQZgD2p
6KDDblxqbnWKm2m6hMshH61tUxawuy8jOQD4N6OGl87F4mWd+thRK5YRlI7wcYDsQxI5ON5M8Vhn
x6FXfxOTHOzOKw6uqrfXmU1Uh4e8tv5Eoqc7wv2JjFE3Jj3ioEW3hgjdosY0lOTbF6N4JFLOruEy
NoPszzxVVfAyyXhiy6Rtq7kfVoK11Aa6b3gvxyNjiZEzOcCSBm9BcrqZoe+Nu1XZda8T6gaJ7WpW
HxPdQcpIaT2He7Ki85fran87VYG7iRNj+tz0IXlUy7voKliucCxhD7U15SjOeVBVGioRWhev61rV
HaLV/lq8Lo+asz05v9NZPH224IJ+Rg6gqOu6Wxe18lgNcItJZGHRnV1NuXqQdfSan05jDdNWvHrT
Dfca/a6wYfKJwHHEn2K9vJdlJQIkJIR9SvUkoyiHiJItZ3WS1chZdZDYVxM0WjZ6oyZ6eJbWsw2b
Q/2LTzMrBY8ImiiUSO8GvsgHAxrdM13Z3JrroPxcQY6xUgeU2Qr+aD4JnwC5oGajBvF41wU5gIsl
dcp2WltHUVjBiscw04vQWIFmSM48lOBrKU2abRTT2cRtrK1TP/slMHQQAfCrbKfmFSrAFtU3ZSnB
+bM1Avce1l4/tg9iEqfdQGCjeuawkwhx2B1ETjJfbLdFNKsDo5t1D2JXG2VAkgbNLPr1tVPdVfld
GfoXf1ZMqL+E0irIdIisNDhSZz/+I+NZDrnK4gkbj1O0YJKdjXbwSoxwNxMup9dQqCvzbddRlkKe
euN5L2HRTo+3FMCkmLQF+JFyJ4kDcUSNOSKE3dQbbrDGJ3GkekPNu9BeIMhI752iyLnxefrezDrv
oWzRNcisCEEFf57Xau3EL+3gFitnzvzfK7d6GAYS8qtx/l6y4eOvWrR0kPTVn4mZfbWGJP/eKfzX
0r88fWE/kG2A+DaXri9ICJiWdnbDcb6bAqe7r1RvQJVX/9uVi9F8f2VrubISlg/lVJBnKdLvFO3f
X7nvkq9xmanrODd7pL/zHSRmsHHPprI3i0n53Rj4nntdokOGXbtbKP69Ez3//T11dEQFh1j9lEBo
tnaaqvxmNd3LAtpm/l9QG1HpnJPfFU1RX4LeSTY6P/pPQeore/q34/soiZvz2Mbz1vLm4rMT+hBG
h6b2AyGN14+h8TEUPwh+dAZJwA8fY5q9v32MyHSLXz5GzYvN2eA9ed2N/J6rAfkKihDZZ6hgi4vR
cltZRqancgDLlztT/iAm3raajdcY3V6GMj2cwSrJsDXG63T6up1mvUylMYAec0iRndmMNr0RWgjE
a9mFrRbAhNZ6Rk/Aeu6DJQmDCNJRbHUQLKjfhesKkuNnEEbZxfZfpyMJRj0xssgmmJ166lrz9dAs
Zwnwd1vpQZcuIzvqZ3IrqUHidPFAzoNqj6YeVFgqNyLYYGpkFyiBzCfYYNHUU/8QM+qiSMUsUaJT
I1H5PE2nslIvvLf466gs4cOcBrM+9QuDihz0tu95P4YMOoL+8XBzII1AtPoWPY31tmj9O+Q6u7VB
/uwgxbs0gfsKhgkXMlRw1uKF89o7SOEv02fkeF3oZW3f316BA/MQhivfH9x9EWm1sRHxd20xoqng
7kXYXcTi5Uy8Oixuq3bxVi3YmW5oUV2HJOxxDo3PurDULqPJVj8Lha34ltHNt0Sqb5G/zkNg+BpZ
GrVBIxmwMH+wpm3SwqEkr4DXt0ExjlGJTsjysiilcjlco83WoMuX0vzt4E3KtJ1K3n6H0L6LTcUA
pBBN3wF2bcrUS16mqC5p9cMu3LRJ5MFkUaVXuzstDGOuP31f7Ld4TTf/5PVt4B5G7mVcGNvl0CY6
3SJDF5Fuw3bzBktc5rQzYAfZLeZpFj4EGg+uth3otFjKPJ7nB5vRyPR7qe44xad5npqXD1GDEy+1
xfuUHfxF4T+tM2wKF27kmBs3DylwLsKsg9GMl2riv1TKGr3Onk3Ka6OhOJfUVI1nWHa2Cs8bNFOs
7qSk7NdEqUZPNV7n9JAmokXHBtmXHGh62BzF26bW/QRtxVMQhKasIeYeadFTmLGGLGmQBwOPlGSr
LCwSFKy68Lmcqgr6HYBKlRGFzwXE/ZC1uOt5hH12XRk9moa+7+wq0371JmyrZaqY/mn+EiFOhwa7
rYUmjVeva6ctl39KcyUwdwqzOvFPaa6c5aoV1ifxzktlXLxUxwle6uY3r/yaZBg6+vu5/xQsvzXu
aslpOOaRM65z21M+K8H0t7Np1F9tw9vZhzglRst9bOpx3+SJcQxHF9Kd5UsLDuJpKsfp2epb41h2
U4qqIV/OGrpvg93LO7t8mf1/xQ8xXKBzXwy2ui1thwQRJCbHuQn146S39gZJeGMltpvjn4bkEvRq
JfNubiOf7U0bopD9waEt66c8cTetayDxpWjhoxyyIv1M/6oD4vFfJjmD181bwymfbgvRyxRjGTfQ
ptguFGi/RkchYPfU/nEzG1MQ3a6QOcXrFRwL7NbCGuet9SBMtzLjFmwr2XMwZAdFgWWT7qV4VWVj
vGtR+URLztUP7axWD+pSqlXCzDuqHRCDpdLLk7Z5ajwo3gyrQrd1iRBH1pgHjR6y6yTai7tNg7jZ
pM3+A3Kk7UpJvfK3tqQcaelZeMz8vnxBj+xqrydUihAkMrdVUle/lbyralpRPBm5D1tRNoE0Xuz9
Mp0OqOA2vUJy9Tmwu6+IXBQbtPeS50El3SJnYhsW27TY5Oz/TZxSkF7IVajLxzHU1p4xQ7e/3NGs
/dxP7TdTD6fjpIJZFmuSZtp6HLijlKGBfsW2myHB9hDhUSDI29VNrO1F6GJ2jAdLK9SnJBuTT1Gj
/xSzRLmRq+5z05y+LVGq5+yNDDxMoZjPvGvSzWxxE6Aebz2LrQjDzUiT48Ww0CeJEWreOKCu9xIh
E8yJdOciAPsstmVCb8Pees0DuHoQAeJLtrB2hy/ApeuD39f6NlxSXw52q7Xe2wu2Rd+X+H+yD3OK
+mzlr8Ix7B6SfHB3id4X2yIPsy/QGBp36FJ669Bvsy9DWNO07ATOSvEYxrNPUmLROZJgzYDPp8+G
B3EmZTw/JZCQBbw6DehsbbKg0D/r3RBdBqcd7vrEdlXScHZ7X/KwTFeDFvgH09hrVtP0P8WhFNBd
HTN9bO+v4cj2oTeDCBVgrAoWlrkcH8yo6F7ajT2aw4uqNC2CU2OKmgnDoOwWhkkFGdhliCppibgC
rSwyzEYUzAJreKYy7V3czj6Lmb8uDEUBIPcyqVnSRQUtQwjmTryONn33zandJSn7u9vjluxIOq0i
MiRoAbx7DMvT9vbw9cft0tT7LkB8oSiw4JyRebk+q2WiTg46ggzpZMLuzh5SG3b9UmXLurF9imZ/
13Zh8CimTnXROw7rn+IT023SzfbrpHacq6PWDT8l/v92UtSBFoPtgY/WNS55Umd89OIAqEfZDEb1
Y6qDoxLztvmc+23xOU/8v7Tlraty6mjl8jJ5hk7QuA7tX4fivQWTsWrOt+GQ0HGmpUG18ZSDby6d
xaPhzp8YBdJn3P/jyHDyfDWkdvUEJERfW1moX1xdm3bIStcniOD6+6FBLMdz3OaR/LKxUQBMfJkr
hDSmoqp/uFV4aDTwtqsCODckBQiFZsYPlHfCb7bu6OuEctt1yV5ZaB+d/HXJYQaw1A3W65K0lJ8C
vrtR2wzflELvoWbkbKIHb4XOwfAtb7imnA2L7R/jCmOGJtaDsHQ9tlm4E20wn7TK2XaguKggTt7K
sO5qhMJR5BSlMNEMKzPdOb/ZRVrMJoHBwziJeRc8uzmywStOTJ/nzwqpjuvJe9d/iFEB/Nz3c2Ts
gs7oNuHs+IfI86ZvDnLW3VCUXxutiM8pDNGrEV2PbxIWofR4gCMYnU3TWZV6793Fie7vQ5oVNzQm
m9toKPm/LtO52xhFiu6HjKfW7KAVMc3tiKgQuqD2vDVUZw+W6advTcFBeOsBXbWPcvZmv5nEPlva
NV4o7sVkLYCRETtP1eAgdjGJ87/aP6zPd/zd5/l1ffmcniA63tYedGvn0dW20xQbtfC3Qw+R7aR3
j12ewPteDS6lizz+URuOn2zBtpP/qTtIRpYJ1xhjjhF6iR1UYWLu0n9f6mZ5W+46PYbS1x4zFMIX
NQSzsJZvUVOuPc1Nd2IT7YQO5tOHIVVXRq/Di82j1DAD7UBpVL3ixgY3NVdW43ZnB5b5L1FlvD6A
4/I17AojW8K8tujOsIbYX5J/hc3t+LfVfg2T6YUf8F9s8+03ZjbGKDA9tqWFJr1ROZeoicwLaM+B
/mG+6IV6SluYLSSyMY32zrYNF65EnU3JEl/PEVSHYQ3XrcRMimWv6gY0nU6N5RqzXAH2ZevdFdTN
NTwd/PkEbcQniZZlR4/7lnEtDqnNeD86oFZMX8nuUnQwv6olJQnf8YOzDKH629dZGz0rKNI9Z5Ox
mZYe1yQ1dLqemmIlw3nWjDvImNWrNx1DgDBjnt+JV5YMEdw4y3BZckrh5JMlc+h10i5oz1bgQ4ui
eCQrwrUueZPl0NQZMHHk4E6SS+mCckYTLwp2MtSScDjqKppFfRXmnwPqRs9mek2lSEBdQfl8m940
lbr2nG6rtQYqhUHsXcaKVjV9UQsthx7aCacFaNz1sD/8PWJw22M98qj/EAFyirT4UvL4hzUc9u+b
MTLQh+edJdO3IHFIqdiGyXFeaPf7WNkJkf7VdvVDqg/JflXDAmvlira3KpOqhA6rKR3B1cmRISWT
61AQNoKpCQfrarphat4mCVpHot5MMpLQt4k67QinMKCVOtaLxy5NjsgPOs9Ag51nR9e/0sZVnyGJ
dZAsr9wt+e1xK87WUbzzRMqqXZxiyvP0oXBSHVZaZieRFW9pqa93Mt1VG42daP3jOnuZhJTGHnh/
9ElMqtvzUgXx814+wdi73TFED3glXllDpwaXq3p/EdNQKnQQDc7/Ye3LliPlmW2fiAjm4bbmuVwe
274h2j0wiBmEBE+/lxJ/xl///e8dJ+LcECiVElV2AVLmyrXYjj4C1LXrg2O6OgAg/3wiMPtA9Uu7
J0un51B9Gt/DNOn3FIBrQZC7HWteTQE8kVjdBS/aG3XSjwzZWIi+p/GNfmAx61D28e/hbV5Vq9g1
Qd9cMH+f4D0A7K6/74I6f3TMtHjMsU6yJJPXqLbwG3dMe+mYcbujTiCkx50FooQlDfgcjudVDhLX
wVv7bpleLOuBQBMmXkIrQHpHsO+A757VSCo3QibvoMH97nLo+4BoJNjnMdQYvSwz3jCQ+mngUGn+
ykkBmilWmp6ae0dB8A2tHnZIixsKetHekBd2FmHVZBsfrAUCMkjfOEsssJ1myGCozGKnpFyUHcha
84v93/7IGZ7NoIn5HqXLEhBWBqSCivz9EQOsvKRaWgkSGnPHl2BhQ5FAT4BVs0jwDO/7ElwaIrxB
xSu8uQayLFgeB9seMrY3cAQg5u+i9Ev4wYk8zDA17iT/Pg6Oky6zIHYVffiv0BNuunQUO3CjpiRf
moOmdOoGmn3qCnVvInjLod4d9ih6Uzs7PJdcyPhF3Z6ajamvYrDCPiXYeWDZ8p9u9KroHShoB3n3
V7dazUZA5k83tY+ZZiM7XVTjdjtflGbjPRiVeyYAnIAw2bYbGTtCFyw75oZmbwegEK6xKAFjLw3/
gYcIXdemU76aSfyaxKL6VafQu2OejBeWBAS6ictfPKhfBy0uXvO6SCGNw7yHwcTNXGlxdoVAxcdV
akN+vYprJ+kaebAG9MdvtaV/sMZAaVocgdkijpgvZmhDTrQyf7PRIEXB4UcGJDYCf50h9vYAkZjy
4CBlA2Eex34gW9R+64Td3wsDr4PAgexwM4ILa/aH9BUgja2OVWpjNLfp8NJ3I0RLS/vOGaR7sNRi
1QV2Y2OwIUUae2yvSLZLoF3/bZzE48loKc90bR9k6/s/S6afdLCczCeea0yW4J+Tf/mUaTA8J139
RmtkWi3TQnnoITbfhvqe7CLwr7HlA/uQja88guzAHN6lMLCy2ybEzm032lDlwSCeqwhKFZCKMFYJ
8oyQnEvHixW2+pIcnOCZdbW9jAsUqzdtlC3bUY82Y+LYFw2I2+lgBGZ8Clp73echwlvUQS4CckvL
AjfZhmw96v9WupNEEKbj7bUXoAvpHCY3ZdHi71eXGgKQ7XDAonH4BvZcDxKVjnbgqmmamzqQ3ksF
Wpqj40O9L1ba0UY+ekvegsJ/9LQCTFjVr2qwtDd14rPq48QAPy5rIQjiGMguFkZmPNd+161i3tpX
YUBbgDVJfkDCAIwO4RisKxOqCKkRFsusAvlOZI8NfoE44z7Q3gDyoK0bSPqlUjfW/92HHOmQpmA7
iZX3PBmdxfn3ougCbLesE205+zIe70xtPJEMGUvN4U710Q6T+hoTvxa1Of3s+9/GgQ8FLPfSfmsg
y7AA8VH8EFuhvxl8YGwEaAzPZhoka163xnOp8e95KcNfZgIePKzqfoDu2VpINUgz/xkE8K08o6An
BbOmpj+PUk6DIKs6DWpKBLQAN9HCnh2T2tGW2SjSJWJO7BiFEiTt1NOF6fBxSl0j0xFAcfLxYEkk
0ApVVllqKARPDAivQwssOQUhGDS0vG3uNTutlmXVxm9DLq6eg1qvRS++963f/ULJ1O/Yd/xnL7PA
w+xL+8o8nUH3qY0P+MtWZzZY5rq1fe/BTNuXJIy2o8of0UGUQwBsTYy6cWpnFtLFzJEHgzJQX3w+
u2M/Hg7U6nQozndDMG4JElRK6JT3DSJ6E0JIwYdAyfJ3W+uCgYJEqcmZ/OTnWEId0Xzk91/nA7dX
dPZZdwL/BspTdE9bzRGW3tYfwZIOzI0K0hQ2QIGl44KqTKGj1YEGhdB2Ws+2MQ0uhvZWY9t9SPyg
wi5Z1yT+htFqakqRu9dB5Ckqd5MA4QIQJyXqQB1gsgsXllPE2y/eWC2vmiHrz7Oz4ylib1Y9fHGD
kHuylk7egAv8BQQxwbktK8dadIgH7AMrfKlMM7wMLfYtK8DvN64F8rHJBTVX4yJNQg1PlyFfAU8E
UYP5+STNrAKZ9ZoeTB3Z7YHblyLr8pVQztQTZsjALfQWAMG0nZz/ePjR7LlpGSBbRFm6Yjt0FT1i
ZBaoy6RTnYgP5y4yCiO1geoDNkMNIQ28L35xb5TxihydxEB5kFV51t60xWSbZrCGatdAps2OF3mV
Q27CMOy7hI31zkm6bF9YznAdIQQJjbi0fpWQe/S0SPvli3rnlqb31nm5XNKg3E3rncgMMI8EfLha
mHIalOvumZ4IdtHtECNyp0EhcG13QTqsTSj0LXJVqeCqSgU6VLJeImgVnC1bGMDVqK09uDZi0F+h
9ACEjB9+2DWBuaStauDNEfJZfA7Wy0RsoY8GeWOkc67ADMtrzkR9Nl0o1Ldm7kJ8BzwqetIMhzLQ
b9RylYnOwFuS7biryhPUUJqEOgotYhu9AvzOC5viY5Ygy7qVyRFJTQw/TNaFjY2mZCYICedLIbeE
TwMEzY5mk0O6C9O0vbQgVVj7vkjWdEeV6rbSk+IBSm7miVpNGHTnoubg/UMfHYJaF2sXiIt1WgYf
NlSu3sJS86d7EVW1xbkarSv5060I8vh2HcWiXs8TibC9syBbfKZ5EBwG/cbgpQgygVKlUvxXBkt+
tyL17pwe4t1tCNZ6sreu4y2NxjCPTVTIJzONt93gG6+ZMKBkXTTDltwYUuiZgY19M/bm4b9NO5pa
tXAFaLho2jwUxcEiWGCjcWuHqsFwnTtjtyEWMmqmiK1/acaqSZRlelOH67k3FAhK6MXvCK+Fpx6a
QoeW4VtS044RLS9dH4UIqjd1FEdkXAGXqJp6Cuxhq2j6qYmUQXJmVcemZjQI/RxV2q9pJmQ8LmlU
fKdW1DrOpe/0Z28cx6euaLurBh0x6osNK75rsuBCfRLIxbtmsMAZgCuCUaO+YYG1C0Gw8pRoowZM
0bChvrw3jXsXhIE0jju8eRi6ZEl91Rglj27+u8IvbytSYN15WPQPIi8YaLmy/ugqcifAhq1datoV
tHTAFzW5oJqmthznRq20yExgABNjQ83ekOWlYMGFWjSowAJ9gQBBf6QmTen5/Oax9HFQtCdZ37B7
TUVtiyq2t1hg9JC7iau9RO3+hVyQlIkv0KDYzwO6vNW3KAQAgkJNQgeeJ+00SZTX/d4CdHkBhokA
qezKXaR1ADRzZdvawtScGCJbbbCy+RjeVVkZ3qFaMtslkDda6ORTmyizKyp+oV46kPNwKILIvZuc
WIOHS4PfwDQvC8CUpDss2s2D5msV6jJGCgrbgBXOCgVXwJAEkW4eHfxxPtcCuUiA1qb2l7e/TIZs
zT0EwatO36Y863cuqoUeotj5Gadj/qPQA2QOvPIpB13a3xxY4z0FQ1lNDnjx9rtqwKZLzZBhs3Tv
gUdmkbjQtC+MqDp7mWa9mO1mDPPkpaplfZFJBJy2MvNCxFsG4PgGySjrZR700cRqPUUkaxzL4/Rm
lGaAeySJS5T3QR7py4GHALzF/QCVX3Q06t1KZ5B59y7Y8CSWDFZkCUwT6xxWltswK6CG59gBZF2z
du20ZvrU5lgKJl3U/SwRq9JM2/7dIo1VeUP66nQIamTAZ2OnzbE9xPL7YFQNiu3U8BBiN9Pw0deb
J6Q8+nWaYbXfKCyEq/ARbWPjdenxC7U8HWwKY8fapTEYwHeoXu6Lj94oQrl87ZRATKmhn+MDXxYb
PQCDaQIKa8QCUAjfqxqVzAKtCm6QB+TtfXBFYS/Qe6b+xsUj9YfgdluZVjAeaWCmBnZU3DLKxzpL
hoOnyirqzi8ujjqjZuSGuE/D/mSM0NoGCwf4GetSnMiNPEYtKrcdB1nsHuAjvvSdvEbGc9Cm2oAw
S8tFYujizuj96gLsiwY0K1KnrqhK/D4rJU76zwgrYsENhIDgMM/sH17rt0d6OfEmCS6QQdt2Md70
y8aM+g2Y9JrVvNRTA1yRdUcyCdD0bXTfAkga4dE2deVbmFV7EO9ovwzHOEG4dHxtwSyw9FDvfwVv
lrZzuN7vUF4K1KYa5DmoW0z1ej/KuLyOoV0s2FDE50xVnLIE8GgBSaCp9Wl3WqdoV7nID4UFLsWZ
ZAawUOj6aNwDu6peHKgjw89rXWY2cvxmCCVXrg/nGgxpL/x3JQz+EpkyAkcuWNGCOrBeWvB/bVJD
yA05gbX1Y4zp1vaL8cOOsp2oi+TGayt+MHMLwPhMB31VkyYPWVs2JzxxXqlzjOPqDIrqcyHd7GQN
LFtBGRcCi6oZcLwBF3RKh1BL8QhTPYNk6PEg3KmEetw1GXvnHZC47GYPXn3JgB9ddH2gf4sbqa3K
2iz21GTIWEAdUzwxQ23BgLNdxGCG+RamtQS2Qvf3XuynR1Sduksshxacte3zmEfxWdeGAAS6gAFA
SLZbaaUfHUrVVG6tctOjOj4jXglNtKhBMgworBWobOIDNT/dDDUbwGLgRiNQwdi8o7IDDFtV+T1w
EVNXEfNUbwSQVty/yKAoT6iIc1efHkhJoAQgFWLpKo+wA6U8eUCTqPwe1R9zkIcGxTlwEYEjGQ8k
/b5DMm091qgBkWVt3KOU3rjP2mDTIEp5JY88SS0gDgK5QHQKPLte6o4LPG2GPTnbFgqz26EB5gpD
aUSj5kQ4slnbpRjzZeVqG9k7ryY0tfYMdEyLTjHDOGNYHakJkRrryeHtRzOSQ7JJUKq8knXr7qoC
gmG0V3fxrXdtKZIVbeSpl5q0W5+d7U6ERwR10gVltTq7A1VwWvSbpPE1gJRzfmhtyz/qQG1N2TEW
gpJLIsNKA8hOqbNmkMl2AAZommke8OeciBRBlXDFYix7zAxAtzjv2V3A8EaTo3erwwImYAiO0vTf
ZlOfupBEsHOxjLqMp0svzttVqnVsM7WraFSc5Ym1n9pGiJdvXRYXmqLMXXY3SI79oRoMvN00f4YS
W5DUyUOWHPNIsBNWOx+H0U8B9vmzHZcVmNebI9lpRBcGFmhUdaKasS6eApuPfQjBYA+1lFaomQuy
OaoD//5yWQAUtZ5pQOgMYXSkUYG0i5P8YXQG51G2gMkMyZWDcu6RLJY27kEfwe9aZeotvV6kFfeO
5FEgI7FqWiihNVrjYkWFUsm2BocUDY0hJXtAMVawoCZKYo3L/3Elz6r5XQKIS4MsfMAzB5XSY50f
O3VIpIU2H+IcmKExP9IZdZc2lyAntiR4Gz/HRORO/eRZjRX4fP48pX6t6es1pLSSrZ1FbEW64ftc
VYdV+J2szEYXZw4A/tnJMrbKdNM6Srf81YaMnwzBPw5RavMT2Vwf/HqOnR2pc1QeHGwNiKN9ulCP
RAUdKJ3Bq5ZrtzlNNfZefNSH+rX9rCy3kWYgE6Wp6KB1oKhUXtQiVxo4xt00cMpo/TPXPP2/5yL7
5xXnucx/rkgzm0VhHVGLjccnHkY1Q+UtIXj9zya2O+ZT2uGxMvdiOfG1Sb1IiMeZ2ZxtRxNnabbh
Hq+2Q2emQOyQbTr1AVDZp4ZxIBsdCrdCPbM6oMwAJKUvcYcdBHi7Wm940gC/91Ptperq8r2w/Bcf
P4R3UEFPJ8CTTif/6tJD6T1DKuOgugs18v+Y4v+7DyTAUOUF/u61wx3nVEvXXhDRQx5n8aaBTu3E
DmF5UHapKt25dPjKz6b/mIym9fK3QaFvNhM7xH8OkmllvUSWnZxEgeJLnmvyjg5d4mXQylzOlhGB
uDs3UQtyFivRV12xWRaVsTUS7FFdYQxfhmZ8qYV1GU5T9ga4OnSpghLqCiqmd1eHsbFlIYhgyWYj
Q7loOq8ANWhRrXvU1O9Dr82eB23cFrUJUKuy6xYLZruIyg+7B8a2fQ183bNTYg/5aZ/9/20va9Sv
UfZqSnyp7BUoL6HJPEzJshq0tSceNI9z/izrzXrbO75czvkzgRQmorCJv5mTYtyOXrPIlkcyTfZ4
WYaoKKOc26iF7BRb1eN8aY4Hzrau42E5T9OE/depqWMwsmlqmkgHlfMdd83laKBCsHVHBAYzQFIu
WeW6S61pc9QByPAy9eAJNexR1/KUKxv5NWYIBUUgSLY0wzSWJvicRYDdBwVNatLPA5an00yzaZ6z
TtgW7xvvSJ3Agd2nTsZPPcr4VzL3sOJWC5lp5YEXXzXYSM0qkw+e6V2ZDaDqUk1arjhFhFybCNmR
bK4PggOAwq/UObmpeV2kwjezrTB/z9Nqg/91WhoUaAhmpaJl2EdhGUTT9mC0pk46dJ/Thi22CkOF
VZXsNGdfdVjZ0XrGj4CDoCatZ6jp+r1AIRJSE3OTelHLhvuFnfwIu54eFcTbUI7fgw5bosjT+xMI
xbHGo7anjHRGhyQsIBHLmi0NDcGyjteGGkLteYawBMG/1Tf3f9inmb9cZMiCZOH5hdggxNHvpRc9
mHavv3kQYg1CJ/mR87RfNjL1L5AA7k6g8UA54VAG3436TA4OVImXpQdO+VpW1bmAjsiKOtytBY2p
dyg71yu3Fsk5iKP8Eo/AHiC1lfxwzce+MsbvForSV9CxLdSyOdwiRYzYQwvhTrxzh7dct9tFwqzo
rihc+0Id2AKgtkJ1aCixmzoqDfzLoYk6ClkfPCMGtaKjIFCyFfdkE50DlN3QD/c1IoMbK9LENcxi
82o0+q1Vi9oUqSRqiU6LNxoY86EIDJHHyPPMA6IqeypqmQtdqAl1Z+cA8vOpk/zJTocBqaWDk7i7
P+1qWrBDa4fS6HZf/JWdLsBGLT6iIGfq/GM4qneRP9bF9PHmehtyAySyOI5Vtp2nNYGpP6e+WNZa
K8+ui4SOBCb/2od4XaPQLLlvWQDYbwnFBtkExdKwjerFaxuU8Ykme/N9oACEKH4EDORJhct/c7tY
MZZ70A+9RzIoxS4la5dVYIW/kToDjDtj7zL5iRq9+snmfFjHeDSear0ojwayq5vRt7GoBPnAIsr9
7odlRkttzPLf4OB+5s5gvwSaRHAfkfeLq+n6Hqqo2tbDnuyWFn6/FJ1uvA12vxeukf3WvfHAh6B+
A2gTAl1gP/R4u4hFPz7oZpFuQ7tmh9pr2dX242hlBL14A5J+O1Qs+6UP8TeepcNzL+SA3adRnAKD
2yfc2eXa673yxeMIBypXqxv3iefHx7pJnGUVpRwU2E57THxjfOha4wE8Hc4bNJqh5hTa3Qn6YdU9
aNreyY4vg6hMX4tzAdq6W9PGAFIn/koLUFwHAszoouVFcq6NGJt9y+rfG2ftpknxA+AayGQpB7N1
hy1qKON1arLiDsUvxV0ZosALAYcK8XonvzOgveYvqhyfeMyuZEINl4bMtAiseCG1chdpXboRCvSB
f7V2M/0sWSBsLA6Weu9NHSGqBcawvKNW7IblOTfj8zwoK/HWH+IEJJ6fExVIGK9wM6UbjSAiWFB/
TEw+Xmy0i9xvfhDZ26j4OCvGh2OXLwpHUb5NxG/TkXzo8KVdyWg8tsC6csM/QMJm4bhg8Sgz6zJh
FkZIYyA4kG4I4xAVZntGgcYzdZLJjY2zafUf/i0Q7kiTRc5Ra3xnSXQUdtl8KxPbuDcRNDv9xd7X
xVd7anbfnKz98K8BAFoSewV+N9+CMDXvZYRqqimSVYR9+8HviiTIyXPBDUqYBCpVy8G/0DUduCdC
+w5/mPKphyTTrkMJ96YbLOPbiAdvxL34Ha8w0Ke0TDsN3BmvUKn2QZSBgmQ1Ejnd8kmqkW2JwFDk
VtNIcnBCFIHRSAuIiitPITru/TOSrql7gCjSSCf29W8twEfkgJUeai+idR419j0Q4ukG/4zgJFgC
vmGIV++s1qqQF4gtqIVzHXrUFuhVLZP9gHTRZqi8MUJNYrwGR5fxI7VRWQjEbPrsjLpYBaYwr6WI
tG0/9t3BrbvhhDw7xMe9sr6v8ZhHeV5fvGIZ8RgygHsX8f3IGzCGVV6lVEXs11bTi+XfPtvIrf/4
bFGlf/lsiaZBZFfVflHpVizbfNlacXeYirNUE6j57kBlX62p3aOOpN1XgjGxQGQVFHIUrvMbr15b
CRgDJqOLtO3al7G2QBq7wK618zYSYmbLWIb4q5OxLRO8oyPnNCoVL6kOBde9TRtB7Nyr5NaSXnHQ
AAk5C5fLM53RgaclGMpC113NHXUdvietHi7yxpMbK42sve9V8b0/qJK2AVS/QJ6cUOJZvZDHYFsm
8pvWE6p/xBJ67NFB4lFizWn9LzH+6ZScRjhRCsBLE2cjZIxtP9joBgR3Hc9HDUqYrWsFK26ttlsY
HZCBPWBBj64DiLTNxm/kFuqgOXWqChG4HnuNJOm6S6fc+gi1fGr439wk7vxtASgiZKw8/tTk+Ral
3Mjr4c7bmE48bnPVFFm1TKEb8sKKWj8w04XsuDbqr7ojfw1p4N8h0SyvYNNGxbryt4zAXbbcQ+ZK
TZvzYkv+Q+p9TFsibrwbc1S2g1obDLsbH5ixJbKLyZ62ttSs9DTdTxtf1YuKjeRLE7HMZJ/WOjLR
NapLfQKuRonTLwyjd9ZBEegnh9CueEn07gblGXcfV4Q6zTHqEKfJRrM7ocgE9BI5iKpPEOgMzU1U
oai89KTYUD8dNC/5nrqVuZWFyVHDgkNSRP25bOsSpfyZAwYZ35ULMiZl++FjuZwvq7ZF9ld5Uwf3
Ign+SygtsArJW2it8zMXIcCE0JdadiUkGgUDmh+pe5xi5dVtwPjWLXyEJuWCjI3qoTMfSJl9WXvX
2V4ZJqg/pl5urYwKQEOJlYGD1/ixpRsNt1B87piNe45OY/+hsrIUCmeIm9MBOapMIKT7T7sDv1AB
Xn+yfBlJ7ZElBjTLlzTXPAZCQgjFq4OZe9balpmbXUAP1m10cIFfKiO0zjp/MhTciw5kprMxFtbS
TYdinWCl4mEPEvqnMcqX5MLINgRFA/2e2F7PMzSJ/oTdSQyaPp8XCw2qZIdAHegsYk5XgEnBhRH7
uWBN1m5sbMB3lZfj2VA6b4cd+ZDJdsp/RtOUc5t8qFmWuWMv5x7X8MqV4UJQshFIGIki+TikiEY2
qJdHO5N+DcKh6Ndky6iH3J3GKzd9rv2mCOSXICVLEqj8xCBP74BmP2Hv+DWa+Udwkwb7TvSkJdoz
UNDW2dTADyiseIBS/JCe6yErwL3EtRuK0Mxl3cUmYjxZtABjZPFTRmwNkGIB7EcC4RonjH/xtH4v
I7f71gzI22turN9jweODe7LV8X8s2R4vrR4sOA2q+T22dvFyxf3gFPhbpGI4TaeaxbWD0WBNVbAa
lUSqhw6uADJrAC2exG6wS0wU7YEO4xXAyxvEOpsHf6yCE4oFmyXZNQ7yxbKJ6ysLrfEucCTWL2pA
DK4AZIxK52ijvvjRLyGnK/TiKSrHZiHByHeiwyC0/KSrw2yjJhe8XTqZuSlHAMJF0Z5bNyqfAqBg
71s/XOpmEwPXsmrcIntyZFc+IfIKeGPF78kxKrMLUFL+lVpN2vyURT1Mk0CvDrSqWYz7UM1Zqg0t
HkRiT81sdMYVsED2lpqdXyE9iAD3hppDErbYjTX+ylIXBVdoskd2w1pSLzLx2qEuQW9Bvb7bJ+eu
wwqVenVpNleEDG7UiaVrsqicQd/lmmaNYFtmDQoymkOHxQFCSTkLz/hthWc600T1DXzZYmcapTMu
zDrsEYAfwARv5NgY5lBmVmd0iKAKcAgTHObm3/zmYTSCXGjY3Px/n2q+5B9T/fEJ5mv84UcdXiv4
vjcewhgiyxpUQsoFnc4HEH84q9Kq5AJCCdlx7vASUNLXZf7PEGrP3b6acW7S2Z8XyDpkJA0PLIf/
+zRx/fnB6Cr0SSbjfFUyuk1tlwvXNm4jT7B3Ux9iHkLNyYVOaUhVpS9Q3qz3mpWUdx2kIR2kgk6F
YuykQzU4QIFoYbUcTOvDJugsZRsNokbnQd0BwEbzdtNwhlqJz7E0okyBlpOeeZ7to47a7THDk4iu
OncMoNcRrmCXwo+xMudx765ZlQTL6YqfEyNKhcJtcHgLunbGC+ySayNdTVPR4Ji/Zp6Ir9NUGTeq
dZxo9eQSaMHFAgnRFgwT/OBynR+mMy/rP87+YiMX6dtehhsb4+hQfJ7NNldNM89KHbOtBkvoMrVx
x4PeLbiveg/cVDGY1KkZOiy45yYktAUzr7HyqCGvtos7p19SZ237wX2JeEteC/08DRIcSoEo4kHk
CxDRgrfF1besC2hS6p/V6Fw0V69+2ty7xB5OClj8MG1PXpKBmynQw73XyCcCpBMMPVJYdEQCJvts
Ig+y5/V4RZX5Qh+wIcic9A4EevYtTVLvggfSmlp00EawOWdW97MfIoZMXwdEXhXU7dJ3Q7AYeHl0
bDJb7edr97X7PGOp8WGjsz6z3dc4HrKFXube69QbbXUjeGCcs5vjOOwG3mv31HbjkUwQh2C3DkD8
a4hnGVTzZLQkt76/xSBjuiMvOnRNu2NWKc7UkknKbk1RvpReASYNNTOZZAvOClczo/1s60urWfqp
zrbkQh0Zz1F0UaKIh2w0Z1xDTjTqbLaarxp53NoyCQbqeb7Iysy9Z0jgtQwfHzgtR/9ou92NhtFX
Ai6ihsxp9WV2owYNbzp9hPkrMOwoBdi/LrOpCJs7GXjxaf5k3AuThQGaRNSk4g9Gvq3bhAtNc70v
36o2Q8BITdBVkQsdghEcIK3RGtO3okm9PoDoXp7z5XxZvSv8nVYDtz5/077ptYPui2/zHw4BUvD+
82w/fzpZOMG1jF5prul/GMhKRV2H69QcK/sAhg2himnE3jMhkqCVufyett2jmeXsMYVk48HTdSB0
lR16dpZWdpcR63CAP/1204HKaO/nlf3EQXRHTrprGsvO1ZtzYjnaSnPKfMEhwPfQS+NZdENxFqrl
VsG4AVYEzMl1YDw0rmzufJBedT4zHsjUG6D2ivIoOZJN9lG1y5NSX04DHDN6kMYm5NwAEycgelhX
9+meJgcnLjsgKmIsqEkDAvxYNNeQNzL1I0KJmeybLU2OapP8lFrFL+qkj6slxhEp3Og6Xb2zBNBm
ibumyXyPiYtuVxfyp0OQpt9L5hknakksD7ehZ/agE8EXGjUZ3YBUWVEnmUpIZC7sJpQHarKxsnZe
gmAdudBHEKiM08cHMmgeNF6CetR39AFA66EfIi6xlcSeSiQvemL1t9H2+F01ip+hCIJvkHYf1lAE
HHaRRDPm2gqkW8BopkFwqpocCnyooP4GnkIblLh5d6z6BNA18zaZeyjw8boGXwhiNMuPHTco1HYT
Tm/G5jOkPo59US2+APWstIWYuGHda/jYVRS+UP460ot33vLysUKSbcdbSPwgShs8KgdKbWMN+G63
bxqCnO+pAwAkE/ZvZmXXLhvMV552A/RAzeLmWkm/9WtTHsLaZYhTMB2sgbZ8ZAOUcQsIdP5Qw6FR
av9OMNzLEQzGTzTchFaGn0amoyRB1ZEnvgZmC4Oh+CyL5TM0KsDlDPvsJlT1eRZ4SCMioDa5uai9
JzdUR3zMNii3ebYk/RES0QEkjwfQfKO8Q1vkw8/ci4EuDcwXyA7XACUa+a6VHXuue/vkVUb8jnqe
bFkBHn3hnqmfS2NAas0akvfPkSKDGAWNLN0IsG3L0ldamiJBFBXZM50VkcumM/EX29/8It3Q8dys
si95Ns21hiOYwXZfsnpTjs0ZHjRndPeUXpt6PWTJ1o5Wo8zkM0dHzjRLVrc7sss0WxQjEruXqq+q
rQv6gRczryY+KzfzjTWz/GYPFBLEebNy4rPCWhr2tAOBthloz8rfR5wMVWqAKTgkIG5Wwlwr7Pwy
dgPwYNcx+y9tsUz5Ikx4eAwYZEcAlWHlJR8dJFwMsaIO5AnLSwINQWuVjnIFDFV4nN3CwYk3Q5R5
S2mjmlMAqHHked8/xsIs1mApk5upOYKIzXYbfCTT6x+5MEYQuGYn6qSD8EAYhqKuG7VoNsmMj9ls
Q3zMFllatOl50SHi5ZtsQZxZkB86Cd9oLtRq9azdpUHeLKlJBwR5QcwZtRe7DgDYVB4tCMSWtpIS
Idtf5pg81IB/z/G3q1g1tF+rHtyT8WBXDxozjsTNEEKddMdQa7WW6qaARl+iYtHiWkO0+8EW41GH
+OsaD0fvGLdRvOz80T61rLSeddClT7R1vCgPYKGsVhFQc9/ILcxq+2To0dY3yx5F9e473TFtC+GK
GjGLW6fr3bGLen+lRyx55/m5rK3grWegXR27MTnoeVY8qIHU37ASGjom4EJWwtw9yzCP25ruzwgB
nzjuxDuypWLZ20F8x3zDgJjrCJZRqxwhosw+fB0osnDIMRYrA8nTHgy94P6w9ZWkMwtbVVFwH+EC
nE296syKvzudhIq7jzIhdQApJo+2LQC9W6ezkZTleBJ1WEaA398btwGeM7faQ2pd8aVN/4y4G1at
i6Ar/S+zuE9vUJZTGlx3TqA7bxm4diGmKN7MUepLzlIBLb1I/A9jZ9YcJ7K167/S0deH/TElJCe+
3hdQs+bJlnxDqG2JeZ759ecBubdst7f7OBwVRZKUJCrJXLnWOxxaq1cOKpXOqwFKuEddbn6qxvF8
1dB2ctQ7o2L4pFYpdpDwL5Qhzu5zqPdQt3kX1CW2oUzJ90rcfW17P7u+y1W12Q55jTKQyUQJRSM7
rb+yb6XpuVXVz2+/8fKnWCViX2uPLOwOOBbED05WnheF4tzHCD6dmFGWp3CYPi3tqcpqoYehebJs
pFK+b58pZLiF1lQHpr/xgoB/vJiFNeAPbRb7RC8jt1JHTAjWM3YYzW5biXBfDBO+Zgo+CNJZklrL
4XubnaTTAWxbfdMvLw3C+lQvaFsP1xPvbUVjN7vK13tvRbmteDf2wDe2afnHFd/23q7Y8bxXwQ67
6SrT+u5s5Rj1DbW1Zpt3zB6BoulXeSKUbbS8C6zp67u17WdnAZYinwNWch8zek6S0sGume3yoa7z
LwZZxi9R1exIxA2ftMxPNuCnpstOSjJ7WtHs8tS2PD2fFdeXmXYuV0WENVG8HgsycsQ5wWltWl/s
JYu8vqNMgZdrOWNEC3h1F9sdbOWFcLeCuNY2BADwvzGsCxI5xaWzTL95pz/pOMsdYlMwJZfKmBxN
VWGVqBI80PsmMDHT0eIvPk+F1C3xXDphvNGEyC6dRJVn4Vw027HLO7je8MVx8/xiNtnrVPTtvQyj
du/7RXYMMoFT2vJha4/ZwHE9asQzqf1449tzvrFVOR2QEFwx6uuLk+fV1reFvl0PB8h7t9bXDqYh
9laWARef2rs596H2J1F2pKYBwRCHhxucQb62VfaF4sfHPLS2P/Os8A2W2uXkvJTi7TxUN0AWB+WO
7Bp3YYiCcrNy/xNKVwdqvTpLGC5PCCnWNyHJmLe29XA9Abq9PRieYiOA0Ju9/gANvD+ZerloU0vS
hzXWEO+HFgKK3FfjIjYCENLScrxkURjHqvWD1dTBnS3a9LyfEt9bFb2tv9q7wkjPC2OxZyIDv0XL
N8WUsHR5bLU/0dvowPzr6bXdWRNaL3wRqYj6O1XWCA4tU+0Ufu3bhygaG3oX3oYa4tWdTyGLveH8
yVRx5hm76SN2MV/bVyAGGplv7Wv/OY/9baDMcAzaNjmYQxTuKHJQ15Mz8yK1ctRtIIUkaXrQkqx9
XHuEbWTuY8z5XIKtzHuTnm8Vddz/9HgVnqdeBktGSOegW0jDhVaD+9l6S7v628P1LBn/4bje/yoa
/nb2h2vfO/fLR1VS6fZzMJ+GiaIrVujV2UgGYJfXmnGXAwnD5jifvxT+VTkO/osxV6+GkPKhSzV2
lsHon4MCr9+u6bJS2eYTTKX1eVMns97HSliQe1pioG4JeIblJXVmw1PV53fO9DuvukRM4phVmPuY
MK8HK2swKJ66r0zs9354MhCb99mDqTYq43So0abJjF0qABdHSVVeQILPt8Ceqg+1rX1eqY2K9Zlp
K/nyfo0azeFG8cVTZ/Flrqw1EMbV7v3QacZqhz1yuEvtIDgXE9QrMX5c0e9F0WNNF/rTpTTlcK53
bGSiyteem+StgzHeqaPmUi2oQIjwSBREmKSFzfJ8taHJlkOxHK5njR5u53qWvaL+sJ792bWJFVK5
yHIEVJX8kjCBuBIDWr0a5VnVqYSaS/tQWwgGTO1T1cnCeO0SW97iR7tB4TbIbsJgITB00TlK3cL8
nMMh3iCrYV4pJa5/k2InD0Fa1FucpOYLKF/pySoTaz+XhXFtxKXwemGFT72e32ZpYb5C7Aff6HRf
wuqvy+2wA77RJzpC/qwV6CM4pGKc7Fy0vQ96YPywPv5ru27m1t4u6zf3IWfSs2u43Wd5jjHSuyFR
VobtXnQhYrgzhkTvJ7TSxPBDuUbBBiWqEtQ+yRW3EtFwth62U/H1cKUesjp8e3b6/nA9G6vQw/7r
tcUMRqfKsw3StueisfOjswRYoBFxZJNVFl6sx+vL0sUv5vwYJ3Z0rhF8rnoGcTe8+KIIr61hNG/V
OblcxRCMfDD2wEbj3dpryuYXWHrBNbHtW6+1WZ8Meo0pvZbI9T+fhX7FW6+8Ka1dJxtjS4YSgPBY
qx8jA204nmv/Jg8b9LiZ/C/gyFCD8vuQpMtgXMxAxTFHbIzbtmhar9Dy8TF2jOfesZMXvWq5fKlD
ibRiq6QmXywHo9UxECqGbAHPdNCgjTJMlEl6LbrwNeU5VXzzLaDsEy07L+LweQ3T1g2ChOXqSqNP
Tmuw5piMQcjw5XZV81p1vbrRTy+UmqViUf5a29uxg9qxtJuD9N67ru3YdKYsDE7lItg77yHNZB9t
7MVzTYZ/Zj40aBsttss4DYdLCYEaqEEb/hljDSBUtDd0O/L331+ZaNF8nWfGx5zI5gIJpvyCqDe/
YAcSH8SofJBGFJ0ZcbQL9Ky6S9O4v7YSG0DLgDPoSM7Fq31VPaxnlV6050EgP72dVSfrSwP544zg
iF2LZSpYXpIhW/uuLwjX7cSQK1frUVQ51ub33/7n3//7efy/wUtxDYw0KPLf8i67LqK8bf743VJ/
/618az5++eN305GGFMJEw0I4qI9YluT85+dbiuD01v5P2KI3hhuRfmc2RXPX6hsMCLIvce4HcNOC
itStYx4MZ1FVgEl/2yYTNNyus79QOqd8nn/ulc3bPjYYwuQMxso+WSOsQYj+ANRMpJfWHGZ7uerK
YZdquuFURfs3l8Ekar87hkd8GQKEeQ8z4kTEG6oxGQYhKBOtL0Hif9u2dq6ydKMyxk/YE4OeXV5E
no0XxvIyxm29K5j0UGT662xad4+I6WcH0atE7CKzavBIsn/rsl67dl4/ADcF1f31rTf1v996yzIt
RpYQ1KAt8/tbjzxeoQyNbd21QzQdKAIHoKa0eZuZSvVUJxRNlnBimOFBV9Ksr9ceFpwnqNoqMLGf
96pzXzllofzmcwZ1kdkwxg6zYuUkRBM+pVGtb2IjGS5sLDHPqhKdjIna1IcZ0Wdur/Vl6Yr+NBjv
pavq4zQSpNP5+php9XTVhbFxMk2dORdKg/0P49Ixfrw5pkrWl7tjAg2xhCW+vzmDTCoJdD6/ewvS
rVLAyy/MD1QoihscZfsbqPoP63QYNbmyW6e89XDpBVwrv5lKvIr10HkmB9xtLZHlqKYxMYV5g1mD
EO2j3tUX9hIjsije5rFafBRKiWVQOdB1Ksyzxr4OlaK+Bmi/o2Av7opFTb9C2xa5g8Q/W9uQDEv2
bYn+43p2vaCOxp1YdPnJmuFaW0cmvD0j80hOxcfZzlHt93Moj6OPZoYxJLXX+LAIw/YO73px90Nf
U7tuLP0oce74IbRfHeb0Tjin5eRqPzf3AeykgaQH4a96rpnRSz042X27vJApLGsRIwDGQRZZvdtD
PTxlTpnf651W7xRtLrbr2fXqYUjfri4Q7716yzeapa5udbNNvhGX71t7mZW1dreeqHQ1/IcRYTrf
jQihqlLjv8Ax24aGbBvL4/TNTMXMok9IyQR3giUK+zh1vBw05JVXnmFUfdCcRn9egzBT6cfzQPjj
pRI6hGhKjRVknFysFrBvLrGreeybPez6tnbKsnTbxe0tAgSI904VYy6TVGfrReuJ9fC/tr19WKAm
/r5pJCibyZDpwR5m7Uw1pXa2vjPHxKjcPJpAW1EoUg+mjI/vp//W563BrLv9P8w930/7y81EAMoy
VUs6OkJ0jvX9zUzCWtXSTPVv7bGZKMVmjqvBX7jWI8UB9J1p2z518qdCFds11l171HUIS28wBxRu
EZ6ljFhKuMd9eWioMyzzbL3Mrt+8QDK66DvM2+iwNuPxQdJJC0mnBXPu1YmGvKuuZjeak0TummxZ
T6iZ8vUE1ZmILAGy7orZ5V5clmjZ+E56Y4Fz+fVdcey/DTHDtFVhazqSu6pp/HBXiKjMIG9T61bF
LvfCWAwzkDZJgLAtLrerJmpgxfFmLG8ia04330gvFxgarHLJaxv6eRBjJVLyq7Syb0/g4Ear3TR1
rKDFnTXeCgUsBPIcWCEHZ2JBDMbB3u5K++N7r8YCnWarWDcOS2qo9GNEMSIlOKyH3dI2SBhK4WT8
rW3tVy6pprfOS7+1bWokobapPNWLvLdrB7N5xzSMr4gexCh1WdVxPRNVeGz5NTZc69lvejtm02CQ
azrnYacvQ2D6xHAqd7HezIdcAFRZ2tVitJgjSCqimsKOH8F+CRhfSLdvnPFOXwgkJURkSrfslJaj
5dww4aCUtqTlsAgLgxx550Hzj5h7l5ddGyEzP7f+mczsxzTv2tu1qWDp2qTUMHbr4XpCS6FQqdrz
r8eILv726Dj4bTga5gKOMNmFL+e/mYcmR2W5m4zqNgy1Jeucf4ybOvozHwAd+qOlXlP5iYDnAQBG
Xy/8s0QRg/q+/1RSVtrhm4pKhm1F999f6dS9ygZmOncyJYLjihaLNcQ1OSnkatdDGc3bsOzmuz60
URUJ8l2EEujHslCKC2RigZouh+ww2oO0F5Wb5TCrER+tpBgP6yFEo68fuR5ihbyNgJptpcEoXxlB
ka8322i22m+o17DFiYzq+o04RKJqPqYmVLc36rXIEJLACUx7o17jNldc+Yb4hnpdBmOz7Yase/sR
68+ZIOaA+9YT+0nX7e7G0p3gKunhv46QeJ6MTscpXFWzcxAK9r0WVEc/LLUnVEXaHXOqv1+7xTH6
5yW1rqGV4J16dhBru2W2z+8fawQzGeDl8vVjy64ISMWX501nzuBGsW6cqj68R3PdBJ9Dtq62m+PU
UBGAVmB7qF9EXwifcjebK/8h6Wd94ytjepWDDT10Ra8f108SLRXA908a1Cy4dcoRcjI+Wb0/ejqm
cSSn4SbL5WVtF3U7bRthdJ5mzV/b1hNrv5GrDFU13j5DRntMrJorGZBByc0u+4QA/Gl1hmzj9kyM
s/MEiNHyYnsK4U9gn2q3tXYYIxL2mm4Y/AYy+ySj5tT4+QNkhuRKZTq8mdgY4XmBwbUo+nvqXAF2
dkFxX2Rzg01A2e/XQ6tKu2PTAxxfDzFhNq6bRt3FnVHckGHXNoWa2rd6VaRXamXvtWm0b9emMfLb
ja/7885Y2nSzanDueOvuD2l+qZf5cU3WYhqEumFqHdeEUbhWyJa2drTBRvcqhHCCJYl025OSazdR
LUjqFc3R8OvqtdeTZyOeJZzXxvfYppvXlWY0ezNtFPBAM3INsDh3ZdQVtz/7nDQ5jllZ7UlY9Nuq
xxIvj8rbcmGjAIPEJXkhouRKgWljk+Y8UrStLwLjgLWvNTNLyaiiJj9Oj7IoNvNUTA9xAkFDVpZG
rYUdO9GtCUGjYCFdxA1FWm4gFo2noW5rKnBDPyQXTVxUXqOpzg36pOHekGWE40wxnSc62Xkgifad
pVMosIpQ/gmnaptmgfkadM5Z31KRWS8HDuDcmEEY7QE0zbtfz4TGj6slUYOpGioLg6VpGnPK9xMh
aaiq1UelxzBeI8U6+JSXVsoAclPXTthpB6TCyIisbT3eUWHb38+tVWF4g0q+ZZfaTdznxANDlX0u
GJWAy8yP7z3A8AcUqv3oYC8SK6vOSofIKvuf3tmuoipdgPjR+g4LR4xxvaBpsrc4wgB97HXmlFx2
YatfrydUKiDXv74N2o9x6XIbhErcsPyzrHWH/c16YI8jOG+pdpdfMe22szBJeeRVnI8R8SINYOgz
epnvD30aGBtzNKofJ4P1ijIF5L8+/WGJnh2Vstj79a9saj/EObYmNSn55iSTh/m3nSdMUw2jwSi+
fAvoZ9+uUUIPok/khNMlKY/aTrKvHF/d/9W8rvG1BpTq780Buo1vzarRRZ+w2njv3cStvRFRlaPR
tF3TnJntRA+6QMulSLdT2CAcTMljkydaeKsE1dd3GCGYm6GD5pEHmrmZlnfv/XIs8v5hO77uH94z
IYI1nW2wycbCsBxT5fj74TxM8xjVs0gOkw/VS3gGpiz9jNW2TaBJAsm+HeYBQ92FcDJ0yTWgt/rD
ew9fMWfqQ/roDoGPa6MOlSEaR6ycQgSmU9YcWKBFeCfUrDoNy9n1cH0JKARP1hich6aKV9V/rs8H
kcAT1rQ/1eHs12NAX7IL3/+5PLzSRiXE1G0bTtb3fy5Ui2yikhUc3jhcRum9ZWTI7TsXepBTuERD
pV5ekjlo0AGnvZ9yOG0IVLuJhYpj0PUI86k2aetAN/YTWs4h+wWou98cv59fOWGyfhvN//NdDqtZ
c1qfi3KqoyBsfzj89/6luHzOXpr/Xa76T6/vr/k3yxX/f9nlIvpcs+C/tj/2+u5z+elff7vNc/v8
3cE2JwKdbrqXerp9abq0/SsXt/T8/z3528v6KTAZX/74/flLFuWg1skRfG5//3pqyd0ZQtXZA/8n
27f8hK+nl3vxx+8fXuqsyH92zctz0/7xO6aP/zIZ7o5lkP+zHGEwTwwvb6eMf5nLXohxoVmqBt/w
99/QsWxDcobiXypThiZNYasGicPff4M3t57R/2XrjuZwRrBZF6b9+19//tdU5Nv39l9Sk98PUH3J
ijnO8jyahm2it/X9AJUaSoZRIQWlduez7NAHjBALGQB7B3BovrkxP0mDGsuHffc0WDz7/FXkQx2V
+/HDw+93fQXqIvAPU60lO12ye7H70QAIaEQY0nq1+oVI59glzGFImOXysVLGIzvo1I367FNmoyqM
5y00kwYH8hZG0YhsqpkEjiuxrI6kel9i/QUUwjiLcGXblDpW5V2N4JmZQIIdoc7FIkITRx6GRtW3
Sj8VWzIX/7Ba2T8s2qbkDxWWKlWHb+rvj30IPmI0EkqLU2AekAolkxLLhGVGNC4en4mWpp6I9M+m
mr6mSLzj33WN0GXmId9UbiOi78DPDqGavWZmdp6m/bDB7jj1LEi9SU6Fc7Kiaou0vKvj/+vWmfYR
ZdLipO+TLjWPujSOPTG2Nwemvi1a48IOkosUfQ5IlVuNWu9J0dVi59jxh8gyuxO6rKjKhDlMPiw9
VA8M3SattdlVbIff1OTXbnvJFpH1GbIo2tB20D5OFVXxkPRfKLUH0i0qnKkw86QTH2JJWO8Y8FkH
O3rVYooDqKqBRJQEdQaqN642zS9VWl0navBqJXjdwaq6w11uow9jj/R4IzeTmTwVFVLEvtM/9xUq
8pmVDptfD0p7GXQ/DkobIUltAdPwhP4wKNWaikjWzs4hXPD2WuXfk7H9hOWI2+ejikAJG/o6h9cW
mLHY9JXqJkU9bGZLHBrFhi7RtXstDQ8BgDfPTkL1UNvW1mfxwf1zOJVhbm1FJR9HlIY93dTRUWQr
F4cx+vlWsK/LGnmttA12crrRPiIVJzZoj74KzFe8MjIDl509AhMF477qFbKGg7OdTefPNDTHk1FX
j2mYn5tFIVEzIIkPyG1x/MVLq/zQDfl1RjF2YwOmRu3tPNKST8jBXfvN1OwEEt3DEYWrja6ll7Gv
XHXQA0mV4EZwMtSmR/O/DF06jC6I2VczV3FNlg4u7gPl4Ak+dhjHV5j9bGwzRd4peZV1cuKLus0c
Rsw/fE8/+ZqIfkkJSNgFlv5DQqAxDRCm9uAcIqMcNrU6r3bw0w5IkNvqd8DKH3/9A7WfPcTEbwZB
ipDCkT8MDNFrWExo/ERjxPfQsq5nGWUeyQoyDXn3sYzyS0PBoTSS3SMFG2QmCr5hu4DKRR7myBL7
2iBQXgWHvnv69e/2szHrqDZBBZOp7vyYpUWQIc8z7PwI2ZGKL8I9ICjIgjq/RCZs4XWF1Xv5nP3D
d/CTH0sRCzSMTQ5JN8wfvgMHDUuZDoo8ZCJ9HYW8x3QGKGMRvzZVB2xjTPZJI+9//bdq6vKxPzyh
gkwhy+SyTP1tjYoDDY1NHtyD2mo9meirYBjxhRvScx8fHY8dTuqafdJ65oPf2PdJDJWiGsFuISvy
qmnOWQYz3HNYlnjssgsrLs6qmEnGV5NpH/ExBF0YNgD4y+OFXYHUG85TFmJcVnZtNqgUpFNEaVK5
yU3rREjP/GsHKUZJBfvXpN2mY2ixAUMKsRxgyqnXFkSKjW01EADS7OhYLACBcZarheUWn4JJT11g
tplnhIg72zOVJ9A3roW4Qas+JICdN343XDk+Zn3k11MXHadPLS5dCV6j3gDZcJNUCBn4DjRhU5qv
YyfONF9PNnHU9l6ZjVvgIDi0u0AsUndaJp50nM/NgMVANXtvnPjaUIpWLACN0WgRhqfTPUSmh05b
+rK0us403aIeA8xIwVeji5x7M+DB8x1urqiMRwtB8KRaVoeJ1NtQVflGd9C3DJNDnaVu0XWqO2Jj
7qZ19g87Kwi8P+ytTJ5LVWONtXUbDJMjlmf3m+0gSY60C+d6PAQOyazB2CHxd9VN84zjdFN4PS5/
6jgBCC8vDMMHDtDaF/MAEi7F3GsaTQTOt3jZovehIh3hS9D4cujcNIu7XYY2ZUms4glUFYcuS1xF
7YJz2EYPXdxgi5EllZfuOib0DfDOfAM60gGr3uEEKT4D86o8IAXehCiMJ+QQbLK0VSFYi62v2YgD
zJIVJAh3YTa9trl1svVIBYjk/Fmoxzocbp1iqHZRz24ffMBeh/17Uczml0RpBMIg0/1YYgPDnLWl
EIba5CYq5ztDDc9Tkd/KCm0EKBiGWxaJcNkzP6JaN1AvsneU5mw37bBqb2MYBOAKvbkjxAq0DLNR
zfc6DPKUPO92Ya98tCxkRepw2svMeGjm4skvOuHVjfhYT1TRsjSi6qYsFQavQiFkE/v2uUwTNtWN
clnNHTmexQm7tW/4uY3n284h6Opjm8nJrcLhDnzLQSf3LNUs2liUSOsJQRTJHbJTbpX5oR2QhBmr
/javxCu1bAR263KXl6jKaKUTbyxYlUcUKW7IF1kgDihxW4m2SxysDOCwcy0KWKOvLyrR41I03CAH
hf4yJhiuicrE1jecoxIQfJUkpMaMkcy1nm5Nz4Rm0p0dUhwkjJboVNuZmr+Z/BhDWy2UGxlWJ7Z1
/VXTlNEO+7vcS+J6U8VGgQaSQxG1Ykggahsy/M1oN8QGIaCRlR6ue6UbJCiF50I9on2EImCUuTIN
2600y3ADguNxEipeGFX4YQ5SbEOplsXYRVshtGV8AtDhDw9ZVx3Syti0frkbbLEPTQbDlOMIQqmZ
IHdMGHaHSnWInmTRefpEigs5Dy9T+rugqfC81OqHjMfV7TXjJgRCfOzRsNIafX7O4QMmfAxLibUv
ffODqMSlpVYJRCckKRJh7HNEEplkK2ZBPdD3akglBp8dUUQPeTKexVoPAaZQDfRey4dRR4huXhSJ
nRGQUNZpezvT64OZsJaG0JY9RwH/vDAawXsTy6NTOUxh6PWzfVVE5Rm2AVewsLelojyDMqMuZLqs
NrYbGaQCapQxXM3vV6RUgFS5l9Wqeibq8dTYKhoKRKiCaKUQ4BvyTrnDkqXz5pwplkrUoYlCL42j
m1giYo+75W2jAHfsOhTzTUU/n5HaQd2Np7rV4sOURLNXueMTtvSZO+I1XfqANYBUX4CUZ4rO9lVV
PNVG0bhNpMeulSE7XPilj/2hAR785Ifdl4rZ5lgPPMfO2OwbgSBaVd3lUhxvdoMTXpSTobtSyS/U
sd5ZMfLzdvghyfqXysZypVf9AzPbZTOedVb11FbdPVXZT4l5Sqr5VE165EYOzkMJ6vVuW2MlNNvD
x1SITdf6BN3gu5Lqch7bmZtg1y7pwcidusItcYIFFmrjRO88JxKECNDrO6CEgYuiAWBavALsou93
KVN9rkgdifB03kx9qG+BMwRuMmp7FISxBbCaDTZY533u30M6h3VUzJcgdtEZ1NOnOOfuhOaHUh2y
86yO8C2xStUjtP3oLNLmCrinmxLnuoON4ITraCjBByjJFuwOkjg8KCO2Et3kkemnnGlPlhvqFvBr
c9ExVIcHOSyFM6O/rULdjU0e5rLQHbcy2wfbyW+UtrxKjBaqrOw38YDoSitxWGsMUsGz/WCzvznO
eWa6JRl1b56xMcqAV+/xNDxK5J63moPyMljjZz+6B3HXktRh0gyNmzxQgUnDH7CMfQtja6+F8b1d
MZPGGOomTmsxKfjtoaTQv23hOrUQ3jfIMNjbHoljQskaxufwUDrojyEwhAf63J067RgNaCUmk7JH
GjdyE2f6U4k+8ZSj8R0P+Dk7zoeuwWZPY60OnOShKeu9OWp8/SpCNzdqjRir1WR71HrsLZoIxSYs
K3hVfbdTMwyUJDs/4kiX6m/jitl4LB3zSWJfXWYdAR7rZtR3Z8LKT6URoLe1AQP2OTPRc84qZbEC
7B8AD2FAhPLuphTDSfebj6rifEZi/WCVA9sIH0NDC7CrrRUb9vqIohZjcuhU87Gvp/uM6cWdUnkV
25SAWjs9OL2zSQa2kcAiO8d+jWMdoRiJYl7TFx8Hx1BcsFbwE8LLwggf/eCxwfg7D1tXTczCiw1n
r5UjyiChflivHaYIjxWWtwYd8mlM0Q5wCA0GTUxeKLy5SgCuBcPH0Bp0t1ZkDPpEIXVgm/JQd/OD
0qW7aOjDQ+6kVKU5jyYx1ozJq+gtVPDSZDggm/6xmFEJq0jE6pWpbVWzOc3MceQi0A2KpDxDIu11
XH7YLAsetSD9EKL851Zl4E5V8BCimTQasYdKxFOrQJP07Uc90MSjUsMtVm+zAd1T8OCL2D9itgOa
JRQGs+wpKZS9xpo7THG8t3o5bkWZxrghai8hGtJonD3nrXU9DEqMKlOuH5VyfGzt4LwN/VOPRDJy
XkhLCuVhmjTzOKrtdgJL7I4EPFvNnM0NywCm8LZ5nZRnepsf0SWpAOnvZGPufCBYe1UJm2UDWL+9
iFm0rllkkCctDDmcZN4VBkK6MsE8rpsV8jojxpOq7lRH/tzuhD93f1rfvb8ES4Iii5Nuo3b94I62
P596ibZensq9JWSJiZhaovtE/N3OxSWK4POJosl8itGv9px01pZ72Z1kq0NTTMd9JQIgIc5ZIDPp
4ldyGWpOzdyZf6hlFoHLbltAWTorxwC7O7TBUUC23ne4cZYC7Y/cAJOqlwSV+kWsh4zQ7IEhzrJr
gnltA5DDHdwEC9i6WylZslH19myW/a5qNBwzlOQF8fhr5LENlzXnRWjphR3eYM5CpD8F174/XhAm
oTdshyioNQ95k9xVSPRmXQFMaDyLdHOjSf1ZdtYn84S63iMg30VwtXjR0+Bab6HWwoZi+2M7Xkz5
nCgDgIjFut49jF36Qgx11sMNc3OcaWJ1ZukjGSbV0q0nGXrKlDCZ4iywmaNMbEsn+8S+bwK92WEn
ZnRAvu2GT7W0LIMPxeOq5+axVyiTQgUcpzk/dUqVnyx99LeiKz5YREKntg8KbvJRSxrkiDIeUSUq
ok0zSf+0vuRDChs6Si6Ju+F3KgzZuWMaSwexJ0lTnWo1cWYvymrLreriPk7az01LrLJ+u+u7daxE
swAiPvnE2UbQhXt/Ee0IV6mO5Z00O4M0j5Vtw9DB4cC5t3RURkQ2/6kDyQEEGx6jWn0KYrI/Q59/
ABaDaBSRihonr3Hv37NhOpgAsj0nF+d6Gzw4FGT2k+Xw+6riEI2sbrkKzFzrgpOcyO9QemDj2red
x0NwjDOCuKgIURcmdPMwpPUUNRdbSv5fzGk4rjnMNpYgOArPQUHIkwWszhK9rBk4Jbs2wiN18Tqf
L9DWIx4UCHbZ43aw2J743J66jV97k4ScEMrL2Mco82AKwvekuKIELB/MGcENIebJZntZ25jCjtOk
byvrNVmW9SX1t24S/TJGwx1XBHMBPBQmNMtlyz33fLYWWXhb9O2x1DO5GZcfF/nGg6ZNW0cCJ1pS
eGuaS8mce4SrPlXzTFybZCVqCfFnxKxfzXHewmw5WiN/X1xfgrQ2vCFIR1dHwH8bteptrEtybAOd
7AlrwL5wnYLVFS2+3OuYD7cdNP0y0rxF3m/X5aXXt9q80Sxnoepf+22PyCAwA+5S+Sxb/w6xwEM8
mTYmGMnBTvFos6aY/LIO3MKwz/XoPO1SuaF04/Yyx5nR0oeDTT61fW4KdlDLiBnn0NpUSx7TmvUt
jtz9YhVetxBahRg3Zj3hRqOiCrh+ldLn24+B2BxHqA1ut6QVhyJ0+LPGm9auv/igft18mM5KLSBe
70lUgMT+6Mtyb0/cbqEWH7Ru4cRUyIzEyXBWm7oPXpdVG8WlbWEQNJFzzzdIs+FNrvBLYVp0PfbH
ojnrNB7u9etBuOsigkXlWX78qeWL2PZz/kFXWcpiMoODKLB8xvg1UecBxsZwO5vjAA+g5PFIjEvF
kDdooDGSK6Jp6chbuPWIQjpkJVruih2TxUit6An26I2y6NStoy4Zw22mqYBDRqKTAQ4jR6/zTPwA
x3tNhCQ1g2c2qIfhlsYWi/xi6Mt7kGINw4Jz7NoqBtRRCoBQ/CgU9thSL5kYOxM3dW1+TktyQ45f
uiSSXiJFvczNuxAjMHcKnd16S6O4GtDY85ZEJYhu4hzcfdZPK5JnYlscYOY+PLezJY+rzAkcUjVb
Bvj/Y++8tiRFsjX9KvMC9MJQBrfguMBDy4y8YUVkZqC15unnw7POZFbV6e7Ta27mYi6KwkV64DiY
2f73L/ypzx6Leb5Jq81NuqKWKxIDbxYVnUq+rghnCkHEeXYsARtck4mCXIVtcuv5XS/gdgkYB7I9
nWAheyrmfwTOF8iCs0E7FmRK7Jop9bUZYLiqjeQo+rwHdMqAjQrzNNC6D6ol/RoZoDBCuRoFoESb
VkFeYKdo40cBfM90HEvkFCL2IU+0Xjrae4fcoF23pY054WOMl/4hJkSJowesaY/lUBWk0lbZPp+o
FFZnPolkObWK+SWi9UBVgCFmGQZ9lH1MUTaesoE8idxePwv1ud8uYCzzRk9xsq/JFC4uJtPuWvJH
MnCzzRZ3quWh0EHn1BRYaTWTFFwIyIILD/zCxBXgfOnJ5Er6CbzCzzzhPU6OMSSVe3ybNZ8FVJcX
vS/rgeXOkLmXawzPh2mHb9ZehM3Crdtqvjo0911nUAlU2ae6MtLCOtYZKl01KWASLSZoGAFdmmYo
OwB7+sMHTcNWZx7zXaF24GpKfVqyMXPVmJ/OqbpvYRhebyguVss4yjxAk3lVC27q2dKUHQ6wpI6j
i6obVsFolU/EyMVEc1NQEQHyo6lh0CxJfIbEibqaHh+iSABSJ52OCmPK1rAW4A+02opoRF3o1KE/
JQ+ZNb+3zRgwxe7I1z1R8F85E414FcTQVSWrxJkypzOW8KD1aBacY1FtnnjHVtWa3VztM2PCBbmu
TnQKXhOjv1eRFUIyYlFANjwgdk/XrakOooz5PV4s/GG8IYoIQ7HeWoHZOgz0Z2uVR1HI99FWvrV9
laBKwXhZYwXX6CdLsCxM0gQoytS9lvqm1tJX5OiZlyzzV2kSydON2WlEU5gVgrqmFEQu5COEbqu7
CR3taPbaE2Jrz16TGyTKN7AK74dKTSDYJFerk1pumLdHp1UjLKasDzHkX3oUjUVi576DlIAcI65H
qZa7UIV3hiXeFxGu0X7qmhvFMZoDkG16Lkhb3Ckqc10/EMfhZNV5JicxwEwmMcAz3WQ4LmtB8p6p
/whXrbE9NWxWH5w5dkME4sFlE0ENLX573DrAmk01BUpX2ee2Ee0Baf9DyxEEoiB3UhIx4o2zspy7
1XQZS5qdzrjkziRYBRX2lIW7WK0aXB47cXgrdK1ys8FGu1jo5VVIQ3aFckqvTvoqYIEbJ1rkl5N6
sKZcRzqmi6DPMp0rYtutzQiL6W3vsskyhY4pczfpvYsWXDbhkMfUuBmrtTjTfz53eWGNUUxRyflR
Ck7YVvYe78/HaNCTK0T7Dawh7rys0jwI38OxDOlPAplSGne4inCgZ9XhD2HAmrsh7P7g18Z0UGrr
eK/4cdWUZ8Vog0tr4D8iJfzf8A3+RGP4Z+yG/wdJCXQJHaQc/5yUcJvl73FVwLr9SXLYmAx//KM/
WAmOAfVACGikutj6sA69+j9YCULV/7FxrCTouqoJGgj/h5Wgy+0VKaS1UZtow8FG+4OWoOv/sNBp
m7a19TD5t/Z/QktgcP8L44sn4P7CnxcchtD5c3+G+NsxswlzEhSYCf7/FSAbnOVAyszZ5WH8MrUr
S75VwRtm1naAejg76F41iHlHte2WRT+dYRFbXqlgxDIvWR80eEWrqWGcnFCh0gDqCAwjKFv8QfxB
O8UYVZ6xoyIIA9HFGBqsrfqPuQFAWYkaYtZcPd1ed8Yijk7sZHvDcuxg1QtiFO0IJClmXQcbTeLF
ZL7UZpEBlztM1KpiBWOH3+Zl79eGAXXWkjlYVFKNpKMwgvNOav2u/PmPmgkzzqyIun2lZC8O1jlB
vXCnXzaEMmtB2IbFjrYQRujbw6wAxs7XTqPs/a83X164bDBt1ILL3q8PWMoNKjMZaeYoZfn4GXfT
6il2EXmrmhfny0YVQ3Fu19A6mikrS1hXgdMpRFhe9vqKFDsZe8uajV4kZH8Kh9VL1zWHP+6oLNgd
nFEAnvZVeGXYK154nUVcKMu9868NiHECcQOaBuL0lNE2wVJqdIBzNFOrz4mVXGEfs/rdTWGZWNGT
jHcoMyzC07a40yb7G9LZ3B2blTBQNf+SryjV4qTGfH4k0WWR9yFE750aW5QTVN2k94H2tpHc2bby
Ntgx0RBjvh8bJfME/iDHyiquUPUl7tQOEh5ho5Guq4nreVqMxc36kNMWWdBy2/SoxktGKKvuSg29
tlsPIr5Slk+9FOX16GypPmtxTfreEezk3KY6YtUFAVSvfUQTCyg6cBuWpGrXjcJD0fYhOqZKv0ZE
BAVjnGw3ycdHEg53M9DflTUPzhbyqIAlmLjNEpEAvXPN91PudMfJ0I9dXRY3RuzQJS3a8aBP0Yih
SAYeYbbTcjAa5TAbwL+2CnqhFdNVKUPjSrew3Zjm7mzPlXml5glyYXt9ubzm1BNnj5qTumhE68ob
rNSyTxrG+oKvfr3Yi34ttqPuu/hlVLRl3yL3vry2bm+wkuKWNHsSetT12YpSHLuMvnOXrFwRavO1
JivhfJj5wdGUb3KFEbEujQiw20kP5jJck/HAPd8ZWRWkqY7PtdX96bmpfWvjjOjvaPVyYmXOiuao
x0Vp91oZ9QGTdh90/HEK3m338uSvTRlLX6GvTfvXgqHtJHUA5pUeaAGdL4+0ua2DTC0XZnFpU1tG
i6skod/gOYLv7JyAknNtaGdqjhmRSkCuARW1bt3lEd5bG3aS1LmyJ47uhuCZOcB9HRl/3xKB2CRb
oUBi6cme77JY64M6tTV/hEd+AS4mbRmPFS7TTq/ZGT8SDqQ/d2tp7CBTVUc1hHrtfcuJVA+YckFg
t82Uvxsmv5zt6L1banMfFJ3FuRgRyWT5fLw85bQs60k7Hv1WF63PkFC6gzJtWPWIN4MlMF+vosJv
m6xnZdx0gGVa2ga5lX7L5nH0Y11rgnTbLMnwx97ludkeD2mWm4dOKIXbsVrYrcI6Fr2VHNGkrL5R
g+/L0HnXWyffd1HdB5dDoiR6F0kr/J9ncpjwDbFnxQNDaoPSyHeEZ05HevbNTjNX4TKNtQiIMKee
ubC9hmAOT+2r3NMjVi5SGRkbVDmCFZZlHfRqY7Fc3xuJtgadWhIRlerFUYe1roINJiXLx8GJ94Vi
Lfsx7Z/1dbGCxrbnvVaVT1bISU/GBhdtpKWsGMUEZqaWPlMlP2OvO7spsVpc03WseTv6+1F51Y1N
vDcTBY3D6JwIgBBDaR63ZuTYJWBlxcRUcdm9YGfdBqBd9qYGHMtOlMqtWMkenAJ2zuUCWEzzj72u
qh56daj3F6grsXU+jxjN1XOqsQzCYZu8chy3iRSgdJX4DRFiyuq1zabAQOLg6nk776JeXwJt1L7B
ZFXB7UJjr6/dPT6eYdBMnX4cBrgEb2b3I4LuHzQFubLuqjCLSk8zuVNLFOzeLGLdi23rM7HT1r+8
E6gMxUjNovny7gz3+h0+Lh1+QYMvCxrB9qQlR1MntXg5NeVin5JiwmGU4dC3lwXzwdV41fKHqdkQ
je3i//XdLw/HRMWMBgbtNUiP/fM0dCk0MjVcj5eTctmgKSi5La2rXFs+plLQBEwtPTBGvQQrp1lX
rY4aaEUi3bShKahydWTbBZqZm8RglW6rOTSOmzV1Y2UE77uZpV4dLUXsL/ijXeKnYVbZIdfoHg7W
TLKtg2IDlT4RrhuQjY5CJpJ7RNCdVFVyEMwkWBxWAeoYP6o9AwQeH5FPmbgtsuVwxCRh1zQrJ3zb
YJ/PAFaVquFKkxU9vk+pU5+2mNkLwFqk5LQT6nzMLeaCuq3pO8xVcEFgf20uz3XrcK9Gbb+/DG+X
jb4Ne78e0n2sgyIh4SCKZLuLq4i5daiPl7sfpzlGg8vuZWM7puMVOOy4JuElKUpNql6xsRHCKbhs
ejF0B0LZfo5BxcqQHveA0CX+zJ024ophUXoZ6tfL372Mt5dj+cvDNVSVQ2kV+wv4D8Qtwp58r6y2
uIGaxaDEzV87kxbd2E9qcNl0CgLhruCMVGqE+ZhsKP9787Ng/eXPMWE5Gy6wlvV81MonJbQy1Su3
KzM2Ir+Cp0DDartNnS4OMxczOGiOcJQ9dbsHp7BRTrVJHzUWe21CzE2nHJGjn9jNtO8IJ6VlrGfn
oerwSN3gcS23CVxdFz7rsmtsjy+v/Hp5cxQcBv3067XLWy9vSEOjPsnx66XzIafURKnIWLf1QeCy
1UE65M3Ptsjl4c8XdAvL8omhvbEi4V+eqzLsu2lU8E9q06rGcwouYJTwCXS+camVc2CkuXqVjnK9
MgfnNNaKfYgkFXPSlj+SYhSB2MrOpq4I0HSc+6XrgaUirQoue+m2VyYtNKTL7uXJX+/5756T3TyR
8BRlMGj4rF8b6CvtUTTj7tdTf/n3lxcsgmd+/qthxsUQy2/j561X06Ccbi93YdNapfDsmY4imH/q
zQzoGAXg+KXmxxny1m9T6K+Hlz0MR+PCvcywl8eXafbXw0JvdtDNlqCf28QthTr7lylH2yafdlxy
tA3bFDRt9xHMw91YdOgdLh2oywbeUqdycQ32cUTeOun1cHXZzERg7xZmZA+ItdvVNDcJrJLwdsFf
EagtwxiEaxV2x2REHr1EqAGbIzARdz/awNW77M7ONhXmiqiCv77027sSXOtUwlI50Mu7Sh/HmxpJ
PaMPKAQDMFji707oAxDaH6/gYLO2P+3SqVqa4nh5/7rdKASAVMXxsrsQ1pu5vz5F68zYqyVo3Dmq
4oyYXmoBPPBaxvWfH/77M78+8uJpfvnEy3Nzp9kn7OwuT//lXQRa2XAGNrv2n7uXv/7zQC5vvTxO
Gsm7Lo9//sVfH6WmZeNpjtWXZwku//NNl7/9l6P4edi//vyvT/8fPFcV51Q2ajvuKYROa7gsHfVo
EoG+0XPwu1pfj+q0PM2lQQs5mbTdLJobgzberp9KBj0g/TSB2VA59UuGrI7F7GrS1VQN2sPyrsvm
+gul8CdL9Pee5qa/xlpKS14p95XG21EcRl6hmYWXdPHzbJbqbsCGIcBf0DXiAfg4xLKvI0zKzxOn
3/dV/6TD0tnVdje4KzOKi6/qE/gV3PtGfbUqXPZ7ITw5ynNUpmclTiCdaPhNZtvXNGaqgAnr9Fxh
4rPIK8Ioa4OqKNv7FBli3xOM25XQgdo6P9Rl/yPEtJbbdwq9WB3ftH5OfMv6YqOCcmWdZv4iR89o
2/0yi6+6Qjb0SKLfPLDQthNvtRT9hJFZUHC7HLMuC2JYb27eGeeq6geGvuQttvvyJo6/T8tH7oQH
HIXDjQ0w7mG4v/ajCgGedAmjoSAtqzmIsArSYZWIGnVnEjXAn9Hw3QrzXY0vyUELQSRSq9xHLZXb
0PavirS+Y6rcWhuAUSzMrfxTd8iWh2wmXC7bm+1SuV1dKHDxLT/OdeKZ8nsY7NnLWHzQCfcHlly3
y5C/Fy1r3abdiGTqXbNIegjQolz2cBHF1gZAeKi9yPq6OjZEw9LpThWSVppwRnRK9bkjc6o/zBgi
uYWlFLuIdk6LnPDg2P27unbxbm6jl2520nOmZKUHcAIhifLRB9U9KEZm0cU3/bk14EdAd/eEbr+n
XOlBykztGca47tU4eVpn8YyTcsiKRLleLRagxZamgO7xMPchIyIpq3E968cpEo82fa2DnpOLh1HZ
A92WR7vGP88RVO9RlnE9RQQJp4e+Ieht1RSfPmm9Cznlh8RyDsrU1H5UDFdlkobflbG74r8GJ4SM
eKaJKJw4YYDrDIFGImaYRITfwcLdpRVejqaRB0RL3Tq0gU8ZgRWBKtMrWPvLrbMo2Qnm9U3dGCjq
uV6FCCusWK3D2DQ7UcFxMya6f/aw6vtZk72HYeqdlpKXEhlN0PX9h7YtsmxVzqepflUMm2GVPm+u
11gZG7ZnojBlTdSb1/ZaaS6geeNqTpaeDQ3bn2aUD6Wnp4u6V3IE2qWZfWl084MYzQcD0uyXuqte
iUAsvWXM4GY3+DZO89oe8Jkbr1X1OqFz4MmZKtLQ6BItI2RdEOUwbOebqtwZ1gCdKRMYPwzd3VLS
S0keKyjEZ0ZWYldjxr6nLYrPyR5aegxNNBsAWMp38sVeSoIR8zg+Org60sG0O0K1rP6Q5T38sqzD
p3rsvocxCofQcB5NiZlwc4ZTaxwMBAxuYzWQ6Id5C3gkjccyQm43M1hBtQLp2D4dmpR+XHjVYbTp
ooT9wSI3ddF4brzk1YVo0vl9nh6SQdJk7JwAfuO8r8z0BsO43rei7CvBZcwBzrwjP6/19IqRT5IF
g0Vr5iGPbvfEeL8W4Zh6LWYmBKMc40l9rKUSApnTZ5PE6PSNcc5U2dwrswGFQ0zZXmbd96l3ukPI
GEVqDyr8pKfGNWaq6L67KdPpLhp1/MKsA3F2T0gbQaWsst/Zmvo9sbSzCeXP06YEc/YcUncM70cj
r7Tj+tqXzngdau2L3pqYBap4fy1w8GLtZRzzzzqBi2E7rTyimC5Nhcu3fgem4DvRJ3ENkb054Xxc
repJxLJ0uyr7PlQyQrkd50iW5x4qnl48Fhb9QseBgiuGu1xedbD9Dl2VP4yLKHcRxln+FOFi0NcJ
yqFF39Vp3fuxWGkIzO9DNH2d7Qa+2vTcR3kAfkX/s8sfnWR8VnB/cwt0EXMXnxdlvi0162Ms933O
UJPINHBGS6fVCLIhJ6gE6ucU1/SjxPhpi/KYxVgACoe413Ll8ktqeJ9dvd6I7QSRbUH/ktZYPMOB
QfIdEnNUOPjk1uWu1ktth/wNuhY5ivXk23nV+OkwHqZsgDGD7tKNKD1tpqr8QIrFdY5qzdediMSY
xGg8tRTfl5JGUZp8MQw47mZlQOfsRuzPe+HR+uC+2DQgpBPuujHaaV9H2WheWGfyCA5VVyOBNYNB
DlTih2pUcW0strtIz+rbyHNIcfeQlb8Z5vVKLO5c28DXU0VWeDi8GXoWVFTD+3YyzwOi6Btadtet
SjMwcgzCb3P7BryZhg0G3ZRo9P8H4GE3Wer7JhdHZuHGd3oD99ZE97V0fa3itHabtLf80dIgrrNo
hOJS0QebsnvymCEdgrEjS3gnyULdpfwiHbHJbbzOrBm1H1p1F6HU9gj9pAFLd7LAQAMyc/dex+mz
sSrvvZM0wRwOrSdWOoCUqzdLWGosC+JbfcRtBt7Gwaxvi1Lc2UQn7EonbfajMvsrkivSgSJxWgwG
4zjEIXLUn/sGd0u05QOJGdWDoejPMmSAzJJava+jcjjAb9WBeZQHo9psvWBzjmMdeUMPHTGuDPhr
KXSS2FEPa9/dZbBxMKDbLoj1KlGLu7lSAav5yQopT0u0MDoYORlbUp6J/Y5PVVXD9mnzfQiXLMyz
W1Z+vUem6zMN3vNQxncSE95zNRofBrZ9om6DykAygoAV1kUIFhintm9tMoJQqNgZ9OE3Ec9Pw8p5
VNIGKUHYImHCRBlcsiP8tmEFO2oPmDQFZpTerJIUIkXvfTWWMKC7lAhSchiNsfzIq6namw2UyBhm
OuDv6Oqm/Q5NPQFEZQmoO90t6SQQlWvdG3V5SO3Rj8wq+kHNAYpv4GTw2iolDhoRTVSD7CtbrZEi
BlNZHaZS5oGWJiyfVNXxM03f18P0QJXLRM1dR0uYEc7czGRibnYjUj1NLE8Ue4+V1mVXUwI9k3TQ
QilnRnPnOt7KkLV4MKk6d5k6wmLL1mtie+9Fooqz0o/EZCln1OwYJbX14KkSm/R1bep7Z2zBmrGV
R+M/QbGtZ/rO1RlIPG7CjNWtpOZTvigSBK6j9vIyg/DnKrP3oE3YWCaOvMW4higp5yvDEX7hLOb3
dS8cPx9mcYOP7rlV1cDZWOqJiGAJIv/zhzyhAzP5WAvpp0pbHmpjme+krha+qoh2BwaeeENSk3YM
Mnk08C3ai+GoRUBfZVGdF7gm0lwTBDR0EdSh/FalxncyeBY3l4Oyj1hauVOuzrfTPPnZ9FSyJDxo
FRaRFjYg9aTCyCzFigYNEs4kHEgV/XwVZ412u0IXtwyw3RxFIMskxTNHOAfUsF5hdjeZEUPx4GPd
agSgdCQsLgW78MPYJwiFjPY0iTY96JuxPbTd5CDnnZXrhtdribWv6Nwwd3wMFoZDa86onGjwucwu
vErhCbPQij+T7jotxb5gfmUZGR7Non7QrUfpCPEUtmI3RVO3d0iR9GBKmU3z1o0A50OvvRgai3tH
6vdFZL7WercDwLsXtlVQ95WY4og12uFXFO7UaiXmR0GyVMD3VTnjS6z0ID4RfLF6OObzeRyyTamg
AibPD4M1qZ5SYQUv50DinucZhXbX0+j0enX+Zpb2shttODj5wFNKSGiE2q4vttzqgpCkAR16tRHG
tH2U7usQ0ZnDg6vfyVplCUNfLNGQLxDuXi7MNrDSnpaihTacFN/1UopdUUiLeszudgIOkovBMbDd
Dy0u+n2DlGvXZ0OQLM6xagnVaiWQbxZX9REeCyRqWdd+7qQ+VY5BLAX5UHpxnVv8ZUTPsE26lLlB
v1WhaLPqyvw6WdMdZsMbt234ijwy8iAiYsiZQeToU0yHe9sPK0NyMw3v1tw/ZQNOJQ2oerOCMeDP
7IWr33ZQRHGMeV/Kgm+nOa8jEijgcihZdWO5w1pTrsVLwZU9+QBpZ+SBMXcq7M8OAKiwnVPWKtu3
xLXSTG/xK5ejepi6Ygyq85gkH2YiLXdsdema2guhp5/tyqxkzubeisYfxrLeFHDOfMOqT/xmlG1Y
d+dFix2gUz3bDfPHUjiv2SrwiRh/DMX8DO32VEXGgWX9e5jFyylyWCyXDq5iXXkdKySIYOJl5Uof
9OZwKCvEKeW6NzMoXUifYCfOBvIkfb4mOTCowrABBHrXVgjh9RShsK01OJoRjWbSVDsXnExcDaqG
vMlq5nNv3NAainYW0atuvBbPGNJxnqDO8ZPpuyVfbqldQIJM5dyzJmUUxqPIVfvhZS316oYqRctg
S3Urp6xewgkGt7Ff4v4bfdvPeIDR0q0Aj5HGpW0Zz4wS39F1mPu60A9ijBpuDKQNvcOoHZr2jvk5
uhqVkUk0gnRJZx3KKa0Fxxx9R2lerEgd97tUiaDssbw364wqJWzdxaahlyff1TVeXZh0b9Xidctq
wMwiw9NJPmRrAvpxTXZSmemtbNKSUYKPrMlOIdgC+lz1GUOdh860HONk+RDllq5IgE8YbgegEu4r
YjRbcH2yRvmClQz6LSlvWCO86r3+2GrjnU6OtC2SWyflVyrSCCi1mL7pznpoeuYnCvlmgDZOWPtz
JEN85SuHAPbMBseBCmVBp4LLG905WiUOcRGz7otLVgAEnvmjU5SswEl7JihhvwjNm0sbpNRZXGSH
ujvMJSckZIo01H6HkWrvzRG9G9xTsVZboKsltiGuMhCGxFTI7JDTu950b/ageMWKMjqp4ZbmU/qy
iPdYE29Y1qO66KCblQuzc2/A+xXdjSAqOcfmSpstMqQJZK1Rfc0G5FXoFJh8qWfQpwwBgJMf8450
qzGfPQO+drKYsNCmILct5mFN+6gGo4UqhHJDoYxnb8LkSe4FSg9/zLJPp6U/rRBcG0Kt3JNFHPmx
zFlr6tPCNypzt+iRYCyL3OVKVe0H8wGL1Odh+nRiUG9LPE8mTni5bX9VzGfMDZjlMM1mzSePYU61
SJ/IlQMjAKYC9FKRTnk0v05xLW/MWm28tYrEVblA7RxYqTapwcohg3ZZ1YknOkYQtZdeYXeYftIU
bDKD4SHFygi20aB+iChsDwuHgECNkY9jjnUbnS09c8FytHXU661GhZUaovkSDTckX2lW59dhaIlL
VsU+VTTNiyKT5bfVoIS07yASJ74yIV5wCA0Tq/Ocde1nX1SfG6fELJLbsayES6VCPAwWhMlLPDk2
+n3by5Kc1bnyRU/gOw6duVzL5JuRF3cQxs0T3n2GW7DuHFd9ISxSv1Y75blbBF1iqyx3YwhP+qUI
B2+mFGAwJptA9PE3ZYySfZMdZ6p7D9rwE5PmtV6v9zLi8ix8ffudRJai7xiRJVk5JxDzjJZ1NFcL
DEWcGRJEV7juj6rzoE/irUpzZ0/46063TnVqpV6sy8cYANq1jevMhGKQh2WA7wsxdchwzCm7kybt
U2gWTTc9QYJ+Ssb1YZ6T+wgWaNLXN31X7Nv2xsy0t4qvEBIJIZtvdUyxMSl3nblyeSnkqNXwbVZJ
zG25X5GRceOyoI3ErZ5F2MLqz6s2CFdfh8OQNp8pxnoIMJsAI3Yb+9Zn21mOm65iHBxBjgNJI1XI
1zUb1A3reK/xa+mhgeuPp8YGuajrU2PM6VG80VQgKg5FBdkIMh2LfV9wxbRGWaFFbHd4OviJ2n5d
pfxqYQe0nWJVFJ8Ipb7qw/BRlh9TF0q3pMGBSeczbaT7RmkwmSg/NQ42X+vPKM4ec7N6Kkd9JUoD
Sago5YfD9XzosuGtZIHtYh0s6Bcumav31Xuetqe2lY8l3GTbyAEK5pOxkFGm1Y+mmZ7bTn2Vonuc
ZLGPZ1rFlR3e2wTSePA4PjM7Q6b5MhnDrdYpV3GfnmAZf6tVukqtVM65MmDMN0pPjWJj344kgpud
U+Pg0LwqCZFhyVvWdz+K6EbvWqhMdQ3Zv7evK2SS1RDfhgLCgqJfy9H8NAUGmZj8AlZpWOeNGiZI
tQWKxEo7rv1eJkHYv+pGd4yjL+0cKaeiX+B1UwpKFQZa8rAmh/9P6PufuAxBwrOQuP9zQt/Nj+l/
vVVt9idC389/9MtmyMa+hJWqISSOAhLHoP+yGXL+IS3VUCmxDMH/NF763WYId4sLq28z/cWB6A9C
n6H+w3AcmIECyMNkyWD+J4Q+8TfFvmlhdWRCNVTx0vibgZsYrYYqMqpOixrlt9ic9A8hKF46xO40
FCu8kBDNvLMl2IWfppVFx0vV8dtJ+28ciATUxT9bSXAU2IqqnCbOxd9IhfC1lbUBUzoRWUr5Z4aP
LBCukbOIG1SPxZ7V/HVrSQInNJcuqUKx3H8ucx0fYpOmv6GRd/KvD0n7m80ICzjVwCdTlRut0/6L
qUar6JqsbSZQjeYeYkelp05Es5bn8nvRpzidzsOx2awAdD36wC6q8gbTsqidWe+aykNYSonhyETj
wjRDPgBFnXTWzCtVzfSkqpA1qjd0X6o+8u06JMyXPirEleOkiRD53vz8r7+R2CwJ/+TXgZH45mmF
ZYolbQikf2ZuNlSZSKDa8qQ6q3rW5SyIqyfmokZNqyMsPWphu42fs3YUtXHIkJh2qIurvr6y5/Ip
qSQ5SZr9igTP8f/NsXGp/+3Y6D/gdo4jly236/1344i+o6M02RLHg2h6CCdrN+nocirVWg6R6qD/
duLKw3f2zXSGPshxQ3S1qTnlFiHYepittwWUe8Kr/t1x/e3ChDyr4sTOgTlYzph/sXlMVWWuNZQt
RyM7NX0pMSQdYs9UiJatRXnVmzjZxT11iSjTgxZNL3UxVbuqbGZ3NVdxXUBY/9enyvyb24s0Vd2y
NcTD/JbaRgP+/VQt2GKuEZqdow7EvTcxCDrDe/BVzVauHfzqH/PwGkwoum+mPH0qheUvJpXxaljJ
vmhHyp2wnpHhIHKt8KwjATmnVaBHp7Ja1dd2ggkzhu31querm9usjc3MYBkyiytrVGnAG/tSpO21
mG9TxCKnWQGepCxbd8ms+Is96/4YLiyHy9GzFWfew4K6Mjo5um3dnUy9eov7XgOD3kRJqTjqSnej
Ty0q8qpdbsh5g1n0iSYI7UhsDbtZ1uNOGiBV/TDPvuW0CZYFLJSmcoJyoP07Wxs8TP52n0hTbN4m
3PfkC2vGX05wWTh2BHQLXIT1iLWZb+pReG5Kxzlrqd6e0ga9fNbY4x0OtTf0e9cz9WZ5l5LLogBC
QDVTMsKclegMPPajLeSyp2xBkD98n2LK4XlpwnPGSvkch/Jb3aTJIQF94PySr2MZ086SSv1GxirV
m+3gEaN1hwpOQTBpaHxt7clZ4vEUY6Jwo7RsLnuZE0VBbw13o2M1WNgslt8pIr69bPLYuREYTpym
ipXGYFVn2ZUP/IzDTd7P87HrTfE0GuVyj+hhpkK4K/tCHMiHEk/rZpfTtTFlYN2w8FdJOjIqIuKp
s7E688y+SA+Qs4GWaZZ6JtYA+5hkjlNdpifDWLPr3qmza838WAbA7XkW0bWWx+p+XcnTZYLbqRag
Cjc3EiytzY7x0hlXFgYt6VUmqv7Ksjn6vsmTa5HQutKi6L5IXxelG/43e+ex5DiTLtknwjWIQCBi
S61TZ1XWBpaloLXG088Ba7r/+3fP7TGb9WxoJIvFzKQAIj53P37g1MZI2pop96p768aQyDam6SY9
81G5lbHpSyKkFgvEyxBW9ZFKNu/EVI/JC3VnR07s8aY1M0g1TCXPlkJEv9eugtVZxy1uESMUI7JW
uUuzzkGT9j/zvn9T8EEoyOM9kmnIZC90rI03NO3OccwPN9TWKagwlIy0gFzitjg6mXHDQplvPQMB
h7PqUVde9OS16py1mXOhHzV68o0+ejJjFLqCbaZTF9XeMCrrpcPny5FZ0Yk2ip1lS4qYSv5GiDLT
bTD4tNjMPlcd9RS2F3sAOET1pGUUH+l/Nvdd2X7DeovRcUQumnTXrHE7r3XiYnD31LAm9DIvI4hs
q3ph80PS+CKWi2YynYM/hLdk9nx2MG3I3N7iMKvG5xhHw8lwmQ2MWJV3cS9KoDWs8nPGlsc+dObH
Ikf29sE/RCSSjtXUfS5S9mOXGeNj32bvOknOc9c6h9kanWdhVsZDNBBtXm6BuHrN55EXGYjuwwR3
U5bIhm46H7uAifH9wg3q6KghtKzuN2e4hH/+IXH5O1rs2YxduC+Mo8HjCDXuM7uYL/cHw0HE269y
sSWKp3aZR5qzDJrgqV4u0mxm1g9bGCM6N6eKg2mN+nIVtdzf7xJmHgaQ2U+ocQNykwpJrSXBS4Jd
eR8kYkl6C+P5fgFO9RSmzNLM5RGhMhmPEnhdOSX1G9iQ7xdEtfMTDvYf91tZreYbfx5ajsWxuenZ
TkZh+nK/GHv/Q9GisZs4aK+arh1J2samtfJasa1TRNl5rMpHDS6Kfi1NqUbuMepq54tR5ljQHP3O
WN9bZdAaX5yCaX8RvDM19KCxeNOhc+nlKmBkbdsOXdckUXDr2FQxR2MnMvpV+aEqzPHy5xAl0Rul
MefMhCojUvfdYtNDKDrzjpZgVttVwttU9vgjLTr9WCs2KPY3uEX9Y88wt5veO9nSIN6BSWMmLpfq
2jzoD1NrwX7SLg3COj2n1PqNfC+2RiPIcA7p0U1d/DZD626JwV+62gfp49U11TspXDdvHtaTQrrR
FZZ6WrbnXTCw2+7jxDqaZfTb5tC2wzcvOHJ1apMOHCdqW8m1tZ8RuNmfL3nd0X8K0+xb63ThTnDw
PWRMEfO6U7fCaJfetGHVmH22N0s8BMZkv6HeMROZmupRhvlTZA6v/mhItFkN4dIF5YBHgu1mqkNK
d4NrGkYMH5ZXM0Wfg2tS00FhO8eSmCAZvi9u17WPJh0KcYUD5X58mlPlvE58luvmqzKN8okz1S1z
5uGsI429Q40vnhzApLvnkX3IfqbEYlm6S/zjI9a2YfwmGjFjr25uHX7IdTdwkJBK0U+uidyXsAlE
PIONVNXBcvD1LC0YQTq/yABzZhQ0epszJt0nFJ6ZI+qGqSODQfoalbXGrWJlZ96/RxVEAzWx3qNX
ok8mpu9t2YWTlg+9g0uv2sqwFPaLOdnnPgYfoXwobcqZdnOmSEpGwMmMMEdIouLQNPKa9SoCWwyY
karX4hz3DiUUURteRsc6tyHtc3g6HStHee76c17Expd5xoSewVC2GX+qKE0wkZf0qqt8x4Ys3XtV
Hu2EEZ7mYdqFSf8lKiaWK6P/ajrJOlhaaJJg2tB4ZUISoY4g6BjghmOx113vbSY3mB9V9USZjHXy
myjYeeVY8uOXIVCrOLH2M2mNOjmGAE04EVgw4TMlT1AvrlFMyZUfDkdMeO6pVBkr8IAz68T49MKo
Vl8yA0EMWIcMBDYL1BnGCnlc/DBVAbRiKOOD05XXe9+NqX+hPeAw9J2vLGrcY+LWv6K4MNaVKZ2j
0eoHq3MoHp2gk2DOdbdBStK185zxWQrqWXJPcDpWbbWaqSPYm2h0j3XHuL3PpfiEFVB+RECO+mRw
T8wuFGCTMtp0KQ4oYKvYYLsAhIl/qmVd7lUDvUXhczzi5L9VPfngCAoKJQMro8FxmMhHK86KvQEC
tlxcKrrEH+0VauMtkCbl+fXx/ssbbdA8lZ1GBSiJhFVgC+ihRizqIvOqwXPPRLt3oX5FSq85DPTR
0cFttmK1HB4YW35U4WRcW4Lagr+MrEn7IOIQ9JOIsvMYjmqj487fFaxRK9Tsg3aqh7Tu68NIk2tD
4rjoy/7Qj79qNy+uOEMwM/n173JWzmoIOIHHCD8UIoBHqYydWjTGFITKiZNajt7VumttYf+QQV4B
0vI8bHkcCjt//GL3SL6INiAZo4yMmFEYRywAfGl4jtb383WeW9WeT9DR6Rx3pefYYX8btFvHx18w
JDi6UOOhMWhNsEhesqU/1S+NS9q36WauXXi2DenUobQ3La63WP5K4ao9AjKzI7R0u9VqX8c004lJ
nbqyswmxKsw5zCqIARNh1n1KmzbZvUptg7KuzgPQRNKxrzXjQhXUq2zsii/+PJS7Fv6g3aFYRLO/
6YaqWPPr0KKscewoqeK3bjJ/125AbBjo1XPdwYdqJkr1egPF2ULDtAzsBZj26YVv+/KcUl71mrp8
ddsu4dTUxjfZeKxNnSwmnw0+7X6z6yg54szCS9zTTttyjuoXJlaXZcfE0FssuvKq8nA4k/lDgp+k
D7slBuFjJ9lXK/QfIYP1vxyvga5mXlWNbm0LTTIwy+XZxjN/1ri8t2ZvEwa2+IJwTzQM8qzsFFDe
7OAkTyMEuPu/lPf/1ZXnutcCJgepuzSPhkvd0SvbmdD37rlH6S2AkZBtkqjt4SwN/6e2bPJhQ2nS
ppp9q9mQ0bkUBZf7tfuFFy5hH9Pr1sjzBjwiUxhnTRKvsntxuj8EheI0Vi3hsVn/9tCJN7053QyX
jjJpSPKAy0WO7LKq+sonIoN1wWP7NREoAlJl0liB9PZhVjGgQfNmsaVDjnwcUykf6dkFiuGXz0AV
3EPFBIfk21Q+3+/rXBT9oO7VHvsr+X209+08hfVzkYSLP7R6vN/yLds6ySXwd78ZHGhiaXd8jPMN
vBc8osotSQnVzlMibecJlhsjz7TGJzJjhKmZthwrZwoJ+FvjzRxaFL+gegn4GZw2nuH9B2AYcDQL
wa9T11Z1UTphbjx4F4sIghIDSUGzDHZMZy1a/CzzOZQWDWH8gn6rxa4gwB0tSW5GU8PKXsLdS8rb
Lr0D243iojj+Ytd1QVEYxoPVkEaZZlwJw1yA27vf9kphrjxwOBsF8S9mg3Q2JqXIjZM7b5YEuiCK
7nSq3s8OXaVM64dTz8KuwwZ4ul8UqSLO/tdtbEAh3zdYLDavM6fMSf6KrGbaSjxEXoXGULlPaYm/
3ONLBDZphPOA6SnLSr3hf8RnLwzq/Uj0nvKRYGcTxjeWVD5z4nzDuuE45jLe5kt2vyPEbxPmrwn1
0wAQnA1i/qYm758R/O8XAgAMpCdziG8aNECNbChBBbDCO8RWdxtpZltBp+K5F67AAGCg5SygFuJA
DHqA4Feyruz4i0FAxppNZx2DKZA5W6/aOTqs0XpfijXBAogGmf7hzuLTm73DoNB+8rCDOPiRmXLe
yGV+H7yGpQ9vr42LfT4a7AAVfJahmRYdC5xD+8Ti5Eu4nGFSoAtTsQMqXm1KCvGsmNYRHCvhY5JL
f0+lGpgrYGbWQnHwF54DrZL0wk7HAdBDA/DBbMzPontmne+TMIKAOI+saqzaszDp+qBE+/HQC0G2
qDcs4j18pyqLHl4TF6epul8C7wuRmORzqcNEvVdf8Ia1x5zuHvA5vL/UvTBqw/GZbmJmSidvOVze
LzJ3I+tQHqxY/2pm/s6YoE6FjmSp1twK4eING6Hk1Xgki6WFJC8V4oa5G0gorhLHMDADQlmTxrPh
hKSVcanSbJR+H3XHIn4Z72QKdqV6N21tbH2paHDHULwBIgtEpMZfV0QJqlAcopayHYLD9NvnpS4H
P9/M9AkjNrMQaJPqM/lw4jJ7LAF4rINqzOjFwQSIR+MnB44HjkA4ExxbPygDGTkfvOoA2eX34OIq
9WPX3lmjdt8D6dx05R6LqNVMQCXZNXDa7K9C503q8mvdRSlpTbbAAkTcOtRDfLFxeTVV6T0l3rL6
yutvUV6UX3hLrkbqv8PsQBuvq0/ESaQ2Wc37ZnCJNPepv45QVrEdOM9s2pOz8CxEudRhYIaL/AbH
edNGdn1rk5RUa2u89xx+8ohdezz1aktupdwpH3swOfkavpMfHsiJ6f1sPuv51uHH3Dd4R57Qx9dA
LzGoYMkW0oN2Vkp73yNGloWfXfq0RL/v3ghugfwjVILfmAQuxei8iHZ9FlVbn0ts3Bs3rau1ZZj9
Ubvtt5zB0WpQzQkVKUQQtDh+uSYOB8t7hCz3mBvykYa9BTj1iVKFAhyQc0aOnA6xmX+rWEvtkx52
0CyvmGyideJa7l5ZFFanvXZ3yQBjJ30dGCofjCjuN0ypq4eiil48kZD989WFdw2Ekss8yTe1B96Y
kXIMvcbrZnkWCd/+ozcm1c7qvXZzP28Ehv0GRdE5slC4kHOiLKDht09F/KTk4L8VMXGHcnr30MU3
eWAPaONdxaAac/gcQfXF1vtkGVgfcjKoJ4BYSxvfOrKx5zaNDy13occ5QfXQF5itDNiuNImuo2Ri
TRuZvs+2qKJlAGehny/UpugIRmhcGQVsJexrzsnq4PDLzCt2VNa/3YNaLqNrUtkueSxMOSVWNh94
SkuKvUsBiJqvRa53RjIIsIWNgvuRpfYpLNlTliSY0uq7mtPvMcMISGQ+HMXedtXpfjtfOr/CKDze
Q4D3/F/992CgsGYE1f/xn/1S/vcY4eDpZjcN4Yuy871VEsjv5YeXYBxoBOVY4KfELpvyhBBTpg/1
8gAmU6e5gDVVubCCdJ1u2pAk5P2ijydrN/0M2YNTPzCyWLtAeI6OqZGx9HroStSaLuqfwI9cEh2r
E2XBkA7K7JNWrWBlOI3iY98Zp9l+aKjIZqdpqK2HLWllyXDYBUE8P/sVXhDwgRiZhuDJ29eNn71E
Xv9Wm8rZ3/N95hJTGumTGOvaPk+AxBBR9eC9dDWyiu7VF3PMilftT8Xr7OHxIO4fQdE3CpmAxlPT
LZzopXI9o9kk+GoDnVIA36cnH83+ELRGyRvXMcmYQIwK32Ci3WIBMkYjOylCGwxXxQvFLzlQ4pMu
5p+82R6HbMM9iiFXK2UDg43K6auN2/w2hLODa1mWbBTXcTRzNq6bgh3gRPEV0L91CI6TiV1QPLhx
c6UoK6e7PN9rPslgcXLNo+i9dUYKPs1ma6s5+SozuuZhuHC4pPJ106CXXRK6wxyrMN5LrYYdITB1
pLCgf9IGrnvkh/bHmMCgn9t9P7fixfPCYs9XID/4YZi/F7lPyXhsfJIoLrG2W/1tzML0ximajZLu
tyWL8c+gZMbTRUALR/HRB+ETvZDerywcNn1bI70b8iH1nf6SB3GFXWY6VKKR37PcUWy9YBB6mKsO
QMGf9Yig08ObWLOh9jZF0CRHm+LtjZeJ+UCZ47yfcw4dk5M6nFuwZ2kGk0U5xHuzGveMOChuy8Gr
t2Enb+D7CYOkhQWwqzMuXm0E5A+1oGch/Y0R6MCGUh6xmcSrwMsfEqu3Xhm2nQIGCqxRNPAAdnD3
/iGwDh14uBIPBXJcl7XerUUYJjwzg/4gVLPFJ/AaskdYxx274KDGwYxhl0QmjmPpT/GmY2X+NJJy
jl3vGtcwYU1D/qhVMx3db/nYtrcuWlnjaKwi17TP9PjxwmhgnkM8Gru67L3rUGdXFecwf1Lg7Z45
nlEniyPHzGtvxd2TncnPRLAkxuOyKRa3a4ylZY2BetNaoyKk0T13DSfjBsAdFNT5Z1Nl/UH4AtQo
w9UVulW+kyYCLk2m4DHw6HvAgq6OgnoWw+GUBhjAIZlqAuXTRxi2LNGH2rrdx1IatjSykXy2zM/K
EQC/i4JTWKu+wvfA7FuGsIsgPDLFKHedbfMZG2tUz2B+j2iLP9jT8MK7NR1lDhc1okZwl9sdYWk1
wbT3OnufBCZRVT5gHCJoVMFiMydMh5uCx4dO/UUDn133yEjVZILJTNsLY073MlofXpc95G5TP4Vz
3jGBDtqrgTcwE5zS6qEZ9+70MenhpnNtXgJ6AVxeXpAIOTQSNZx7Kc+xHcsbxrAvAYy2R/hJFy/E
A+YM5ADMEckmmeSDBhOxTmy5BNqbh5nRduCh2Iihi3ZzUYXnNuqeZ5kwSXd/Qh/b5i4xliEwWGzH
gqJD4uzs1Fsmk4ZifZxtuwHvt5Qurtqh/WHi1z7Phgt8sx+LA2SJuo32cLW7a1j19joNmKQZ8xXy
AEHgqXY2ZlmG2/vkoMkyufEx5WN4zmk6GfJjn4DLjlRlHaaEl0MIcYsy5X3UbyQdMtdvwX709Yk8
0kuAgfAWT6V9TlprIytByHTS9FyFZXH1DUIebCC1bcuDATU9nNh4hgz0BsoE9nPD9p9RMZkph4X0
YC7+2Dj/1s7HKYpOnSOimzTQmlkkNZSsUAj/EAWshDyUp8ew4XDo1K1xiWuDJ7WDx8FlGECg9aqE
bx26pkt2AE2jbYAqsZYzrx8LW3kOC9UR3dZvw6irPR4sH0JLTgxBTBsOPPynsnU3od9pjEtmbJ8x
/f+CfCZ30HeNU949R6PqvkLM/Ept6tL8MOd7SIxLsk9gaK3n8AimFAYx+vyUIY1ZQAn2BYHh9WCa
/Q2c/6osWfjFrbjgfPeOUNTfBSGAi9vYlA3kNib20neoHWgCPoRG8qR4ik2ErWhlO7EPnn3fzcG6
H71DxP7/3LSEylw9yXPBmtFvGRwlvQ0WTwXV1aXu4DSGTE3dwoIXKd/NTHQHjlXvSBWQxfKiasi2
sbSwagRfW5FaSGw+fbYqs7WeBqJxcA63nB0oKeuChMGJb+37hdx7R26UIun3hA0uFssNsDNcRDZH
5Drozv7AirA0FdXNyFKnSCI2g/d8HWhR2Psxta1GdWaSmp0D+DqE+YzfqV9V6BN++eoIBUYgSfau
+jDdyX1tjFq+zgz92yH5iMy+vXqpVRNl9ymNBjgIW8Y/8YrMzOmi13Yq3RuYBfQ81SYbn8HZOUtF
dg6DVK0BRYl1ZUEyGw2bDSJNzEbMki80wVukruzGpbjnl4wryiFCV5zgEKmjbt+zoEA5sGJ/LcmJ
ZSvJiZ1xq83VOg3mU5Rg/IbLiKDbcMDgFxxPOfm0bKUbazfSznlIPZCla9sI+mPMXKgeKr8+lF1T
bfzexdqFl2LlRpxfZtsnASTacriF1IftwOQhSeTtmw3dhDiAH08o2khMae4MV2JOs+aQjNv3Twnd
vY7ufthJ+QbjQwGROj4gWrJWr1qV37xFphaj1Vzd8cEO3PCgYo7wcY6pB2x08oDzNn3wIuNXQhxv
lbeDPAyphTaq+01fp9zn51dQA80FssAeUrs613KEMjwn6ZFSJHYKYYjK6rED1c5bXqecJgXeVkP4
MWfuQF6HFvvfkJnXBJ6NbvLsrIckPELc7A8c92byWxZgbo7N+7SYP0OPgksTFNVLRy993tbmh+/g
wwwHmW/N2XrsGjb+WdZh7uaFXDf0KO5FXVBmCrR2sGxKGQZ9LnOX+JcU3rvGm8l6/+SZTvBatxYD
u3E6B25nb8LY6yDPqx9TKLCx+gV219A+h+hGH6MZ0BoFAr5mSXqzysC/4mOk3wmTtmCAcupZ6lle
YX1PKAABvYx6wCI0V0z/ss6o0TZtJjv73rFdsOuNfo1zQroh/mXWrpcxZZ7QZ/bJsurqoTKLB0b0
2ySxy0+4q7/coPvhFnlx8HUzveI+PjNaeI1KJzoMLcOl++fh/snwzZI8JvTvsk2LjQ36/pjCtF7z
4eYT3yRvoq5IDzDO2De5qJ+o5CCVYZOkcKYFvaMcdKhvfUg+zuK8sUKMry9BbL0igJubNEfP6dm7
7Zhsse1D7iRA0zz3SSaOMBVbmi9gr8K0Gt+hLv8yGviqcZqae9aZ9tvcsWrNZ3ve3w/CToGqFCnW
dO7Y/hiwpVwzHJaUJBLmnXKUzTq2jX1neATsGu89JOH9mptaXOETvSfVk0T/f5GJG71qClWpQIuw
kAPB3cGOq09iKEuTsQBX77cdbE1/rs0TyPD7zXCicc6LIs25DrJOG8X66AhNkS5dbNXpfpHnwxer
TkidYcEQS/6382ggJYJt/uNqgqx9HKYrw+bidL9wF2q2XrZd92tmF3H2KFoG4HzlIfYumB/lMkxm
XOJBEvlzPY9g0UO0i10sCunxL3rBHT0AmJkopqzOVluZx8bpfiZtRiLyjiKhnDM/tQt46H4NqpTk
GC6/xJ5LvqtfaBx/ro7L1WhBe1QeR6OwcYHbLlQLa6FcEGcuoWtx868Ll4KqbZWg1UaUbZ7uT3B/
wj9P9c/7app5Zi8oDhkbsAXjlUIQH4f3+8OS+333J0jIP4C4XH6Ff3nCpMSchZnxvWJGeirkwBth
xPS1/Lm93BmExsysmcQ8tt5mDTo3p1OATT7aXXG6X/vrph8aLFQDeFnLI/66//7y/8t9f93863EO
Mg/O4H8+cxq4KbODvGNpzxsY/vUu3m8bRslbGTUBNCWA+rkfiZMvanFKh1A669bNMGToZD8MpG7Y
l94fYAgsyU1J9cxYNmd9550vz+vNOZ+O+4/wF/TR/V/u1yixabZmTN5kefD9rvuFWh52v9Zo1ewn
rzj+9XT3+/88ZzEy+BMl/rlsgYoxwWtP8Z0stly737z/QxexA0+TjhRESRS4mI5tCWpv6iUY14Xw
nlZZc2JdRA+CAx97+WCRsV7e239+JtJkR4suGaPl6zQugLH7Rb9cExLbdTVH4XYh6Z6qEmKNzXie
oR43/7q435eFMztDg6k5+L5y1aZZQQcFf0iwwOHvFzATAqpMaigEs8rfdNxjdcIvQLdSvsLnQq87
viYM8E5S7zxZlqspYtynzWmrMm/vaBfHlno1VFevkJv3cZaPnKLlLqsqKkjDNyvPn52EEewwbiek
/BWjcwNXv4XtYNqzQLPPymWLbyXWemKHB+qpf0sj+yGzY7Wzp+QnUW8fK1LzJgt+YEbhV9XxnTby
4gsIvmOfN8R3/DDYN45zFXzcCJVg1Asq3Efu+G5X7kMLCPgSiGAXzsuwOfIvPtT7k8cvuKKgY2q+
M4tDK0cYXWEAS0qfd4YnxEVAHpgq9dZn+j9VgukmEfA0zTC1JPLoS+fqC+IpTncdF22YEO6qkfGD
6emzoDYK9sa5bys0Uooe3ab7ItL6kYnZvsN+b4LJCyf1o3S/tJJOoKLVxyZIfnC03iAC8vcEVGwb
Cr9WNf2YyRgYIuPtRphVE8j0oHTf7MH7NOihaO5Qn/aHatFZwMRRlmGhF/hNMq+zCQUntNkscBqP
qDMLXYpWoi4RK8OHJ88M6Br40bcqIpQ30MhLUmg8FpgtYpSbPmNv6fuPkVriyhNL+Vz4UEdIOeqN
kwqqlri+QZKxdwMDVNESnMKPMrN1s1qsDuolTeXKcnjlGnZiJ9/uwUB38aIrhLsSLME218Q55J5a
DKiUGUv8svZ3Te8/Re0tLyZnW8AWFborV4p1zaYl28ueNm0UAcE8QAikHgn6697HbLMaq6pDsWIq
Ce/6qmvnZWptTfckjGy8Ec+MqK787Q05NMKNmKninUdvBi0lpBrcmXyazN/5dv62WiIVzEnjBoGb
Bf5RkLGBG2gf/FmgYTjhfu6pJZWkeNhANHxlbQKbfLZjkuRBQRofS+LOb8svU+vAxC6i71FJwAdP
9AaHpL+dQULwB1vPk+cCxfc3FMmUiZGv65bXuANwvfUpVEZEyfx9PYqDwOS1NnHu7EwDCnobtiQD
iXbuRsOYtqyS7X0ewq8hKtwf4mCkLi9sxes40egDb+Q8U+KzUlnmvs651Tyhqu/mZdtwvytI9Kru
BusZmILBWQjyQ1PNH7Zvu9dsbr2jF0MTiQXjAlI53jFwR++VbuYKBd03d+iKGDpd6iJwFx81m0Ti
oDlfUAe8XC5dOsUKAZmcv6ARZf4kZD6/hKSgCsjuOH2oBWeGM+80Hj98LfiVHGQ0JhNN/zqOU3zr
y/iNE0X/er9ox9MIOeolLi6RzzPFlfOzohOAPZY/vHoCElxsBpwK519pFHUnukmjx8gxSG9nO6f0
bY5VS6GkNy9fEyN6DkLvBBjiUiDMqt7tz9XsohG0nQFC8Jnonvc8WtFuSuf+0ezslyqvf4RmRhip
nZhVT07+IAW9NgN1oUdlJQ5HDaKydUFEyaLKbZvpel+IxrlZ7Ox6OpbPGL8/We8ku5gxInO/MWK5
KIaLF79nADFZ/Q/11m9GPgXDK0YP2LD9MKwspVk6lSwLU/NaSeJOrj2Ja25jVxzxNeykMUm+yTH9
eaVMGft7QHpC6yIs8VT1PeqSDMYt4yo6wowvztjLq9Oqy4jv6kD6PCLWG46ULFnlpo7axa2eQd7r
2l9Tar/grAhfWsbzod9mbxLq8NzoFzcERe8mXzJrGi6+nsprbFjPd9dNVTOVjArzFMz1oZf8+P9s
3Lb+rS9T4bryKCAGnCxNW/5LomDu7VhHngOnj3z9YegRvdvMN1Z4Bt8UpsWXMWvqTT1PO3cxd4yS
QPh//hXsf0t7KAUnxDEt1zIRAp1/sbNrH2BDjKH/kJHdVn5nP3gBRwBjCKMNJ7KP1GZ9jiGg3IGo
DG90GK21TfmKcQdmVE6GMy4Iz4vZ1Oyt7IHCn9cWcfnIdtW8LS7Q+zTq//JbL4brvwUX+K090yQ9
gQ9f4Hr/u+OdNEPqxMXIC6dBZKSupY5B798sZ8b2XqRi7/aq2Iy9RRvIFO7ZNiUfs3OwRPI9GqaL
3wj9OW5LS4XfpW2+FwxzGP64vzCouILjF0tgpjGPTQFWOIPP+QeHDqX8/9zlveR4/u331zYpAqUl
f8bdcP7fWjGnJiYzY8mCQx2lw4Ywig3wGf4IF64Nhuojrox8jeWpJ9Lvfe1lxOFBXMEttEAOC7HF
238Z1HeXMsPDLNVXvUxAqrj84Jv3GI8l7T5lQQFXFrr7NhY30VIXcH8T/j/T/fU/F83blrAIo/zP
EbBrlOe/mqL9O9T9z//63xkwpf9LKIfNDbs+wmFEvf6ZAdPef9kkn0ypJPESGjH5Wf/IgOn/cpSg
S1Xg+9QQmAmC/CMDRkH9/3sGjB/z9w+oqS2PuYCnPIJOlgn0/e9fMCdMdNbSI00VLkdNxELi/LVz
htIinO3U4FY+y7KlimEMQRuUymOYQK1IF3qvVWxnwW/Pcgb3J4ENEsvCl5V6H8q6bX4HE4VMn7Pn
9MbPPlZMiuOZrfoMwJYmo7KP2CWQVrIqcv8e/WcANtLmpcaHbG9Mt2neIzvvsVo1ZdgdsDgRzWUi
YwE6UuBvf7hhNwZwF6m6xFDTpw+0JCGf+4MRepDlDJa5wiSRcem0hkqC6ZNmGVOFU/kQMOSnrihV
rr23OxIrJKKZpJDxSvNvJvBxA2Mii+dNzQiRuicJqn9V5YFANCcLZv3iLJY0SM7GNFJpGtCeFFZj
y0LAF3jsZdQ18jKlmNjChy4XNqYvsBS6gbTaxZPZHMPAzamxiVM3sj69sE6CYyULXJCUnuDOrgYq
SY9DmA313g/Fs2AqtoqdGZRyUXisWJ3JLtGOyOR+t5uB7ixD6DS8ov9lRNhTDzDVwRSoRftsDkd2
Rq7U/keekWffmX6DF6VxnYzhdGRNJz1QbQfWPXOhi2BT04/dHHrDmzOoynnhgbr8SdSKnL8e0h8m
FhiGTAkswE1c11Sttq6gcQRZv/0mw4TOaUcP/i1b0EE2SWNSSGAkIwvf17aKvRk2C6XLas2PBY4v
bPGUgzhhAWlWxRIwL/Jk3VS+98Y4xh92eV+245PubETbkNluvLHtybRONUpcBp7PSWihsxpb0F8z
t7J8nMfGBQwABx9if9WUElXR7ioWUHGB35eK4mZaRUaf45JHi/nteoNDvSWxogRbTpvofJUVEJ1h
AtcexqA+CiLjDDTNgYPAiT1YixIvKEsbibEBL3ODK7u3aSSE5DNU9K6kqUGvMPudgORHN2HCiZrM
3kmbUfKtLHvrJRaQjeFduUN1TdsmCK7GGIzeO9lBelimihTfyeeIAvmFSlsmvoSmS96VARxhM9zk
QH+HPVXxVtp9dGI2bHwtRTa99J7jPFt1E2wNH5x1g5/80cR4eOEbQGlY67rgEE16xsYWwkQK8uXV
qJsBqpAd7l1IZ9+xDAR7Zukuxn5VHooGdpdWWb63y5HKH4OXeVYSFX3GbcM2s3XOAtPdFcAiLZs4
xBn1M6vHGz6+pjVOlyFSxTnzKu8yhiZVOz4cGAoJ5MmvRHbEHjq8yCrwN3VL5WMWU+ca0NV0NP3A
fTfZJVP2pyP31szOL5EN02fXpPWN2hPxVHSD/zT0s73OLSt/KvMeUqXdhGsKC5snVQTd9z61oJeY
kfOC2QdPbtJ54VWlIw9MK0hqmLO/0oQcHZwqTo7k3NgWdlCUHMYih0TFi5Kocp862iA5GLpm/8Ky
9BIUfoTqWljx8/+i7sx23Na2LPsriXrnBcnNZhPILKAkUn0XjSMcfiEcDpt93/Pra1A+98a5pzIr
USjkQ77I6oOWKHKvteYcM+UIea2hjDDqNWKQCE5ws6wamU8d+x5LwnYTIbJDQDfWu6bWm53RUVg4
gqNLZLf1WbArbns6qhvcUuatR4DwXSexh7cqypc+Ktub7EjArnNl2jBy6K9zjIrNilGy++GCxTcj
46aaLbGIZmhkl4SMWnresforA476hOwW0sWIjYrAXM5Oq07N9L2BpOxVLefm3PY2mc7DNFnQJ8Ok
vIUitUE7+TSDpxF4mshsNxBIArK+dLy40CGHKvToPMHoZoX2Ae+r1o4MPyu0br7Q1kh5iAdjcDPt
GHwggwSGhKNUCk828Ee0bJnMw16y14M55z86MpDYQ1QOt8ypn3o4PJd6hJbEWLXwfL6fnR6V5t7P
knGvl62yMZJYoSpHc11F2rhLSCN0Jb0tZj96ytmKDoBsA6DgmWO7uW/aP+rBULyEsuGkCoSulDqK
Z+ui3A4oNoF0OtVaQtW4yLrVXfgTIan16XQOOzl5uk75Xc3jyPJKiT2nyICAyaxdk2Vpri3DInCM
n9K2Cw37nGaTfIG5Gm9HFpg4FMYKKTrkHViP44OfqfWFz8DmkJyTCJoMBa4CFT8S6j+GMhMhcY4v
9e1UV86q0Odyo8L9cSHRhBslwCNd6QTuUj62F3sif8tMp47JaUalk5rDpuW4iUTcZjoMYIrlYu+f
Oy0AWyvIoOOEIFGEgnA0gtnfVmgkAaupePSmWv9IgwGsRAzouLRBGuZYebZkUUSEucSGq2RE3YHk
G/dKEhk0p7uYqD9BXW13fOPThCdRGcxdnnU5VjihnRRgRfusi51X286sL0kt9SsBdLg6w8DeDk6c
brK2pZPKbNDl581BlCKVdKQFOmyG06YisOlXaKBHxbKUbJRZqR+lJFhYNYHIxEND4mavVS6SfOEm
swSQO5FhkmVOfOjmGXJn3w1oDtPSU7qsv2gcObazD4o2tS3aXgzxQC2KFBGsnXuZOncbUwkZ/hQi
GndRAHY3Qtly6JuyOZeMMVzkrR0BJgupzvGFSxYVu0MHpmzFGn8GkmylywlX9SobmmVm9YVHQYBv
LaalZ+FuW9ugMF3bgcI/wg1YZ7guIQXWjTvSWka/AlanjWP0tfmQrMtY7bbhkC0nkAFuGec7VwtU
ws5Kjb0UKI+bjoyYk3iG1j6YLQlcPbCXslbTUzR13aOixBDIsjnHaFdY+5bG6EYxR772iqT5oOYw
0whCbhCOmZ4JkpIcKSxZc2IRlW6AB/1e1KiaY7U3wDWNULsxvjMRU6oyfKBfXO5B0oQ+ceZN/Vp2
8MbFMJcXA5tJCuLW0G03DoZB34Dsb/zzGBlIDNQoSIlm1lB+70ZtHOaT5EMCLFwxiXsejblE0Ait
sHVpkAxnTuppsRZayCLOMsA4MWfTUV3EhqPBA8L7CY2HlNSgI+/h1MFieA9m3IxME/9LqqD/RplV
xJv9XyOr/lf6/f37PydW/X7J32sb428kSnLScCREJI0Oxz9qGyn/hmQWahLIA0vjkgLmj9pGmARW
ceaDbCwMIq0c6At/1DZC/ZuuG8JxlnIfp7uj/X/xLXgbqAJshqoLXRV/jauKtVKnl2UouzZrnY0u
x3gtZueo8Gva4QjAgkLSfAW2LkBCQxa8DXCu95P/pPHyf2A2ls1AsroQQIQqdf0v7IUZg9zUz72y
g8jPcCLV5RHZ2bvdqB8OtNmA4mOBpypel0h7jZGClrHOtONPlentd8vkX/IuuxVR3jb/9j/+WugZ
bIZD/0cYVJSQIEy++j+zA2CUxCj7hL9Ta4M6KTVSb9IUIqchQPT2fhiKr4nl32hAfE0nRkRh0bIc
RwnJsk6h09/3l4EYlv+UsmD81XPv0BhzFtYCWApN2OrSuPpTi4RSCmy2XSP/6HH7ZmqHui6urloR
ylMG3BfGmTG6RRgqh3omHsCGR8DUliU/inXyJ/ve4kDLiXjrE+7bL1Y6bUzrE2JryN3y1Oj5vDOd
jOBm3ThN/7hIyyVAA+iSW5KUBEO/MFnOh+OVdcJ0iJTpFXVqiXYI/TbLtOIcIONZWYX6E3eUdTAe
zOCxYoa/dkaMBvCdSRUclD2n6V+cxEGFCU6mlQ+orUWTWKVnXwNkSS9goaYn7VnNmo8eDb+Jm2rN
fzs/q/H8JAsGC8r0ww+o86hZsAN6dnDw+6HdUnwXbjL1xyDBB+AVUd+vmcuIDYykix1/OFNyM+Ih
PDKkRYZA4PZKVCkGeXqzftDHG9l1oAGco6rQJUepd0rpXBESES+4xh2ureGE6j/e1wDbrL4BZTZJ
Y8NhvPDTvQzxOMRsVpL9mio12yuwvFYidH62yxeyKFiG6DUz4XaMLW6vOegbkNMBJ+dlatMYB0cK
5mit3A49nOxqin7mmUJ4pm3Rea5+IcO6Ifm7VQKPiOEzmeirh/gpR0Q92FnNQDgnQ7Vw3Lro2mtC
HTeXEXoxUumbgPLBFGW7tuv+FGTGtlFC0GPdjP3QIDWn1m+4+HZ2nmD4cMwnTVhMc7CE9NANt0Ff
D6syZACWDV+kjrJcmarOoypLD+VYvVuaiiL8ps32N0zGLD5N5iYKWGpnZDVQapxSFaE+tCPrsiT9
qRlEnuDujzEwzfa6IRiJHFW8XLn9ppVPkUZ56eRTdI3V92AxBSamS6wXC/AMKLM6qluRDD/HAtg1
gg/me462ZW6UwNdM040tkcb4+XjuJq3BgNiJm5Hls5vWIXsFTVBm8tCRM+vHFGgmI0s6BsCBf9Er
MdaJxiQg7ZgxaBbTnKarsq2WYskSUcDZ2ijNc+6jxkoGzGJVQ1yyRjPBScWhwJLohhaBOYrJBd4W
krnuV9VFQvp5kbUh/DKynVf3+xSzep+iFA7wMpYux/BqBY25+RxII6Yiaut++37RdvkXzcEb9/mU
+7Vkef39TT4fuN/3efN+rTbHmaGkiX5wCcSgRJ7Xw2i8Yry1vPt93aKquF9jnWCj8U1f9RCkq/db
aREZRXP8fKI2MG0uaiii94fvF4WjhfP6fpVdhok+H2lNruGSgL381d93/r68PytyErmaByr6+816
kXTcr90vZquTgup+eemftmQicXvnT5rXNiQeGpUW/97Cz22TgQI2/vffud873Tf+/vb2fcPuV6v7
5nIIydcx7inDSvG+4CxCocnupbB7Ul28IwAWK93gxwNiaVrXQUUBE0jitmiQM/saBtX3poA5xQj9
MBwZcxnNR9ZdaaHFL5aln/LMOuRD3j/Y1fxiiO5Xi9OtTAskiCajXb/EiUrJQq7X0gTkd6Ei00d8
QMa2vKR1vYPH/WhgWfTMiDFgj28Uo9UK5eTVT1SH1kj7oAfS2fZ59w0/vQdPVqyshsC20EnzlRlA
/dekcQnzyT/l+TdGIWcwvYnbxoQ3cPwmO9spfy5V78KrIB06GqC6MwSLzBj/v6o9ObkabfEAX5TR
xyQepnujn+ZnHfO7rzQ/Gnvy5sjQvRqQL1TfIuHwXD3kgF1xdTUjoEvSuyKgSisqEdOl/4L0eyrR
qM8pHlRt76NH4nCAur8JHdUr4IusEiIf6mjCHxFRngP3vkLY+Fnx+32ruqsVdowNFDFv2o/EDqyT
FWEwIDCHblg4dl7XLicth0ocX7dXy2BDCdptls6q2m5QvNsrBJsT9ofxy4SRkupTrze9IgElQksf
Q/NmzwHwqcl3dcM0N1H3UQ/ZT2Oe33u1/mIqdf6oQFHf6YqzcxJOdcEQlVcwfRl+mwaTOqOlo/GL
9R4R6i1xF22F1SWcUixm/fdmSVO0sRCvhR0VnmVxHlXR0dEu5GBM5m7DLwz3MjnxAAD6WeNMmmmr
DN3mCvUz+sTObdKbXDDrOnI8tLegjov+kFXa0ayrD02Ww2YKMGYhsxvDr5GjCxckSri3q+6QAem2
h0i8Wh0Ml0iH9mJiCEqrcYcF+0nrRL3tjWwrtMgiH8h617PqpwVZdV1GVeUBX81J1E5bWtRHzUKn
KQ2ie4r5MmOtw2xBbDlSW2LUl5wBELeOyh4AeHLT2GKvkQQ1mTqGjWnLEmOnzipzVDu+WvAJcKWy
3jSsoNzpBYAXHS9IT+zvFGIbbxPlVrCa2eNFnwHGrBI/mDexD9SiHb4xrST3lFzoFbr5NMqQDYX7
3rQeosTOMN+bp7lGA2znX/w2JxutqJ8t81L0j9IwPTm2jxAwsQfU+ve6L3cizDNPKSXYfBkC1kR3
qaLOViGxeE55ZYg18k0URwHbMRv9dQISfd0rOoVmHdzAoPPbmx97SzxOWf918Je8djmOQI7iDWBN
IKvWjZUfiIKAeA8U7gpMEzzy42OtGcSGVR2n3Fn8ciT0Xjr6YyF6zpYZukQmXDJTv40V2tzQKX8Y
eQLm2a6I+uskUs2Is1gSPQ0OdGCn74ULWtg+W6K8jjHYEE4/6B1Hx9OoEFfjXs3ImczkTdrVrbHA
LI8KpPApecOSeVaRktYJhyaH6PkevoXEpQsn4gaZgg96kg9+3VDU98+FhLxZRjgU6wAsLLSrR9tH
2IK9Bo8/zafRNjkJ11NDPoG+Y6jyShltMiNFJriIlvoQeg32uBag0qoS0cmyiNQI3MDqo104Tier
xUWF8PuUY4oZ574j7vVRJxjIkwA8VoFffitFgibb0F5igrgBhYhnG/bEQp+O/JBkkfR5AgEgR/U7
g4pE8b+A5aXnTp+HJW0YF0+Bk4FbiSc8lfIjH7LXosQbrkY75zh14GGwwoWuQI5yselxqfBzx+xC
61TQKJioppZH7vf9flgjfnIbEEKEz+q54iSzS3v96/1ZfrmwLrqxXU+c/i8Ki5itrrLbkJ7Z8p/R
lA3SjfyCPA6Y0UhiXJhNF700vVZXMi+tSAxKrMUWNFso0eqSX6MOktxGkbxSK6JfDUDrvlR/2bu+
qKYTNkDbC6P8sTb8fVY2NvoBHa+NxkqvoBezsdGD4ecDe0Q+EpHl5XjWlGcwCfwPly0xVOJ0LPxo
HFVtPr5eTTz6toTPzr1bdqbJ5/QraOf8SugYF5iuV0bffx/CmpTDxMGyWUylm0AWOXf2JM7g4JKZ
f5nh8L9uM0T0xDc4Q7hWlPGbUqJYR7FLiQTPvR3lPlOLWxOR+JrnKCdgO8AR6y4ySyJPFeUvBftV
YovxMLfBddCF4KTXotyAP237aXp+V7GI8pJir9L70Yu+OwxmfTYGrbkEo/pgprq6t7MmO5VT5oYS
FpsWLEit5UsssyzeBCm9HVUvoO81Gmq6qvdpzfX7qbYJ8okQe43WsTMqZ99WZXdhNJFfQKANuZ9c
GvSdO22q3qMiOAjDb+EWDPjnRjx/3TChV5cG2lSUn1nyK7TYRhSUoukX0R57VjKbxWUwk7PWT8sS
3Hytco77ZqPuNOzcRWu/SZNvhZDMktpv6i86wUB9ou44L01IOPNrmmj+PmctvDbM3HcRjZic+xWv
0iYmOU1RHUGp7XPUaHDQuHD04SeOWjySpMLn1vyCWRYw+S4eAoqhlpWLYScT0aI0X6WI3p1gHHaR
LxMcaMQtIxve+/r8IYvxZjrvFgCnJbTuftEv15TCnjQSH7jadBo0yftDIugkJykqOvSw5V0Ku1yL
Gaemq8/b94cNsiNhPS+Ph/fHKeT5AJfb/+6daB/cRCDKA50zrO+mTquZ/rB3Rktc7H948/7k+h9e
0M/X3l/2efN+7fOtpEEIzZgyqLy/8/0NOH6bCigGf9GWKioa7fu1z4v/8D4YXURH/HuvqzjwR6iS
CC1imPn5VrYeM4f6vJ0tUtb7zd/v9fmnIpR8fzzTCI+kC6F0F6uWVKnfz//T44EBBdm7v0si8Y7/
6e/d36/rum+1JFqEpVKrrovlbyaVyYH6fjXtG8T6+pd0VlkV+PGVaLOUhadIXy0z27agua8kG+Dl
T6ZmrVPi7eOgaeG9g13Obem7VZe2XhJkOLuDh2i0g1U9s1cDU1+FVla4tVFk56lbGM5t1mwq6adn
iZ5oo4QNEVrLzT7Q0nOkEJOohOa4GUBgnbRGvMSqaWxnQSmdmmQtGIxSSteyOgJ3a5KPpRQnOwVx
rdZPNi6V0Ih3NLzTUxxG6akMSStQBecwUgTX89D0e1mr19h22pZl0VSfJjZvFah6iHZ/Z7dzcZr6
wxcK8fnU58p8ul+Ttc4igWi81f2mtjyaC3kg1zPeN1X0x9OCWZsxJk3oZjTSTnKCt0q2ZDbfIvDQ
5zgq6MNP1ARNolYAB3xXtrPmqQBzaoGHDdN/cEIUFpw0ehdktpjQHCttFQ6G5abMFBXQhAWiYyg2
R7xoKSc2PiPekHKe08tcjCeOpuPJDLLnCs0Gx2WeUQfKcEoUNG9TEuhekzKrV+wyo0xP6TCM0Yut
1+V5ljJl7YaQ3DHyH6ED9sDvmMM7TbWToXHMZtU8Kn27wziVH+aUpMUC0svWGqPvfkUOZkvcUQ3b
bxvIAlRAKvEzLtfuFwIl0QlxOkDslFi82GQsz4IKo+CpnxO9cO/PQoZPwFOXgTFfmDZYr62jKbRd
Xku4Vpr9w6GcP9lmTZ4z0CFludUtewr1BX1Kw+o5U/39vtCmtTLiFu6HR2iP/NE5M073Het+TfYD
cEATnjADvomFY3vqho64esY1J2doxTaJ49fZMXQg8+sR/sDJXh66P24NpTjJdlcvjqsQtgM928EL
iB7ZmyUV5VS0R4UMWlgZChMvfiQnXc3gni/X0kBKCrAox0VcnqPsZLcRCZydqVSuMJXcS9Pqde50
uFUDfJUKuauZ9MnJ0tPkJOz2DUq3g5+KZAruDeC9QtvP6PBglD/Z/3jm/en3CxsqhNU904FNNt2U
tAfRZ45roA9lNc1XFGbkX8vlM2yXnf5+oXWAbmaomZxbSwpBMOTM9/+4UKKgJ5l5uf37KoOcaana
lxDw+eX+AHa2mFzzDrj7n554v3p/t/vj95u2ioZcJEL7/Wc+H/j8q/f7Pm86bSUAoLHk/bzv84+W
oiHtuXsVMXrrVR1GwBz/sellYFECGM5it/v79n3+xc/Nq+5bjhOOYRSzACL/+M8O7FyOEWMsXW59
/u2/bN5fbt6f/JfNuL/2/ry+jX6kXXVmHp9tAyMFZQA6USFv4wk5wEkOYYewsWXalEX5DduOuROl
+Iq0ULnEtZ4zJqM9ySodRoYMzTOJDBv4MPPFL5yjIMBGrRUAmAnpFWNtdm5uptqhSHX9RPORaK7Z
2rGqJxVjvgbxK9zWLRID4QE7/aGzzvWk5QDTa6l0DbDzSK3TlRHQjy1VQdiL2YTfZL6NitReybkh
cG9BBuHYVLdZW7IH69rW6OSbn0/q2QLiE1LXYOtkTxnEiGUc3RdaQ/xadsNy0ITTsFG0WwDQB+5H
/i1TJ/nah9/LFp17PWrYBFeAgoFR15Adeo6zLc7m9UTxtJ5lj3ktT95ChdPyPMzDyahoJCFA+tEZ
zQ/MIMZ+6XTgJcM90o4xLsH+jYj5G9oia6MYa9j9zTHWXqnTzGM6pd7Md+RxPMfyUOD1UiSDzgoy
KZpt58lHbL0u4okjUSYZAIxYK6fgyLqf+HaLDCS/oXRyCKsoHVxu6rBnipo86kVi0kEPM2SVNZIT
tTDdcmiuY81dedEOdIPHtWaQuzR3mLz1Rn0fquZbqy4C8InCYjbEJiq/zrEZPGUEREtHxy5St+dh
4PRfGPGtr/RoY9fjVUGM2k80dPgp4wjazaQAUYIpq6616gcVFWdNLprX9Qq2+NQfjuaM0Sm6Kq3V
bGPVPxRAGk+jnOAdFNgaTTyPl/ZbDJDnNADbem6d6NDSvgRLB7ity/1mTfPL3ISKFmPmK6yr0VEu
FcySV8g6NnClzEctDsjfwsrSF3gzlUE7+yqRqSXSBZxVo5v6oTxW0fBTz4NpywXgZkarOywEnUfv
LAFRMM9bP9OJTfUJN+rNQNmzIEGQES5KimHy1AwEQmyTsx4aPTko06w8lFN46eTQYfUH49Z3Fuis
rtR3xRT/MkKZXOEaOFACu6XTJmjyDVuYS93GAQK3CRfdVJcO71R9OA4JHk9Q6O2rTO4TzWr/a8a5
5+hHXTTFr/ZfF7nsD/AzNTr09n/+6z/d+m809BXIU9F4/sei1ieGJ+G/rL/XRRrl/6Rs/eOlf0x/
bfk3k7eyGdWiKb8nGPwRbiDF35CuSstg5omnRi4i2s/hr87PyCS+QljGPwlbhf43lThUE6ksw0Ad
tff/y/CXCa/D3PDP0nHHNlWTjg1vagmE739RtnaRnuQ1y8JdDWafnOXePkVV9wwbgubU+FoPPRbX
BoRpPfa9GxoaxObp2BP6uOoY6W6vtJ+KDYjS7GJXDz55o64DfnxbKBo202B0jdDnuDVdprrENaA6
P+KYw7QyQ5a2RiVaC+BZIJAbyNnWyBqM2j2Nn5xE9dSFVjD5qXSzUSgbDTSQi+bfM6dEbFsiGVyT
RQzVLa1cVBDEDmvEGqs2ikdcbzHNQoJlytHZkCcErtAkGcGgP4KhyiNPWlnVLdIppy7zPVK1A424
EXEVFChRB842LyMvmThF+23AgXSwLg3JlU1Tpk+2xmI/IxR1VyXzDmla4SKxKo8qeDlRDfQkyD7a
0nP+4oT0CnOSVU6Kue1GGR3LUbdAzg7NmyIQ0jWsooI4dsjEjYyL38Yw1thfDtaQf9QJg16OxAS/
FZzAmqQzVwpDNGZSJkVI1HxNi4hSQQlf2jTfwYtjARNVLMvoNejsVcAfbA3/pXivASCuZVPley3Y
28hMn52qMRiNVnt63PDqszA7BSThdb4eHKDUBWvfg6sxfZ/xu2fiC2g/zuNKgaTIHx4FmjlSLgx8
/yyxyWRZBb0duY6VPdK2N2miNcZ1mJAuNk7AeDT0gfIEtno0O+WYWPQqwqSFp9E7o6c65ZfeChmt
dVPlYog0T2kJDjUMvRTVMd6EmpIKmLAU4JDqxbeNH+0VcFp1Umv7ZSzQlwoTfSvGI/txSFoXztwi
3unwu2GjXSM+ir1pqMK1hQyP0Bvzxe9amku+gHPHJGWKmA2n8Voi2PFY799ULFxHYUHiAfuR4BG3
5uO0wOnglj7Utkge+UBdHMY7yrnhuaTtvQZ5SDGQEkeW9rHlzuVAKzqho6AkgSA/+wNgqbPSbcu+
ocxDtybeykwrv09kIp9Sv88flJ7C01Cbfk20mPUaRuZuiCfUYiUwwsIGTmClNA1HhiQA8Hoikqdz
FtrkGfXP5KSVx3DMHmWue1HXPpGLMB+mGvhJiB0F3dzJAcnFvB75WWUL+8Evm12JMn0P2G9He6o+
RSMTLtEaYh/OoPtSRrutlKwEG8xQttk1x1aZHzCkJbvZSarj/BHDBDvYkdqwA2VP5PRd9DSaHorA
Z96Fv0/Hs8L3Cv6JVPF8E1YOBVCGzVuLiB+uBuJ/0X27ULeHnaIRpKn7R035hrr6uYJId018QtUq
c8sXFQ6QqKdYnhSkxF6hNcpKdhDPkzr5AuVjrRAGgZo8v6qLf1uK7jrqY3rNt8HFtqGFWGN8HIVU
8E+BZDBi/dBR3mHlbXpIBMxFzKI4+GPZgXGIQ68Z9fo6zOOaRf7GEXn4XOsvRFwS/0XQba5q0SUI
bG0dO+SyaYp98wvrmUOQfRuG7lfYiBJcCouQqMCqayG5Oy0h4YhDBVo4YFGgN/DYVkAiZVJApraq
yxhE9gnrqL8lUwJCd5RCwMK0djZk95iV1XCIIyt05TDlsG074ZHBSmJf6UR8Pvo3whqMdVolDsyU
7qOxEhqTgb5VAtDOsYC52Br1T7tjNTkOibaQSENviGV2c+HbyONQK1/S2Nc3kUjadYbFEek2ff9i
gtWE0/c2hywx5zHsPWLNfkEXfAH4jn1WywG9KZaxLV4npYsu00KajCsfRoQcr3y0JJZP2WOV/4SD
0n2pYaySYMgM3TFR38edZyDy1/Ajjixo2wCqLzgDpiw+MxTMvKPbEyhH0ihwaQm+155++mVOCEuF
PLRmvLxpm+o1NrUEAGNtuSrPcfL8a53UFbhkcovJ3PqS2ypUhbG1kfT7pAk0OoSa/Mcsq0OHudVV
8uFHpgUZHel2jygZLvNEBGeRpmCz6fZmqbbFFkLqngC9FFUjkbgtq/5gwtkc8aMM1ZdyYjpZYJEG
9QtjNBA68cDpuBsdCB8ysU+GoYw34IHKapj3Y22psBRARuYLTYKAbNSOwZBxmAf4OKNTJ5zi1YiC
L1NDhB9rd7GfnGZdTsO7OWbj2hIS5pfVZHssD296ML/LMPUf6npPCkL/2MCFnRLzQapGRIisprlO
i9CEnFfTnRaIO6DnB8pBDnETP806E9hvZ4IrEuMsfEBufW47Gy0JSvpC2NtE4sB3aRkCGU7jzWlG
2A9Y4N6cr62NFjMoc3Un8/h9noE1DRoS5tnwFI5020Jl4mNX0wFBQ37JDNKp2yybVxC7My+zdP1g
55RKZh6b3kQJeLBmgM1QipihGqRMi5q8RSvc6S3eFC2nY0G4wndCZdZj68T7GUX4qrVm09VNsNUh
O1ha6Rxg7cbZFyVC8zj4MmYKZIbKm8Ng3jWz8THBejvPMXPxVJgcfAhLyqT2jIxaLeAf20P5mPXB
a1HNP3LhBx4RzCQtTxHjCrO50jlLFbGHieH4inLQuvpNWkm1q9AHu5Dze9c3gZjbjW1tAWpkT5re
7hMG44C9xnJDoqp+w2nISkNqRFFYXpwr0dcp2cdj4+9QxyWebqOmIdXFP5jwul6TngS5aHxoci38
2uvaOjfRdZZxh+fXV75wWMIGHbYktAUfVBr4a5KkudhRV6OVprkXtIW6S/DPuEnbpU8G6j7yd5GP
VngmtirGxTX4b//raE3f9AkemxblBmyhkxXoxvdeBe4+2IN/bC3tIqtIPYbEy68aq7W/m6H86pf+
91AFmKsijHjOO4j8RUCUR1jPxnNv1689EuVVu6isYecHj6jwBpoiITbViUyCNqLsLQFhHjpzfDSy
vj+LnqQbfVbKnRUQSO6HP5Fvkf5n1fFTAmJx2+Pj3PvIba7xwOdhGoW1cWo9xKYQEhIwGL+KIObQ
mJ6Y2P8kVQJimV3uGXxDkCJsca7KYDuEDCtIosWVTVj8QUHdYk8diSr5Y5IxA4MhfHAgpjw7ix+f
sLH+x1gArbSqx0jehWsYlchB9dKiIASAaN6piXBTtGKR+c/ZSaR1cJRV/B3hkLWOK9nxpZBkhR0E
AnEUPlvxbVln9dm80VPAC3aYw0bPqi+cezdWjYbNrqIOa7z52JXNTR/2flHLb9InA7QhEPJpthvh
heQzniOWqxyrW/Ajs7E2Ip9k2yBcG20B5jYXkBOXHQeNeczoEXiDYuOyN3PxKwb46uIvt3ZZrt6I
vFrPzavBHOxDdM6br5fRVzX0GWWT13kbELozeKI/APrLCooXNPwNINJSX6ug2TwIBlhNzTl8828I
R86+PYw/g7I4hkY4v02NeEIT9d44efGYC8ZkRnfmeMQRRAqS7I2KYBsZXTV2yxUy6nZrDV/NgRTS
zGRVis+s9BhM1j/9hQRmN5F1lb1Bay1TPFX5JbDc0RrJO+TYixndIpx6bKzG0+yEnFrCYFYpBEpi
YP3oZhluhm3pRXbGgXUcEHFZqtfCV1CIDckHghg094M27Qqw9ASZeVWpTGDCZuct6euzX7H5sW2r
u2VQjGz7xZcSaZ2q/xqWXHvWPeQvdzDJRJTkDPiLD0FKU2Lp3TFvelJalyhV2AYvd4InpQfatqLP
XHN5zf2Fg1HjXMDSQ+eC57JCfyqZgrhzgcWfGitO52Ojhi94xey10Y8f0ow6LyaGm2MgjY1B+i+W
qoCtL4lA6AISg+8XHJ/3oVo+KK2uukU6x4cw2hM9B6gDzF+h9f2WBdh51LvAg0vFyLZDonS/GJxo
PEAOfdNwnhCHqZHdrJroMx0D3mftITMdDklgkcrU6xmAAZKo8imYkfiQUMRvnmmmP4CphR0mVlUZ
v2rTTEe4rS5KY0dbzRzzdZhALIt05nhD0x0DG78gtp2GirPCiKJ200GX6XQYWFt6cKeXZbP13lZY
CPFS2GtCJIBf++1zBW7AbWRETQfeO2ByAf3D7t12Ch8q07Y2CFPlnuXJXNmPzH49GwP00rtuP8Le
Cagf4mtmdua6jQbIE1pzLKBVMaSjBTv2hwnoxDZpLWcflEbIYNwPN3kS72ZTxlcM2/gRw9gLspi2
JOLncz+nL0VYVKsRUOVjMqRbrcIP2cEAacIkftQgsZRm9dOBufqkxH6xGmIFJ0YOGzpBgOBGc/+m
DMhSsQSpmySQX3OdlHu6dcYWGmE38JNs4iY8xHm4agfRPs0xwSXEJ7/FyEmmug93ap5+7VL7zYit
bVsyTxjC99AkCAWO1atSn0MDEUvrUIhWGiP6mJNW78/Xrp3e8P1tZpVokyEFrVApAh2Gf5DLkS1U
pyUzeU9hckzy+GCklzRilEyUPDEcrmGq03agKq7Dvt/lozPsOkXfNpP0ifulgZrNAGg6asAVkVPW
rqvKdRpaS868ejWs0cbpd+qzwTiIrvre46yBvWU+Ks2wMGxK1TMxPh2j8CUZ5HdrFDd+u7e8S159
URIq0mYHbVQvGDc7l4X9/Y2KedQQmyc7iHQHA//s0tFmgqnWK9OeX/Ug049+we/4f7N3Jl2Na2nW
/iu1aq5c6ptBDT5L7jE2GAhgokUEhPpeR92v/x6Je5O4kZlVlfOaeMmyLBuj5pz33fvZYW0zLexa
3+2LErHpfPiJJOuZBVE+QFF39B1H3QOF5yzNxu2YaTuUGOah7p10myTSuUMDB3FR39Mrr9ZWRuc3
UPmbmjlnQEnVzouAFnlwnK8zvDkScDDjbAbVA532qCdDjsAz4kO8OEcoOI5BjEzvXA6xsi9Jsj2I
KgiO2AR98kzeJbLk3RpkqLuAhUeCcO1htDdIngYP6nC7Wv7+TFLw8hT2AzMr46BrlXGIGbwdnFBo
W4P9laVuu3oA9UlWyDse52uaI/qrPmUvqdme8Zfg7Oz70SskxlGMZR6UqiDExLF6JFtgKIH5/GA0
VDOuD9BT4r0n2REcJbYgp5Puc9+NFXGvwNhYJ3AOUTJmGCfTW3lCVBJMZexiEH0i4jBcgUc/BVb6
ntlgbewu18lh2NLcgi2Y0OHtU4SQQLdLsGXDVu9KDFAk46JnCz2hjB99/tLAXL+q6oc5OU8ZSqWN
ita076oAwyOCFW3EUZaG52yk06WaVu8R8rAXaeP54aAcY6v9rkAKzUOGTJNqbVHkXOJAeRWK11Bp
JuZFfmmpAR4KlDqEyVggP0W8K3r6tQTBhTGuKE15c6hIrIyq3bbNSNRMwtymHqvBDdSPUqqc060Y
HedVpVJmN/CRMlJzqYwFdnA0GzuFqzjCd1XbDbHw8iocA90LyG8Ridaf2yHEQgzIc2P4WNiiDPQ7
Q323na2uciq4ajflAVgCsdH4lkB7j4by3g8pKRH1PAegMsJxaR59KbBIWLK7daEp1blnq9goHuUS
79QMdSWVh3C7ASNAn3SoSxTA5pIehGcLBy91GrwCnVCFRxgybtKi0FwpojfsMAOuOKx3dQprYkoJ
GKj27VB8IHEnAigMdpHV2a6UDufyMbTabT+QaRzWT44EmSkN00vjYA1oolc1lAoMbikqOzKSjMx6
DJG66AWlkEm95bzegGo9ZEP2UbYcDqpWHXWSCWDM9yeSVAbOq8Qb1NGbqOevYNi8yXXgVpV5reRZ
34qIMfFpLKk6sVjIuN/GnAgDjbucozW3KveSVcY0zjKNtdROJ4tU9GIoGLNo06pg/hHp73YcvlM3
BNNzHYJMrBNN4x9UYx5JXnpzLhHv9Zr/nFKVG90SW8M37sKAP7ju0jeglacOKPIqHzCq+xDgQ2lv
tf4ukPN3u672QzHQoG2Ng583iClDInUYKSOKp/nctfJeBxN2w6TqKMfSBYQ+muLmHNRzUHZ5tcMS
yRNen5jxDYOje86RNijv8qj7MFVo4Y1ifgu64Ran3kqnRFHH5T0FpkOkSt8jXwPRn+obDI8H2Ra4
4bnMk7eDKHndKFUG7onSqqZrFzorDa4PrridHjJqpY1d/5h6/QPCwWNG6NYEuwY3+FPjmzsnH35E
flJ5Sj2epEj7Lg3VdSJvq4uj905W7kkt82Sn2xMk+YJjOVvFBfUjI8k9IdK3QSrlFWb5d4Vmq6+2
nD78H5io3OoqZVOmCXsHKQzSZ+VRM439WCb7AG2WM6NMy/alqIyHnllAX8SblIt5WiS7ptPR7mk0
jqVthr83tAqqrsaOlAdJ4x8KEzApaS9JsvZuQ5mmOjqBRACSJNr0CSYC39Fv7i1mIXJHlkRr01pP
1QbEVvmdMvAl3OvZe4GgRqqxONc9N1Y5oVHdo0Mke+iEPPh7q+pH3xj3RQ/NKB7yp4GQGyZSxHcn
jMtambpnkX6M+j6XfI7wdJ7d2Nlu1LeDYr/Xfv+id1gQYoXxY5Hba7PMz9VUHiXtkuqzUP4p528v
kvbicEwF2C3BBvnoRqup5x+bYDAxZi8s8oKWNHNX7XDBNJG2JqahWA06+syqRkBTC8bWoSFd85BZ
kB/rT4n2mCT2wTGof9CNJG48cenqKxRDh5+lnjCNSpzHmiiRVWZPL6ENYtUAcLrXYtmNE6otqP5+
Nrl22xrWyOnp7IUt1iqAHg8lLsSk4mOkDmbm5TrSQm2bC1vameK+QmOBgnUVUuPA2JmMax2yxJMh
7hsHQnJqd/6+dcKTnzQhs/J0k9LkXUtRdM46YjvmYk5eReUmkrj0KphTUYL327qT0SmHXe1O/vAd
KRnxEjgqo/AIIpLIdJ+iikLWoT0i4KJ4eoS8m4Y7vaywrsOUx+QEAC6jnyrVlKX0krNOEqqLcVoA
s+WOZzfMMWtU7CjhBaUqvxhvZrCbmlawQrOKmixOFRIz9L2uzEiyTDDwxH4v5fGbGQbE1chV4mZO
5Eoc+itjSMCdWjB71MigfYp0EA76pEoSBfOMAr91INuRMRDsddEZj4HCrww4wVDe8vRH5Xfaox3S
IaibWZIlozUYFcWdMD7v4yLIN2kgp1yu642C2mnlRypjDPqVkqbTHWWklXcx6m6VuPUYZb7k6O0+
IFPDraKOmXogrUN0wCjayx29dHFrnCfxQy4xf5AaBDmA67NuhMpGlcbC67vuYYS1tpKk+4lYaH4G
ShLg+cI1Nv5VkjtzY6cnRbpA9FYmw5b7or5TByF5OjFnHv66kiDk/GmkClcHwQNmZQN5b/QtaWuq
T71+7rhozXbZbWQ6F7nSH5SQHq9qh9GJlBnsh0EKyLIz7ssmrveAcpm2JN33OgTxZMJg0JuA605A
XbVQ67XcNFcbzSRXAwz2FiEXqA3gu7djHpCUwXkVQ9JdlRTqNzXQ3JXtQNVosJqvNOxiFz1vNobC
aG0MKo4UX76pnalbB626w1rAGMW2f+axMzfrkx2+6ZxML3OHAXhcR/G3epTKi05OjkIuUtqCFRFp
1NCOBnvYFW7kyE8McGvXKq3koFITYQSS/hCFpOKofwwSq9rPkQ4ujkDtLAfTa2PgWpFSrbjtwnqT
pdVj5lvNBk4cAbdjyiQPkJmU+W8gOIBEAh9edQARqEqlWzVlt0nHfLvqnqj2C68XH3EzovvM3vu2
8xrUCKtJMl9gyZ2nAPJEUW4rVKArcgKfc5TrsKfz62DxpeQ72yq48lDVr42e8fCravVXO6eE4Si9
vC4NCgpBwjmQT9WGWcUsis4g86PV6fmpA1wW9Sjju5rt0YgMlaHZKZbgxAdpo7ejshp9t6mvPiWd
CL/1iqQEC4UvtipYGrjzr43mnxkWUPqfnDVlTHwaMTENnONOoxIYO0EjcBIKCvQh7seaLBjHopbe
yOlbyMaJHvzMxnekfydL9lVPKWn74Sa4V6M1LkMG3/oWee8tYvDXum85YtMXJO5bzBY3Eamq1H/d
UiIY0DAtFCSkhSbz3ECbZnkCKW7fzIHOYZiYjLnk6mNKO6YpGbMUyl0IymRxpw79N7qL66zRvJrY
ZMkRPyd+ks7QEcKntSeX7KUPdhnHXqS9aT4hG0n2nuFgDJy7YjSRhqgEQjg9kjKT7qvfgr4w72oD
1GKTuE6A4ccMTlXUvDZWskY98MQoT8czY9+KwTpJZuwFNbPWlaykD51on8m0P8z7wuFyygv9yIh1
22rPlVO7dCyYbA0HhXtrRF6VH+XHIDtXVv7sqOOll817Ynu91t+aU/esqtYN/0k4PJ4K5IL8b68x
LMYpXH2ANeXKVuUSiV9WYJE01ikXqbqd5yfyBCV1YqpTjiet5FIZZcoVzQmcwvyZUGa3nXM1re4m
M8uj1hePqf7Ar+Zxlu4juV4L+iH14JyNXpzn/5eQKOhm8ZmPvJWxiRTmnd82r6j/2u0Uo1s1BXPt
oQelM+NCfLKE+502y2TUFG9inXFn1KmtlxqhRkRi35mp+FbZNT93wx1AvVdNeyWBZ4zN6WKCS6i1
YkM7+yU2NICAcXXXOHc4dW4rJNxobzdmmOKQZEwJgecpgjaJvfzgY6mtavBIACsfBvQw/HJ34BVI
/CGBY1WEdbxN0/hpkIZ3uopumiG7LdvgoonkXrZzk1p4hyYGxGJK36CRcJklvr4qO/1cqagbRfhe
pDRcw6rE/BU9UXtG/q7UKPDVFmOBTPrVra+/UthC7UReBHL0tdPFpKsFmIHQxTBLxtLQc3nUxSUw
h3XLMSIp4ykihyDCvyTi8EGNGXhL2mZqx23SlADVJbSJuB1Mui7k+vrlQFdJ8XzbD9DxiqtPEXhm
nHLZ3Q56Qd+G9Au1iNZI3K7zgd9K8VuRUvXgnlZ0t/1YIEyvvFqzntMkPNaSgwfCwLhsP9Jof+6T
wouN4cgMm8tVJX9Tehv7w/gTmS723ay5GznlVwrOjlXR9aRDKPmRocdNhaxalett1igJsb8PKtUH
AERUE1Ry46LbPC7faF+/NINN0hm+sVAFsd7/yPXcI3P9Rpcmr2bgAoj3YLfSd7z07yLTH0fVfmxC
6u4UI97z1nwYE+B6mNnNtnqij/k6MVYU/qts+GSKND+TKnzMyYVIjOSOnvO+z0CB48uz0Vc4OTDc
bisV1YMZCo8m1SZy0u+qTB/Y1K55AE3KANTuU9FvyXFP3mpJvq/T5oUcgg25azc4iJ/Vsn/pW8ly
A5IHusTaJVl2mWjBagW97wC7XZVwA0JGCvUennLscY/Z22bwqGrKpeB/Ar/gne8K/Yuw7QYOZ/Yo
00kzuX9WSgbq74H+0oc/2rdVoN42afKaQnIPrHiXhsFNNA23tonmRMpPk6Yfa638iDpCLZPuaEji
WeOkMk06UKOSeRE900S+S5sIKJh6SJE50r1WKUJSNdeab4Zk3BgRQDSKjaVFjCkBuqHl7DSiOF25
7c/aVGI5qQ/tpN1KpLESyL7hUDg0fnIjlP6B4tK15p6ymuiIFAqmhRFzbcGhzdUTPuVqtDk9M/Ui
SuZP9/mcFdi6AYZV1xTt0Szm2Vddr9ODPFlnY1TRlxmIXzBNh+58sMCcvfjBBa34JiztYRVRv+I6
I1EqaeqUeC+KVkQC+BnUrtEvNwWphavgrHfpzmnzB0gE604bXaswEP0X1bqVy3MKRVlYVy3u98ao
IU6gwh+oz8aI1DwbKAFZ49Uy52pMj3XIqM9gRk7xqF4cqfpOYNMuIAY3zKYb9NqrZppus6R5zUR0
X2QPToiVRrOsb6P9Cnp0PxjDj0Iq6aQo6m3bJPe+a0/DY69Ub73YdHVz0zfNc6iPJNwo6yxxnkhm
JoNqjm5t2h8j2GCdKjhtkW0pF3Qx8UZTpyr2AwCjSAp2iWURltjS2UAXg6Lt2BP2EGU0o5PiFIdo
+xLGSFwx1iYGWwgEGZFAJhAeshHWQsk3FcMsN9evijQG+BWVR7pbJydXV6gDDsxxdmCan3DGQpOd
AvY+HWXKD2iDd7lSc/hReDL0C2Pej5HXfXAFjjNuUJiaVfZQgOIJtLthir41fX01sZw6DCPoDlAu
D90C5DJjyI2EWYHyorMGXfVz/lyieO5kzTmGVXgKsfGvahWpzvyBma5crYz8nCh0boZA3DshKP6G
IyWMHlXwa21XPFlurUwnQwmDlT/ozEPCbpsa9lEK6T/PGw1Z9U1YAdO96ENtQlSzmflQqOUdSeAE
uxJLlxb51UZSoovJSzLnuwqBm1GtcS+TOz05oPKZwK38grxZfVbH4yPSJrGNjWZTSoDzIts1dYoi
EjYGuvIlMn2VAnOTSKdewSyRIATtMRbVVnd2fJMyob73Ea+OknUaA22PNnEbT9pef+4ERezxoZtw
GkUkXdvirEcvwVzK7IuPGGYo1VaEmPRAQxmrpfW9ch5p0ewCP/3wdfvk46/AjVftbbl5m3zz3s/i
dS/CvZ1TwRGaywcgyW1SnMtcIktyiynhuWK0XnO6aZ5BhzxNyeEjD40/QOizL1pxrdySPIu2qhu3
GdIFZAN0oHJwGFQAhkx9mS+ZQTM8m1mVu3R/TFdqzqYNMtuJZdIZip1DdpKPauJkjOQqMp445NJq
0TT+H9P0f2CaKo4Opedfqz//Xx1NxV9ln59v+UP1qcgOMk1QLYZt6ehCUGn+xx+yT0WBB6ToJhJO
4FVwTX+RfVowf5Bhwj6Hx/NX5o/yN40JHRGRmq3Aa7b/HdWnYmr/wDPF96cps+5U5gvpv2OOs8pq
miEx+xuarmIdwUA5LA8DGawMs9GOqfiP3bwMOneJO/ArqKREWPKwLM0P0ZR+Y1gRbMiHdAhLBil4
4LJNX2xeMmhfwNv95DeIvyd0LCSHJaZjWfeJX1hWAkIXW0cN9/IQY6ssxoew6ILJdRSSHuRcCepn
sOI3KplMm3hOifh6UJasiuV5Njn45jGqf1uoFQvuYaE7UFEGAmF+oiAq/EcBXB9PnzNNlge1agci
t7GnH8gT/XNRTZ0fUaI266DJE/T888tdh6z/c0tiEsY57YPeHCC1emUu1rrlF7NHYjSZ6lHiNNHD
L+s+X+4rgqzyw0AMbYZYzSBt59CaZI98PU0pd8NegLR2mBsURdsecnQusrssBv0EC2RZXB4kR2nR
r5JKxj1dgJgETe0WMybj60Ex5z8/UGwAKVw+gW9MtFehO1meQFRKGCd5LVYX00uz8dNSESFdNt8t
q5cNvrbq0cIZvSatp0K0m7Gq7sclVAZ06mFZAnP/xxIX1xpNxF9flqPBV9aaFmcbYs8efIR8h6Qt
+ZGWDZfnard4FL9e0v7ZPnNt/mnHlhitdGRy+tunl58vz5++fKVlH5+ftCx+fc/ljVm5xeSbHxIp
mY1wxJQuS5LeqgfNSEHBLovLyuWhmtJXyF/++mvVspTNO1iWjEoad3mB4GJe9bX+6w1Go2QHqh20
44iXyUlnRCxZ8/i5vKz+erDmY+Xz9WXlP33+y66WxajqYwb12sPXW5alz/38votfPvcfFmPnnXZ7
sf/9E37ZU2oCH+SWaLm/vPuX1/+bL//LG35Z/PrSv7z1n76+bPn7V/t9y8ikd6qn2sYip8VV7TnS
aD7+vx7+5brP8+L3l6NUI73xr/shVfWPM2q0UjExRvjLJ5RNUctraZpza/V6wADJJe3rPV9b/7bb
5QVzumOmYeztiUMBiWdxWJbIZyl/efrbuoIMMkgS81v+YXHZdHlpWVoelv0uu/x6akgdV8Dlebbs
blk0+pY9//efvmy4PCwfY+jhgySAHy6rVFRp3fOyiPK2k9dxMylbuScjBrf4wZwzhZHc4PiK5xyd
ZeXyYKdQVt3Pl5atlrUoNYzJtaaKYWUV9xR/pbg7Li9NMoWS67IoG0FWEATNB3zuRqXBtQIZmXhZ
EmAq/9wXpexVfKzpjG6SCIMUWrWTI9XM98zhe1TrL/5EmztTaiIKMsqBtfieENRM7McwrLv0fexl
NwPds86kJnPHMkd3OpsA0qJcp0NOmQDRQ3bQrOCHNnXdJue+Q8KokhGWDZjhl2/5+WeMOn6CMULW
LWY0Em4iHubr/PL0X65r5o1/2WR+x/Lez3f8k6cOtmLuon/d9f9iN5ptCDLYbNQdfKSz3GyXT/pc
XNYuu7GZxf7xAf/ym2RydEB1DPz1l29D33lTquM9YQXcyWSD2GM41NlhWWrnL/y17vdtvl7+2uZr
XVmZ+Im/nv+z3apd/eenfu3i3/uYZbdfn/K1m2WdEycvWWLnn2Ftw3zrUuc737K0RLktT7mDX5RY
Zqo4b7Gs78Km5144R759Li4vxct9dXnP8tLXHpen2XKHXF7+3HJ5fcmIW5Y+X/96/rnPUJe8UTJS
b1JaTHCFdGvgRjsq8mtIHvQxRPdYECHE6GKk8CX6YUtgEAoRRqTY0huPhGfZm3xN0OY0CQ0Oy+90
BybPHmldcX9u12aIvDswULPXWXbTOA5pr62ydUq5c2kqvmp6AJAQqnfzakr2XknKbA+JHSOkr6J4
tO4pR4CiQeTO1Kz6EVOE8DpGGDQKKQAFWE4rf9tQ48VAgKAkjaoHGW73Nixw1UTSj6VPNyrCQWxo
3Aa9zDxNndzA+IZwEWhghB3VgPFqEB+tC5BSqdyvujSnpkt9pKnCH4lP230kRFJrJPjTfr+e+0X0
IZp1N6Qg2y19VybVxZeinwnxlqjGC5lKLk4BWw5XpImaTBeTtzG1545ukh8pXqHZNa1DqsrfMi0Z
bjPyR+WxmX081NxM69rRv94bOBbCWnMhxTsQA6VhTVMDalQf3ZsK2HETS8DqrZujpOk1hvwnKYTq
RRTfRP2EpTd6g0GgrZX+RW6uIigvFTmBQbUrMjlbl9Z8nTNITKo17Ldjx2gS8LBnYABbCZ/wPgvX
hHWnm+muMgVHr1qrrtZichB28Vowa1+BnZa4LPraagy1O1V7TztHO2R+2D2mFlK5JBzvs9a8yaPq
xTD8wRNYfsV4F2TBIVbLY1zSP85muW5FophRYlQx+rLdKG0DtS8cJ5I60TMCbCZfmSYLTs1D33JR
rWQt3+hNgzAKEbudqYJIawxpQDRXakOEyEh+iwNp3TOcItqHlvrShcCMakoQRA9hJahtryyJm4Xz
hjLKWmsudnPG/gQdEvPOn2WigR56+4UueHzuRDndiWf7Kg+i21oRSc5GI31I4OqqvNykNJoLZyq2
tY++JWD2D+H5oqWACPNNYJQWIUClQ2kHlZNCVHFX4i7ScxQZiJErylzaJszTZl/FNOEj7F8ezQF0
ClXn0cy2PB/dem9k1U5z2pcgET9LUAyeVhEElCXnTm6z9Tg2xtlQyAp2u8Txb0uU9kc78LGopVgD
yndI7v4GHdsmzUqUP4Us3FYohJeWP/NKv1A+VjZwxrbTOqyDBhlKVG6d5FLFQDcNiIWu2dDxIhcv
c7WsdLzMp2JKjszED8fMRjchmNlBx8kzKfcldqqVriDX1f1IrOL+pZ2GOxOPMKof1A6Iig7LO2CP
hx6SQxpFzSX3gxLOTbqLlOnYWtYm4/xokG/DPUlWTRzfoaejqdOk9tFUyGX37WxFFyy7OKp+oF+K
7ygm45a/J1jrgfJjMOp07fc6jc1gLC+EV+3HwRnRLTmyV84poUMq7krOKkSIGXattghdA4HFhRYX
bWDN0bEK2I9T33EPrwlDKIXfbkhzVbaVoT+oYqhuqri94qCxyWk6ZFMU6ysMkqOrFAYTMobQVRI0
J9k+ZCGyuUFLLwNuGP5JxGQXhfGIuxzF1jTuOtoOe3jQq040CkI7yFul3W7oL70RBUveWY/sCoTX
5BZSXWygbWYt3WlDIrvOCAZUcAQEcqA+SqKhrt1qOpXZLkbm/KoxGDGxDnE9LWn027RIzHqm0nc1
0jW4DY1ebRT7mHA07o16Wgmj80aDS4JRl3icRPqtkPG39SgaaBjVnqY3p6onJoT0vQqOJ60J4sty
WoDDc9t2yFrjflfyz12pXfgBZfgjL8JT1E07Mx6ufg6LzC8NsPXOMZUqa1MqKGpaSYNYVrRUICUO
CtTxZMunhBxp2rXDrIun0NmTLgDoQhpoFsZIfrRI2nbAO3EZEtLYZgbuiULHIGiVm9ZXxabIpm0A
T6aqhlsUT89AChVXTwp8/w6NmWJ6IaRVva+s8omzLwZqAKakdzDq0SpbYeLaFL3OfDSJELZT2Y3V
CuBog+Z7zDt3yILHiNN0K7Q3hVgxCigov5QKQQ2Fp+vgO4lndaHtji20uri1Vopk3iSB8qAIhmWt
093IxquT+vm2xPDgtIT3ZfhkafZnV82fvTWkpdAATyqEuenWdFrjmpZu19nqUVBbrqRjzwnGmQYf
Jo5GtAeWW82s/CZzjipNODSwtr0OzLsOOZ0XlZyTvY/MJ6/oHw3GxRbtbTUktVdZHHt9IogxbJJ9
0n6rGUW53Bpln8td2yavTBBgY2E+clpCuwofGLFhlgD9EoiCLd7jNSPpfS3HnlDH5pLYEQGTenyX
BIbH1S6GVzPqx6gIcf8OqScwkrr9jD/Qo/ikoYKfWuqtnSCO19IJ0PWfJpNWnT44TyhGJnA91Uwe
Td129N9qYRw74l29PqHLlCfmR1anVGKHMXI5U8APMBNYYWa45gN2o8SP6K9YR9WkOqxXPvyhwaFt
GFZk7ihIr6FwvmDqUFynpvNiITVHTybbu9FCjzfkxQsVtWw/dYyIhBnBlTcfh45OrJI9Qg2Ef2vn
O8CyFh0ZNBShM91Utt4yW29w0SB7FBrRHY4WklhBJHM3GuQBKRH6BBtX5dQHayISzvW93Kp0ttpi
Y8XgXwvODSshF4YLCTiV7q0TpMP78KEj2NWahXqbCZ7BAS0fKsQk0BfUQ59QH4+EnmxhYDxR5U4P
UyzdWkL/jrMAFP0UIPhDBmNYzkqnX7mZRrwCtZRu9Qjdo0mO2PxLl0p3W+QWk6WSKx9eC2Lm+3Vu
1zZ5idF7qZDROOoMFBrYkgjYdNBMBUnRwAEl1GXlVsQ5niZlLbgeH8zA2YSN0p/yOIJwaagYBgGo
iVA214GG52SUiysdikfUm7XXtsjYtKrGj6yhelHLs2GqT0DPjoW/HUyBA5woHAQdZYOjZpVVyVUk
yg0b8W+j02IoRCJm9AnV7nsJ5EGXIYHkMh4hy7AOdedXNwhb7vUBScUYt5selWcyPJkw20Z1+Jn2
+EMqC7FLHij7ZkafanpirWIdBWgGgNUdfmojFxC5womgWvqj7YQW/onw1u/wpoKXI60cwPcK+7qD
gQR7PNYRf18xhJbr4oZMnRw2tt7sis5NLbtYWdjQRIgCWkBY4xPdCfsiQULolvVKk/fYJMnv1LUd
17h1pjj+CR4qdMvuhwDkrid0nCObHy5MUcNA52XkI45VaM7RM+axKnd5OkZ7R5O9oIFL2SvH1ply
xvOVm8Z0stREch14iFumD65KEx8947lR5ktnmiezZMXLRPcjlwETEcXNLw5kLrAfmLGVTOu2RVNu
UTHTpHOy+0HPiTTMy1Ogyfdqn6GYlvOrIcQ7yW8IKNB4llb4nMZQsOwhVG8kvVrLkSp2YTasJwTe
yBXi8Chbxm1CGXqYaF7ryjMiPWfFxRCfXVLecB9kuGXa/NwozEXhOIhKOG51vKrQyPUtSkNXMRq4
UxUuuUB+7drxVTK6TaAhY1C04j4jjnqbkk0IyAb3dDqNnqzOXFN/Qv0ZxVAIOvUcm/UFzFK7CTVp
LxIrPpVxd2tE76R83Na9an7TcstNo0MJ1HM9JNS6p5hGoFagMqsZHCGdXNvGxDEK6EiydComqY5F
28RCavs0wAtFeFWPSANPdSehrxyGO0XtC/jF6q1Uso+inVu6uJNXsWRqKyDF61ZJqTT0cUknEc9E
K4KtVU/rPhhPfh3KmzxIv4ViQntRk2cumP/gmykfW9C1Kn5MTi9GB4owvLSn3DG0aMGT8E2M0QNI
BpMomf6n2uIrcYgbVMbuJ917yvHwgJoRY9SgPRkhAWoJedEMLAdt3SvoO+KiESfTixXV2QW6f5Sa
4KZswTk4Qg62tnTKnP67MzY0x0W/iQwNLuLQnFCGIZmeAsS8QttRo38zCjBtfTvhYJX3ZuhPW8sR
H6VdjvBc1qEc/ejUpF5VuknRxokwtAJiQfH9Xme+s6mG4WiPxiqCXOMpJjeF0nJ+mFLmAZFCp+uc
DKvZ6rXJHTNtkWgGd3adPBWqv+sV+1Fv8Ph3TJLpYo8PtV/xXxWPSkAeKGQNPOFyctvJDbmgUIcq
IqPtOl6navFEoOpbWPQ34A9XY9Gl7miTM5tE0y3eOKS+sON2HfES29rhXyYpd3UL91aODf8CCCG9
VP5Rl+a04GVVP+CiHtLk9LlOsQKocUVPktTf3xWofgjRaQBoNK9bXugm7a2dMIlUSPK0cLo21bVJ
9f7SK/22tWo0fPks3ZloVvZmHPNFgkep7LAS+oxiY+Kc111Ha3WIjgZWxIgSwW2nDMFdOz+Msz0Z
fWyOJ4juMTTl+YFy5OTG48RItLD+WJebYwV1KJw1U3+uE5ONLgqm07aypVWBgPKczQ9E7DioLy6c
FGiT2ramPa2CsZ8fKM2WO3u0QODPT5s21C5xbUXnHljPsuprfWPq3yKGv4dlFVJt9ZKWw+RlfVOs
v7bVSNEl3HmOlp03+eUFDecDw5evNVDd4CePRb5fPnh5wQ97lIythgONXNtl1fJilBDqC6Hzuqwy
sjICWyB5fRDGd9QKC5ial1ZRoru+Gn4OUeXve0U7yWOc3gwDCoLlwZ44r4rWNDZf6xBU5Vu/0VI3
ITJDWpWUXW40SRwQ+RiXaH5YNhYRenyi8nBgt42b5zb+Bj9FPzoZpQ3Db35eFwgqAeJg1V2eh6Wh
MjIaLjHxXoj70R9OWHTBx+gXx8H3ZERHBL/6RWN68/nA1OoFsRZoCoTjBKwH05zqo3Fz+Pt2Q9I5
OzCQ1eeOcO6biP2iS1Zm4rYk2OnziCLUACAe4gMHQdq5YPR1pxOxfacC7C39YDgumy0PJvJz0nfy
crc8XbZVbEJFjAq96PKuZZ06qikq/uSUigHygxw44A0154LWezpomngN/Nq5LOtVK+vOJuYzP7Zl
/o55M1+M+9JSw9OyBbPAi4wcmrINx19BqNBOChzzUs2QiDInbJko+8ljjmVdlheUNm72colWf3m6
vBAksn6LfhVGSNIi/nHgpDQZwQ8d2Rsww42br23DqgJgnjTWloxaQixGMiUmHIlkvhm2NxBUtNaQ
qAYuPkyf8Daqb2B9ojsxP+gthhRqSshGh0H+PxXBR95G7fg/qAgsc+6r/2sVAfyIon57L/7zPz53
t3//r//8fM/fZQQz7Yn0U8fQTBT9NqEvf8oIZoWBSUQQFXXV0NAR/J0epSt/AwsGb0rXZIcoHZkM
mz+jg8y/OQ63UKqEhqFBEHD+HR0BX+Ov8Ch5tgRbjuNYkKq4ouu/hfYQkljKvjRJR1I1MtciMhQj
NU0abLV/LH2uKwdaKvEISHrVL8vLVv/w2uD/f/bOazluXUvDrzIvwFPM4bbJjmolS5Zk3bDsbZs5
Zz79fEB7u3Vce87U3E+5jAJANtVsBgBr/YHJRLssSEGJo1yPJ5uyQP+ugfwbTbto8h568DTrlrj3
Y4zN5K7MCZxD6mCN3IFv8IvITXzZmYhMiSzqZWHzZacW6Pbqy265Vy4+f931w+Gu+1w3yxrxbhbt
w/RlBN/I2/7vP/PHX51MiLwfNv/T8S7frFMcFiYeM4brPli8v6rp6KEv1POKacd9F5bIj65Te0JI
BpbHlIXCAkX0ysKxu39rZ5X1awvOa0QTrOgoPy13zjGqPmnPsn7d8Xqw656X3cWf/fAH/mnzH31R
WbnYm9m3IuQz2IhAX48ka5gxgYVv7B2pTdLgKLav6MZQlQUuKb9qsqnPIZvNIfrVORg4Nq4eBgvy
J7texT8uqmyW8vq78JlExLxGOaS2V781RZZR3HSpSLHhtZts01gkAuVNWBV1DCquVi87yj75kcvn
5C2tW4CPtV67k/fpIvvk5kLTbhojzvaylU+sPGDO2psPn5VVfTIf7AHurGxdb37ZvBxUfEHMFFAc
upPSAEyHbB4poRIgi2TSRjirX8skHU54kIASKdDo4JmgKEE/nmTTdNApWBTWGQxQ3cmp8rglekq1
X3qEOxpUoeKiDAhOoFcgoDayGLp52CDy0TKZHZKDgx2U7E9+76FmITqJrbpvdRLeeNZXp9TLhG3F
7zbwS2OL/O8XfQZKIwuZvJU1mXXVcrKyssm66nVdapdFEJcHUwC/9krzMFviYUJqmtJNQCd6rXOQ
eTSZsIwk0OdD1UhY2S88HgvamFmVg4OJ0Tk9FbLqCngR06rxaBUPhBss5FnUW3lipcQSySp5TZTM
8gKCV+WBCCx1Ry/uFYfhNIWvnpqk07bXr+9oqRPojUrOXdy7tTj9fuSGlU1ZmGKDrGVFc+t2sbuz
BBipJ9iab/TVJNmOeC881oKA0Lp0j/JXkElwWZN/TcXQ7wBKEyZ1O5MIRJwhXYn4Ik/J4mPCKOWi
3RAlDVXL6kmbZaW1yTNoH0wYHTIbtbJZ0g7ZkMv30gQsIU65QyudsKD8UvKamJj3DGGnH2SXvELX
axXu1nosTzkZcaBJefFSd2W0uzQJvjWnJYWL3IaVCQ9Gx0U+ZNEmbrnQsV68uQFFZq5oTVfjfiUU
fZLbZA2mw1Y38/wgxcWv4uTeLCBDikCiNbGCxIcxfHf7CTKX1Fs3MuVvvQnZLtf0SXOzemeNZn3C
nBXks6yGiPCfZM3tChR92ghxZGAVEtOQ9RFQsCs6IiLYv2Hix2e96I38IkAnUcjatemu6JSYa/xT
dg1D9MUdZxuZloFbwlGcDthBwSwsWrEeRQtZdiHdIrhn1WHO3NfaRFP7erKuVHm/tmdAVBsd2mvw
h/58acQ4kklh+brX8AhG2E9o31/PUjbl+daQE0+4Mexmtw33SQ7/TzXHxL8CPxyJ+fiA/KgQZoAc
j9um+Ilg8vA+13EL/XC/yrujyjovMGz4cwYZe2Aj8gkWhTdAp40NbX/tMnHkbVD73ukg9U4pylkf
imglEwWJEZid+JOV20y7Rh0fUvA7zDZYROPYChhQNFO1AhMt25ZmEv1Ykf67oAck9EAWqlvU3DbN
uIMRl/g2NLWg1vs6cMQ9b+NwghcO2KC0GNFRqMv5JPsQD353qj7d6QOazbKw8wxWbKVqwYR6dWCs
Vr8B2N+e5qhqQRSJcZLkFkC+rJ2PrYO6w+IiDOfa6N+v3Qn/iJnbQW26E0St7jTOmJl46lwg4q0x
fmfCfUDe4Jc2uETSVB7A7DjSArtuedTk5ZcWB7JYIRfnm2ZBfVBvPPK2q0PqR3dAFxoCIdQrKkia
CtWMvkoY8fj55M0ta9dm39ratlIJgbogzp1l1U6yiCLt1RqTUUAMQVpIZKYonIT36bVPNpEkAuIh
q3JHufnalH1GGsV7fbFvZAs2Hu9mud+lKns/HOdSdbXJt3veezhaYPDeNWcJYJDYBL2braPaPVa6
PcIMd8zA1DK4JkqEeJDlocNcFlmgo7WAnBn3WS+nTFrJW8MUnZ2syu28VO7JpeBChUf3BgNshgkB
N4G5yreUVdkpi1psljWFWTMTTIF/uX5GNsdHY7CSy0HkJtkrD0ScnmNm+gphssO16tJOxEGuRwKJ
3ggqb4kckHjw5OZKzmdklcw301fxGeIp5Uk20SnhIlzb/7i5kPNmuaf8UC6n0Ndjyo9fm5fNf/w1
VGeYV8ud0M+u9v1QX76B7PrwLS87Xo7hiAR+hJczDBwGfYQBGfTgOqDZLdqhbo5BBGfu0ic3DGKr
rMlidRky5c6ydv2sbA5rE5+g+cqGiX4ICF7xAdWy19WXO2PWTq+sXnqvx7n+KUZE1Y8A5fpyq/x7
1z8va9edPxzxeqw/vuIfH7nuNye8KdzkQIqqxvmFx1YW6+/aH01jKUh+kRveyA1ILdSnRsw2roVp
YSoUWst32aUOAtzrianZdZc/mnLD/9hXVXEWJEOmQtHmDxlyvvDHsS5/5R+3wzQP/cZuzF/f+PeJ
yu8uz6KTLylZvZyV2EduJv0sjBnEr3HdXTYtDauKsTmgN2McJqLC8heUhfzxJpQ6wAVqE6DjzH6q
6xJdIxRm0TEXgHEhORdHhbPrxCwNOAdgaDnlk+1rcelsSw1tjwa80Z87QeNljJKHlAeRbfnxS6ds
qwsKKFpJ3tQlZEvWZ/LrSVVYyLbeqc/x4ENJjQxKi0IFEWJQCVYLu7epHVS+DIXQthz2yPpPT0TB
A2dpugMKe2RQNVSIVDGBlpj2Qc4lJWhdj2PO3wXLuFk0FYXywcNqFJs1CKDUYkRdLjUzGR2cHdwD
CBbWjDF6XZ6cVaUlWC3PgBC15FGi+soNQp0luB0x45sTVvygUZhyJWL8FvKXJ9lpK53ijzomY5Ak
P+mx1+5yFVknP4ndkzrD1hyFANEsisGs6mPShxefy1SsWi62lbjDpClzhlYt1VMviskJ11PXotgU
VdY3U0imjWIddC1kn80MAd0dwGC4FiXITjeox3ZIJundGvu5gqmC1qRva0u2u5DDsStGYll0KzZO
VfWq8grmFSF+CUs4A8kfRtZkITfkginRIx/h47MynS6Fjv5Dt7q7UL4bJckhXUX4QfIfLlXZq5YI
p5rIQEvmBDbAHmuNhPON2uXw586aeFtfaRSyBtmiNrgYVQtT4Fqgxv+xKTfIvqTRyCh5sxWUZfOL
tWHDhhep5onwL33XDbI2i5/Km0mW4WDw6/rK2rUYxT0gr7nsk81eE0Gfa/tSW4fHeF2GXXZZLYgD
yg3yw/JzyCXe9baJTKMYcq8sjmtTkUNmLBd7nRh9G4kIve6KrZm5CVXIWB92yo1knyRCBIGlKtir
sDsggDqeMA0eT56OHc2m0mqh0pcQma7hUUzonASjUQ9nWQzNRAR1cA+OOiMAGWngL2UxFAJ/CfY1
GNUBp0Lxzmog5P/9uhLtQlORPiIbL8QBl1MOm3gSVleGkNfTRHFtDqsZw9T+vVnW5D5yb9msQzW/
OGD/P+XrfwnWGjZX9z9Fa18XWHZl9DFY++szv6O15r9UnIBcxOw4lmN8JH0RkwUX4RoGVvCGsID/
JfVv4vOuGabt8U814c9DB/sVrDVVgrUIQ8AJQ5bfcTEIkIYK0Y/ql5N590f7o7O5CMV+0PkHNCqs
ww3P0nSTvyMZYR/8w7VV77LWQ97FaN5QnmXc2jTKjvgO2SO45h9+mX+wUZf8sf/014Sb+Ye/1pDA
r+eJvxbeLj+RxbdfKszJoRo/WuWGjLT1WmU30a2xr56TemO+oeDzI9onR3zlBvJMPsn58/SinefA
OYLLr3zyjqgT99W2uvnPX1WzCXr/8dNosIINTTcMMupcvD8sEPCH1nIrN7VbpyM8WYuVWSkKbzJY
nplitT5G4DRqNN+QAnrG12Y+KsXCwm5oiKv2YqEna2nkYdM4C6Nd3dKCxmSMRyYvY7lIMWprugtN
9b0Ri0olmmYxeZr8Iq2RqRZ95M4hz9gYIjYpLNlMrE+xuhp3q1izyje9LIgWMYqUYnVrinWuIQPX
cvFLSo85mWjLSYJsgpp+KMW6Ge8t1ntiLc1LDhq8WG5fCwKqYMmd1N5Fa3UnX8iyKNpQ29cAHa5d
rXyts7ZkLDNmL9BEoErOOy5TjmGos20vFyniT1oiYoBcErwMGCimDCrYspQdUrN9FZGHWMQgJhGN
MAhLVJf4hAjXiBiNKSa3nqjJZtcil06EQw7ChQx7yKFYFo0YrTURH5lEpOTCYRT0RUcGUq7tSsRZ
8jl8Jc126BtV348iICNHyZVAoMp0ZCe7+lVRCWTohr0N3eSLnCJEffbThaoGKOfvWYPsvzbF7MIS
8SKFfD/gaM7fEkUqA0vyzOVVcQk7oZ+XIF7491nKGipMBKpkVRXRKxak4J04OXmGwG/+npo4cpKm
EgSrRTRM0jRdGSK7nqysaSKWxuOwRa+9w2uQGJysJSL2NhKEg0mI4ANhObktF5G6Dq1WOYeTs7kP
kz1P7/FRHqqXy9zPEKFgvHLEDNQS0R5Zk3eHjk/RYTJRchX9sosr7vq9xz0fySjxZRGBuPPqazH5
ThctOX+OFOfUe/hSmiJ6qcQikHkZAmV4MxKRzkTEPGcpTSvioBMBUXT114Mj/pa8beWs4lJj9lFY
AHI/3K91KtaG8kt1lchVhO2t/DbVv6+l5Jz+ujISiXVUFVbrMApHs9DlVVEIsqZsymIWG67NP3bJ
TRQZ2m5BpKoijslkhdlEkRH7scrWAbhZ7bF+Rp9UbF1F7Y9mGS46CibYUZjpaOH/bJQbwwh1bSs/
Au7X2db58HY9vKwJrgm4pfGyVxt3PHVo5V7SG9dcg6zJ/MMln1G2ielnIyoNsnPVhggxSy/ffkh3
XKq9+kMZleKYyhCGCEfI2mymdfsmq0skvORlVRaNa32NGTK2nYyvXDdItmpz7ZTt62bFBUKel24a
yF9eEmLl722bk8Zjp38a4mY6NoyzeNGL6AHQenGxi8Y7TKv5KyN5zbfIk9aNEVOsSL255CtNWyxy
4ksGU2Rh9Fh3wa0ar9WCbJ6dGudwcbYy73nZVx5FtmXK8tqUNdl3OdyHz5TKUOyXKb/REGXaG6qy
m7HhEFRcJtZ/HObap0+GS4iv7b87XVUHgP0vqTN3sqatljtfrzk0VdyveJTYgeybJPFXrFhl8x/7
ipmIqm0xbVb4NQoFQwnEe1j3l0S3F3Hy//hZ+bHrlkp+7tr+xz8lvsj1K0WDGcOH3xuLDsQeUe2K
txkaZwy4RqxtnbnOD0qpvkEVsLaX6O/viDDahRsH0bG53o+6yi0a9cglVqAz1wTdIbXHcPqaNXMt
9RNxhXYnI6TXQv0dNb32wUn50SV1vZWxUrWuSAV16ezLcHg59YW67Sd9wO99aINrzFkXA/K1KWuX
PjHqtRkKsJfEVOog+FfiWI6eWqfBBCDG0FnrIYU0vtM98+jmQ7XL2v6dn2M8Kpp6ToWsU2JDmCoZ
W9Ri5J0+Ppn3Zpahpy+eP5kLc+QT1Jj4wQJJhmYzI1+cWPw8bQvsx2qcQylWRnoPL0OmWka5opFV
ZETakyzaPkY2DwoVbK1qN09LeKjHv+QPZBlKWR0qrHmOnX4no/XXiHLmdPept+J83XXWtpisn0OK
LutAMGqZ3a9NF5MBciI8HzqMH1D11LBENqPPccrDCwD4V1AdWeMCGkQdfkqqsdnJQLu4HQwyRId2
TlmCdcrqHSf9PGkMIfiEdJACskfW1C89c91libJTMt2gwJ/xwxT23ooQqLQi/aQphnYpVnO49yw7
g3S2HID9u3c1eDwsNp8bTHBRly1O41R/SkDWsVx0QM0qKDeGpfOYYkTl6z2YeZmQlMWF2PebpHjZ
kCww2YDI+jIVKYsPqcnEJgHhZtNIlASIk+4AxIaO5Kvd2pLxwUIUgpjv6CDx0Fs7ju4UIS9raegY
EpcT1jeIizn3No70+1q1RgbUQvvZzTC4ZN7umry75vJQ49f2K5ZeqK99r2ftAUv1kcyvQixA1Jq0
mDdaHLdBLNAEmFwxAcbkjhvj2vZUkby5dGceiTG5zeXVMcKq2V+75AcvxwAgjP8HwR4P6juqwp1I
xjeiIJVvrNCuqA54xaAxOSKpbw7MiNRJUILlrrWIFcudZG0W72dZu26Q+10+ss7J9zxF0UH2OYB9
9y4WWOiiDid0wgbElEqTn09UudmxHFlLNPnXEFko0QdNkM01nrELKvqyS25Ef3MQUzsCLlg++WPD
18sHILiOq27bKXSPyEQ/zKFt7rhTGNJRusjRZ91PNjAvMqOir29/oPXcbmUCQnZZhaYEqPnAKhF7
XDdcmxNK4PiyoCQOtXAzTltXwV56oy0bZ6+5412OxdiuN240OIvudnotf5DzvoUHRQgIDfbAfs7v
WHZ8UrYh8hubYCwwJwUItkfvmQqmTI19Ws1gaT9107lN7sQqKQ3S6LSML4P+FcND1AaxLdpm+jbO
Xsz0XktRM/MLBe/VeydFLJtnZu9oNy40EITuvPJcpvBHzsN8JsESCl4Y7lJHF2Ur6xEm9uQFUXKE
OZHB5GjnXch57exTeUaRnLBp7fd/YWvfbIuf2Hq1/X6IfUd5bxH45fyfeuco7FfU5R7hpSJ71dsN
tCVEuD/D7Wi+acg8poQknwfEQ8mPaz5WE+nG0P1e2UEBNo29o+7s4jjU2yjZZWjhmvcuar6f2/QB
G8z8Vt3Vm7N1qr+6m/QOFDyPqJ/4gARPlp++L+cuSH8uO+MrzpuIaAfKA3Y4WDDN795+9t2j/l17
LLfTMXuDT/bSBMDzDh42S/fGYTyg+rxJHpwtIG/7gUUndKYjDni32qH+lrCw7DGg3/T1NkPlKtmF
yrEDUno2xqAedhozbJw5gW4G37qNcV8erd36DL7F3GaPyl30Y/kev9Q/q3MDbHRj+e22eAMMYLPM
/tyXAUjv5+7NDH70h/XmOLyHR74V/p97UsKPIl1+qh5OxnzApWBBVWurRnDRNiAdQFsjv1ts7eat
Tw9J/AliCgb0bbuzm0OIapULdAJ5sHYDoMB+QiAUr1/1u1k9Ilm+fIkq1NyR2ArA0c/FBsXHaTiQ
CjVSf4Y9QXBgPmG3lHZ4AW9rrd+oCGPenJ1Hj9Mqj7ZfPtnzCb1yb5tg3REo4auxHqpov4JQGRFw
9p3Pww6lPbhSj+gL3ka7+R3SUPddP0cQ4rogA3WeBDX6+E95Ftjerp8PvQfl6Zgi1md/MrGH/2pg
8bfuvvRFkOqPZXaoqzuE7v+qFdTMt9uYkVT8RzZu+eZ8d2DVgRWxbuB/OOpNyFQYZdB7jfjpC1Lk
N9bziAPLDezJoHq1vuMUDlXR77iTzuGnSA2cL2PpI0Sav3v4U+H1kvrmjWkexvfl2avPunlQz8y9
HvN37QcWo0Qm1G+YOOSn8avKXQlRpfKZ/exLAB/IcR5z5ijYNMwgyzcQmzo4dq/lHqA32HDnxf42
PhYP7ltznG8LWBbTpi7PPP4KZuVhMD2NNprpG3gYfvvD4/HRtiWqW/i8aLsc90dzzzfk8PnEot/X
bo2T8VgusBEwl8bEbpP8UG+nr8pf+QOmgz7+Ic/6W/Q9w+UNSulmGHwbYbvwLnttXqsb9ZEkYLRD
4+DGqjdQjA55slnf8qN597J8sp6Ug/GQ/ihxf4kgI2ysQP2ZlIF9mnfVFt1qXjTt534/PuoH80Y9
Ih3bvmAZO34lxZsdCepu8KV6Uyvf2YUB+fpgeE4mtMg2ms+qAAfpMQ8aDUYMTsZHbnrlcXwHOd9u
dI9TREZ0g514wDv11UQgZhM9VWHAqVfbYjOOG53V77TRN/rOPZSP3hekX1/mLX6Ah+y92KMXX/uJ
e488p9ptPZ+XZhCRJvanwMYicVOdedzSHUG6QwRL7pX78IyYpLYh9IX67IYnX0/3610a++68gxf6
+Bei8GdWngcMGXlQc2weH/qDepx48yAUiksMb0DDRzhZD5onftNjf0N0mxQ47DfuVET3OYcxyNUg
5bF+8N4a9HpmQGB+Y+xCpK+58/VNc+ccQst3uQ/3IWGvfbTN/Gaffpluq/Yza69U8RG1Lr2d9Yrg
WsW9B+H37AbRsTmHu+Jkv0CvdPfKRgPd4mMa6juwi3b1wWBMwaIoQBOScGToD+n2x3Kfnb2v5kP2
ObqN9vG3EnunuzkHe3Ud/tyyAecih0iD10Yx5v2B4BF4SKfdx0Z4p7kCTCVWKrBfCDqJtdEwIUOQ
dDaSV7r7Zqcuc+uDaU/6xqhr2EYCUghGnACaqEViQSJrk2X05eFS9dQEjZIcmxOzS8klsE8uVzf/
86clnLFBGnjj9FYawARE5aDqblznZwxVjgVV7A0nzJx/FWlLNksxyEjImtzQdfW7UgF0VBoEAbyp
NU/Ruu7iLIOPQOTKnRS0uVeTN6Wsziqxxw5yfODYJl6fXcyEc2rCCqOlcUbuycE0vijxp7ENYhCp
bIcOmxwDLbssA17RoqG7UYX8hCeEmGStlzIT13YL4mafxOqNPZp5UOe4der/DguRII5rn+aN075o
h4dQRWtR4+a3EcgFPCwiWU2pAX5INWUfRvcR+GeRmGEOYpc4UsZtt5fpHVn0mYWwLXLyMj92LVCN
YBkpIg6y0Cc8ApGVuZdRNrwsK9yJCEm2tZBaunaaNulBR0iryMyNjTaAaq5oNIhIcC9CgrJmi2gw
gmDqoYhhidnaU64a4c71BLBuhqS21AwT4VA3N62qoatg8D4eXmYQOccpmSCAzshH/M6+o5+Lb3hm
i4cxGaCLCCW2YiUSY/Qtb3UPYasY5Wl7GBEwtFDplU11AoLjMlXyxvDZiTr1BAEOG6R41Z7r1m12
5ADmE3mA+eRps7E3kHkHCcQVb03rtRCQSqwJK4g3Il4HERct3tCtAyjeqLaIy3ctrn3jqC5HPTyX
aDCeNKmEgvYF0qEm6hkdbnOseqAY2IdRBOJkiE5kQXxrHHnriSSfKbFgl+DxNZis6+O7ZSFlrSqg
A5VqNk7l0t+w9o15szbfFikvN6F5uSN1+zp2KHPJQsWsAmbhsO0EXEmGVeUFlsW1CS824SRZGArs
k7y8EjKgLAIbpQmYVC0AU8sFOyWCzo0sRJjVkigrcE9BIYBXhoBgKeiekMtoiMmlIkl+absCuCWT
E/+fjPtfknGo+Wr/MRl392P6r9OPtvuxfMzH/frYr3ycY/yL1SYyiugbGljziazbL/aEY/3LwpDM
dKHMkRX+kI5DZ9HWHPgM1iWFRw7vb+6E+y8M7B0VMzNdNTVVs/8v6TgNNu+/p51Mj4wc8WepwuiY
mvtH2knH/bUAENYeOthGbbwot5hMQtb05thPW5hyXQQ9sWwNkCAFilmtHaLrURSnDvPNIQubZ7JN
n4aoYeju0+xcdqyLkgnbGDRtEH5wO89PcwxNOnStcMu1381iDm/CRL1rq9na4btmYKtlHzUV5n7j
2fXeeEunor3xOgyYK0S+KIYk0JBm2JmDVwSGvoAcTIzlqfkaaum31q3Sx87ErtLsnLuyWKdz1WYv
etWQsVO85ibvRtTXOw83r1RRdvGExs6Q1w+wr/o7d8yf3Xq9RTKi27czBOMoR0pVVV/w6sYdIkMN
KJ4XZndtgPff0BBt1us58m3FPPUm5hwNcOR9NBf3Y+KFz0Np/qVM6XtjEDbHdXR8aFLeyuRdjn0+
IpWubdYBLRgnw7NW1eGh37awNyrdSG/TVkGXRG27wO1wvM3mqtgtmCQeW7N8TlfN2TVmVmwtA6ML
s1kDL0qLfRtNn5ehxfJq2rvhVO71iSPXNkx+GGtlgDWsmAupJ+CHb1G9Fpuu9Z5bLE83sfNcNUw2
iyk5FxhvnpAwVFCt2YPqJAdK/gJLcc+vETfYprzkLWFDq0xNvSWKANhbp9ViHBsvmj96gI1LfsSg
HXE8yaNyDJhtvJtJCXjRQHlnSQ9YxFFpeux9+n7w3Ryz2hSBBmcudphAdPgMZTe5YX/pvaHcQzGr
pr76VKkJvxte5xgijP12ZFZqFijx2uITk+0o2zRUIMOmWr3xUvqKuUKI3+oeeiJnqs7P0QoNm044
vY8mjLT2RVVmLkp8XHq+p2FUrH4987AO60sZE2S31nzrpg6+O4vTPvW4l0xJeEsewz67WX+eJo0F
x6JPKI0g5G5oI9PobDrpGfLus1MiAMHPOxafdWf+5LWtTeSB5FUCQx/K7oYYV79dJx6NmpsOzsOZ
4GiyNcJDtuKyMrDEjdcXbEMihsp8zz0MMTXXQybnar+6p75Ie6zJmqPAyaSz5+4jD+vOtfGZxJCn
w+eBqXXnYvzY+jYimfdLkr2V631lus5N3iSII/X5nWGhkmQhuDLNGvRer8GmYkq458fpm22/1ak2
Pg3Kq0XGWFzUFe9FhYtqK/u0xQQb0nW+zdb4behS5YQ13IqlRWQfTQOpyUKv9jEekC+Nk+2YHNh4
gU3lYa64BHZTWsdKa5/IKPRnN1ThrPfuTgvT9hGLF79otXFvF/1j1Q76PtTDEYufDjHvAp+rPMcx
LbZV1vVKvQ9bPBYMVntJlu2rsBK+87Y/1dw8xRZQ+YzctrYe2qLGxKbdxELPJCdX7C9Fm2z7wQ7q
CrF0YgG2i311j7O6wYskafOnBbHsM1+FNcHDUiiDT/QVMxWDWNrSMutyEPKCbVnhJevlgdoNP+yK
GBJUTG4Wi916fbJ2mWJ7+9CpUWqdnvNIaCTNrNDCPMaWKvF4LXYG0Vv4seDgH2eHJdNcElUdi/xb
MsZ4fS/pd5xEWHhHzXPWse4JLcSZcEB0g7SdVEKv+RA4Hf7DbTnjNgAvE1O9AyrcbkVoZuI6u956
WGbttDotwVkk889L3xmwyuNs5zrjU56zpoOmDHe2RRM/r9wXxZ64RV1tfcwIEk3Kj0xlIQSwO9BY
jhvFiJVC15ElcPYRFkhuVR7qsLRudBCEeNXgnFWUG3IChz6r0frvQHphr/Kt7ZRtMhFkHxMD4xxF
pEFYqlk1D1CrZ/e4TSEIEYc8p3NRYULqonk4w+zDlM8WO80RMbC5LJlJFpCdm9zbZ4AccIBYAjLc
5jY9EN0r33VD7/wIF8ENnhUEqaLi2R3KdTcZy9kzuBXKaqscy5A8VZOY7qZ1muE207w7tyDzME1h
SjIUcYChZEpYJVPq51VHviaJfqTYAQ+DeKkm36N4vI3qZvQV0h0B6qnbzl36bQkwI5hs1G262SS+
YSrbLEJyxlRYXJZVdJcJlza7REzdTtyfCWodZ7vSYZ2U9peuVu1zgz04clfERWYjVHFgaPaGWXTb
Fn7sZrFz7RwmhJQGY8yRmuqbByzA/a7MFSFt/5g5Zn3vIMZwLnPWrrB18ZEDg+itzuM8qONxYuPZ
jRrAYG322HbIfKWMKkqlNGiKKeEjOYc7z0ibG6bE2Q7lou+zYpwiRQdL0xOVbQb956qn1jksOIlS
R3BIT5rutumID68Zr6aex7PUTWA2CUZdyNPcdNX8BT7zssO5V9wGrF561Z/TEOArOQgkVfA2d8ud
l3Z3JkbpOGWw39LwrsMdRol57iv7LrYHwqSzquLs+I3RfvRTcbi5GJ/mFpPolhBIhjkeC0x1A4Mb
f6R2ZmlXJZ+8tc9O0XA7wErbMzXjhJP4c9e08a7oi8GPVECw8mGE978ZgdoExMy3cxXPaMtF2zoz
1wM6NKxUBR9n1r7keuTt7dy7c8J5wU/qRYc66aPB1BHVKPyq5VWjcljuYjgFyXw3lOp60OzwL9c0
VTxp4YYayGiIRBsO9KZz8Pg9N4WTqlg4JJ96xQ1sY3hyZmePmh3B4Qm/SxBEX1cd00yYdkHZGxMm
DVMC04BYl2sCp+qzcQyyRkGYA+8StJS1nwzMpqYtd+mwQFewh7si1Q6LhA70vU4iuv1iGD03Bm/b
DOM+bECWnem2sCwW7Rteha8VwLEzgh9yKEM6vz/pgFqUmgmSNTUO0f4OaHOeoyiv7xFFDk9aTMhy
IqYbLkIsJVF2SfqlS9RmW6YE7fohfvbM7g63mRgVjoUT48f1sxDssciTBnltvtbKmG4mpUIOw7Ws
4+zet2vf3laatVti/aQSu+14yTE3wY6RF8M29pDnyeujphPOapUgXhDewX6XyCOOkjWr3rOyEGy2
BpRxVBs3HtP1SM0nBIbzKqnuUchCwQ+5yU+L2//lruaTXYfjg2al0DxS91NRPlU9jiS2nnQ3mUYa
b0IszBusc8XYXDA2fipXA6XJrPcOrZobuIDtsMT04Js5yUNtNsMpylbeqFhwkakLdDucnlvX8M5Z
Y3xPw3J9yqrzArLzaYBJ10XjsyymOv28AJC4m5xufDaRhPMZcMdDGDU52B8svKIVTcC6ReoqibEE
sjlSj7Pko6Iw0CPvEVS2RazCwMKobkrjGNYY9ywEdI6mFT4zJFZ3Zhiqu2hEGiC2Zgc1FR2/K9PJ
fTfNsPlaSWuA7LBu+2b9Ys8YPmjlAmh8mLRPzJU3XlFYz6q1WM9hlu0QTO8eL12YUHKTIzCxLDVS
fL35nEU8HB14n0OFkR4m142+XxRl2aIGr++GuJ8/a8ix77Q8THdWwSnEs/kXPgNZEE9cXJ3Mat38
1dWeFeizXt6Wag2Ro7aTOw+rlBZLIqxtzxmhknXKeFyx45pQiRwiC68DRKJKchpOteKrs7obJK9i
95MGFG5j2mhA5rmzqYwW5bha2826+bg42b0zTGLhrZzwkyXnHmnRoUMww1+n/hnUo+81Xfdizwnu
FRl+Dt64nQbkutahDoOwTF7yaGkPpj4B9Vea+MAQl+ymCe3PpNJeJ7XFnnZqkE5gBRAO1ZuNLyBO
dgwl8agf4OW1K6YqOBeiQtzsK++mLFB0Y9Q6al75edoo8z6TwmHxwRrsfQE/aaMxXTiUrT7cseB4
LKNhV2gOg543qsHAYLchiKCapC3SenBgPrsmhmQk7vrReS7mMt9NSev4K84reJxG+LN6iD7o2rec
F0UAKVQjskuGKbfNm4Hnpi+xeInKtd6VCJW7/CKahTzymr4lQ8oEsRpIotV9Q04LyYoZGvIyD32Q
Tgs6uvP4PX3Hh6N4ZC6CwQk3s5u1Z8t4ti2vu3Ec4pa9mKGMSn0GnfJcFl6DkST+WrH1jcl5D93R
U7nUSIsg1dNltfHI6+ambZB9ysCo+JhXlBsPGf8zq6kZnCbzHp2Ml6L3foEQsudkP4t46vzZ5hGw
0ebCy3avW8vRZW6C4A7Q0chwf+B69qyqrCaLbtaDDo0qV3F3SjE9zolaHGadR3cmhxYD+jffIsu8
NaKk24+2XQV91x61CPeQlllcYJXpkxVrb27NFSky3JFGgBFY9IAbH6NbBNqYLo45TnDjWWnDd9dm
sZLM3dNYhm3QLf33iHF3nRxQbCj5+6Ojv7kNC9SstqPtOpMl6+IYE5jReV/qkVUsjupHeMDr1jKj
B1vphwD5EjRx+sz2E5tVhJq76llnIsHZRdgc6emAaxFZmum/2TuT5caVbMv+SlnN8QytAyizmrBv
RFK9IjSBKRRx0fdwdF9fy6GXFZH3Pcu0mteERlFgBwIO93P23ktzj60HczG0HmvmJlwGTfJloQT7
YfxXRQsNR4PCtgfEdGblpop+uu7g7LuMYnzmmeMhEXZ/cPnEBBtx6Q5SsmjyrtBX6zFjmYbafOuU
rrsd/CFf+zJ4gS/ukjjZHMcZ5FGcDv4ZhQX/iipmlNoEVcXbBzrlYuIDjUMAun6o/Orsh9WdMPLu
NpT2d/SSeKAj82qXJbynMrwhiadp2XaXQJf9WojJ3dg2MDkwifltmMWtHln0+Ub5wfTgM0XksCJg
O/LFwaVkeXCBl+pu+wziDxugCi8bbLL2slTCRnLor8229uoUjrYfOLlWY63y0ExSD4o85zLXgMhN
aoMkMINBsoVNrhFcuIZjlO6NlJw2IkLzNbhn9zKb5qWFWnrnND+EC3HJjuTFqr0T7nqmDWQCXgtT
DltmhzV4WcYHWc/eUQ6Sfqpl4xMImFJ7tXYAjuMS4nQRWn2JuB4dOSJJ/AXzG2gu5EBDHKUBkLkw
hn4FUohzVPovyLlrWqvaLwBgP2ZtTGFOcpyYnLEbKtp0ybvYpGGCDCP39Wen/kTIQDd9lsUhr+uN
mJ2cSQIfDpkpSWui2feq18ZCxp41TqZZ/24Whn9CCUTnfLDMHaBh2OSSWaMd2Na5sNv70CTdsG6y
72VM25dKNTGi5U6EG9N7nGQrDrYOGDdrPOKAI2jpekRomAr37We6mZ3NPHsOUe/026oGaDcBeSN5
c80szNApE4Y0IptN3NO3Ju8P1Vbr72cqrcxTkHSWrXFJ68x4uGLe37NwfeXK9Vc/8RX81H+oLUHL
TicqtuXkDkJJiQpdyGYkVbEtfQstFmohTbef0DBj1beZks96ZKzN8Y30XRB93bg3DCpoDf2dRp9/
2WahcSbG73gtz4VG1jPTkY+ebs3asbiwPyRl8E7EabfyihAdasZiwmk9Ro3Z/uxZh8tENltLVHCZ
ox82qpuV6Y0aUjCmaF45ZlurjWHUMTVk6bct8zDf9fLmuPKpa8qzyMbkYDAV2iR2C1LRcO7nseNs
BySyjurkNW5ZyxCJBoasSIOTk+Ypvqr32dWb7+mtsHWHtmwTbTIBmmPWPqOOslQbvuNBCNc+8/x9
oZUbY6jCrW/N927R41ex6K/2rF6FKVgchMm88+qCZQnlrG0z+dtidBDIRHwDY2bSZOF7GUZN24ZZ
8mOOWDKbOqWYqUzOBSKedS7Jgqa+RhmtCp4nZ7bXU5y/Las4QsKI+LOuARez/RxOcuN0m8xmPy9L
Ca8NeFVmjFH90jX6uBtLlzZ8SMNqfhhMyjZaKbV1m1GtHwhjbWdaxQmEJGYTzV7Bvio176+SmaOI
UDSWZ84u6Dh9a2aFqoYG5NEisZ9TxiUQqtTpLYdc+snsJkdP5KI/tp39I9F6lveDfrIj1siFSZKX
lx/d7EkznG/NRFwy4kCfyOCMWpi5CVWpcuqbaD3qYXiYc/FEQ0jbIOACBZbBjQ/pkUyeG55lApNt
ousNqRmvUZtXpKsGt4yF06Uv4VWGQfg5ZDI6BW32ZMspU+nED50Y7mRP5GHThkQws/DeUiWZV8VI
0cVfErOt+E3WPd+SpUbWVuc2Hr1zKZDGTCXaf2nIUxAQ5BvlBiHF1fgUz6iBOEbaBD1OCDK0gT30
Za/4/x2Mf9PBoL2AzeRfZD99ZPFfZVPEH382ML6e9Q8/EaQoA9yT6/jCthzHpiPyj/Qn0/4PTmXk
r3gBbZMs3t+GIiKjDM8k5knHrWb9U/qT+R+OZXmku+ieZ7meb/y/dDDMv9tm+FiGaQiypCzdsk2b
LsqfHh8y4kui1+V4LQaLtUiJKKob7bter4AvV1H/UrJOOko79jZ1TASZ1jjQLzsCwuNAPvUBwL9c
zz4Bcdz1ox/tAqu4xiLaqK6fYxa3XPe1U2BP77HmgQxssv6oCsU0E14G6JW3IpnGm995YvfHD/Hf
mJecvzVmaPAIe3Fwwe6iRSRI3frzi9kFdHg/kv01NK18P/gJgk77c7Yb2O9dWNwxSYo2Ri4TEjI1
FAuy9e4aCrnXKrJ/dRHzE3/sb6WoxotpZEo3oHU7z+zFpUmrrT7Q+3bjyFbDcQp9mCDtxguyC5jB
n4RSxwd9LB5LiIbPbl42a0r9/TZIqv5MhnW3F3rxF3njw7mhbIoIi1JNgUI27IvkbMkhOaddK5FN
kQM3TSkk5dEIzhSrAQ1Q0Gixk7xIytbMtu3oHG2dQiMKavK0JxTu4Bxtimsh/KF/s08Fx+o/2c/U
PhWu8HwT0LYKJfvbPo3dyBPUGa4UMjuueFG883tbgrN2w+c+1KlDzhONVKI/CeeO90WVvHfl8NOz
Q8r0fm2e247E/CDVb31P1GdXdhINEsNrndA7apynhDSOR1YXZIcL88X3UUk0gfONFO8emJMgYZ58
mjPG421oezMsbtZERawPz2mJSDMSydOYRdBsszQk2zWiZeaaOYvy0YhIbWe+z0mHEKf0shsO9g1z
1y5BKIQCmGaE8Wyh/i/8+d6LRP46EV3dgzajE1JF1DbL29TLk8scU0VUdVirncc09pB1R13+ahKl
7cj6zrKypz/cw8pHvHTSpymJ1//6GDf+68nrEg/n0uQUnMOoo//593An7GdalbXXwvlB8Gx5ZrVn
sesS7QCBPlgRIBufe9sRl5Ge0j5FFyGCYlub0bljRg2UxLnKztbvYuKjrUjbo1LDEK+//uvPqXyC
f/oIXXqxNGgt32SM4UYdVn/4CB19DO2qDYurbmrtKUmdSyFyZ+tEquY2Cf/fvJ35d5ekej+axrpr
ewjC8Vz+8/tVHP8zNcnyumk1I7ppxq+6Syeg86azNRrDvqJFKICIzP5TzQnF8h35rC/Ls69j/JO2
/ug+kvAcvnaWnh+BnjCcuT+Y9KyyLtZe0cqwomyCioaJXmxbf3Iv5YzzoDLJwG31QFz+zf5TH/if
dyDnmumYNh5TIgT//oVwqcZRWOTx1bGtdzeLorMbcfCPntEwXIVg30Wqb1ne99u2r7Q7i5Ho3MxU
gVBePMaxCdZUj8gM5klkTeyHtjLul5vU9n8ZhapJxZyCkzGnWO2Iuh/nolu3MOJNSWJ1T3Vz5xIH
txskLKWgHk5AKiBe5j1NESW41+Pa3rWNm1111kusXhL3zQeatI6i02QE0dVIpGtQK/HkhgVc6M8t
Q0DV7sIKzUbgpONFG7K10RHAVRgmlHC3gtTWyr+6lmBt1SVdB5hiNwRfGHceyeJgS9L5EIqsPQcl
YSqV3RXXf73fnf96IHmuujwqi7DturY6//44cHUhWYI6gXaZqA0EI1VezRlI8Gq+DZHGwNsnoKAa
b9iY0fQzNbzklwW/jvDS4aNOXYMili1ukZYgYBy0HgG1GzwmE7TqWG3bUySxtOmnlOkV9c5xNEXy
npQe/WRvim5MB6f7OmNp0DgZI1Eh7A/bCIgHrR5tfFabrGn97dTP7tqsp/ukyoe7OZ2Zi9u+dsSX
9TSYqb0DKGwfotmjDl3rxUFz9HpX2KN9iAvFkS6GA2jaemuLIruGRB/1QfO9T0cYwVbVvNruQ0Ma
z5vXOt1FN76UMZ/j//ptb/4fhczvy7jo2v/9P0ka+y+HtmVTH3IFJmmDsrtLzOWfu1g0Xqw3UWdB
vKdpVRuZcUaWZpx1bA71KowNlm7COyz/WG5GDyY4HAu2aSh21rvfzzEC7bOaab3/fuiPTRw3MdDc
qSf+fjW8I4jIXby6X6+7/DvI6Iev/9hyFpq2podDOpTwrdXydG1o8qNmZsRuqQ/0e+uvt1w+YJTr
6KZt+/XrMWv5BL/ffPJTfozAlfqxjdAH/3ff6ffW//m6xk8CMSkhqj21PGO59/vtlz+/PtNy9+tN
ZZXfEmMDrx0gb+dR0VfPXzYI7IbU+uXu8p/lZlp2/3LX5pRN62vENX5v4H7eBqR6a1ZwjlXMt7OJ
S0K/exX/3fsEgdPdC3adKlHQxLVee2f+a866dDd1L5M2/NWXtnGUqXWX2PNfBIeITT/Fzx3Z45kK
IY/S8UeV684mkeBLqMmpNPSz9PXqJZDuNWmpI2WtoADQFG9mzHQVCs0FXCYtZyPcyyI/c8EnFF3F
oyeFhqWIIgY8EdaUS4h6zTQhJVfdVAHr0/gwqMD1ED5FjGqlG4TcDMBtqNcG2oou4Cr0CGw3A0wJ
KMOehoJhVKpY95i16lpPfjE7w9uiot9z5GkkwbcqEr71zKuIfwLQuQJITy4x2fH8bCAhSJOHq3iT
tPG2aTK49G+pOVJpnhAbkKm2xNGrYHqThPpIRdWHQjnH+3cbTGXe0NOdqgp6i0cpQ8Xcq8D7BF1c
v0Tge4Th5xSFKxWPn6qcfBWY38ZE5/u28W0eZwy51im13GsYttFZ64gNyMqJcEZfHhrF6KHWfYfX
Ds1imX5LA/TwKrbfyMafiVM9mcSz0AUxH5Owufh1522g+j3Ooc0OhgJQk9O2R/JKn/Y58Knak5q+
JoIMwUv/6cIRaBRQgPD6jq4gkAHLfgcVRrUD+EA3VdATrBHHMIwFTRR7D3rpudQZGQ1yB0AYNNVB
g2jQKLQBV+xzqmAHkBPAHlBCdBQIoYeIMCfjZ1xnj1QHtIvpMUoqeEIFRQFcrH6cXMqn2sgBBtBi
WAfdXS5LuSp62mMRVVmAhHETdgcjcbi8R2B+nGlPTFlwlDWOlCYtiEXv5gmrcYJIHNPbZpYJs5uc
oTh1XwxKt6vZDEHPU93IxgYRRSu37kwuPCkR6MR6kyA5CBO5Yk3MQCdc4BPZ+Go7yU+I8LtybHqq
yzTCcPPfgQE+lYpfUUJM2dVIJRPQFpYb3WWEs6812pxc5+naGncFBXeKHl4CGyO2C4quA9ZiXHWB
BvQhc15HnPe3oSL9O5INP1l/T21foSP6l1kvnyJF45ClgMvRVFdNkTpKxeyIFb3DBePRK56HD9ij
B/BhAfrQvTiEBVVBOVEUkE7xQDCUOhQNGVqTOftJJgA5dhX8kBHdheKJVIosUoMYkXlHU39Ai08F
rlIUEh0cCXZGPCcASgwvwhedeiGO0mlXJO4PNFg3BqwM3nn6OkktZWVXAWc1rdMUTMXWSfVTvlBR
FB8lFuGDXcIecxGkR8FHTrF+YzHZ2IWjt2O13mHWrnaeCKdr/+wm2c0aoq3OgEhhCqXBPJPn1npU
h50xuUo0cpTF6HongF3qnvWgMRt3mlsOK4QngL6oRc3ML1c4vl+YbO2SxH/BGJaQaVzeIdDLj51Z
f+cYgqNeeN7BSukfkROPn2mYEX7XznfNY/+N1Ca3VZWaiuhGdx8w3WpM7+hcNFv0v8aqlPaTyQyV
VhtSjp4y3drUam2T+N6vgZbgmk9YoDN0zyyHfjhwu0q1p2MS0+jWaq9aTGzsJMK33rX3LMXGdTVT
87PnvQOOZ1Rcnj6E0DOB6kkUs0dX9B7c7AlKEGczK7IPBb5tr1g/LZFVSWMfZQMFyEnhAQlFBqoU
IyhQtKAZRcmo+EESkBCddTqE+GEVYSjr3iJki/AVlIIEU1gzQiPywRJNQAUWSlEAryhZyEWKYRSJ
h47O/dZSdKMOzFGjeEcEsICQoYo3ouPe24Zc4QjUzv1t6GEl5SRWKHZSDEQpZDxcR4qrZCvCktnk
T4ViLgUd9CXWRYdA8ZgM512CZzIVp4mu37MDVc4N+IVnUE7ewnRSdCdwZk+m4j2NivxkKgZUb31w
gvX7TMYvKQPnelK8qBRwVMSselYkqWqAKQUnZJ8r5JSiTU2KO9UoAlXj4iRL9UdAVvP3wifrVdGq
Ch9ulWaJbw0gKygX2wqwlVSEKxfUVa2YV1LRr2LFwRoUEcsGjTUqRlagaFml4mbpMX5aRdKSlvVk
KLZWrChblQlvawK8JRWBq6ZhvKG16u7APJ07xemiMHEP6eIpAeBFaNxFB+hF1fqXIXEfGf14cOY5
XxvAv2hWF1hL8RXGNmS7uMJjnIzyUitqmK34YSGZEJ1TvAlFFpsVY6wHNiaAjrWRUx8jBYnE7xKe
4sqyP4fYP5CLaHwjlBlXmG4P5z70tWvRluSOqS2Wm+XPlOiImy6i8Rw4cw8Rj6ep5xvsmE8v5L0p
62uP3ShHnM4Zoqs0TJ7jDteReqF2mC5a2cu3muvpDnGkeRp8F9mflhXrWb1G4T0gKaMGnaTxpnSM
6DrSTrjLpBVg1m+07z35fMtruXOOZ7PwvQdTG0ucV5jmJLzlc0KXfoV+/8MF6vLTzI2ziNvum2Yb
xdYztfKOsstw0XTEMr4u83eofbtlU3Y9bh1IWk+gdXEmtUN6JAeueUDcSBLp8mr9JSH5+tN0UeBk
uq7f9MIDJx5p/c6g1PISVP43R22py/TSBwB4Jol7iUo3GT2ycy5hyiWjsiHGzWG2HQxR/xxdKtwT
it0npjznkVXzdgrgOvS9YTzoMiB1QW2m22+WXdk/JqT5awud720KEcs5bVfv6MnHr67pvS5b0kS4
JnlkvsnQG7exO9pkEbThNdqkml1sDL/X3gGLbEryAX56YYxrUljJEwJQjXzRyTy4ndAebNrnq+W7
2GgiCJNrf4wltL5m9qKbdEv/JIhn26Fk6ljBe8/LDjKy+p7LVf2WOa215TwYznVaN1dCbfDywP35
KEtUnWoPIYCQKxqdzmOFfuAgSjquhYzrx8zq+GXVJj6zXeQOwYeGGnDtGZqN2EukZ03LNKRapfMa
+NHTsmkow8chUWWDWve2TeWU55zj7tpYOfxMIe2PLvP/c0eSIUgeUNE/GsHcHrwwqg7G0OmPtK7x
dqg3HuDrVdIDKxXyGk6bi400JtRGem1fO8QtoOLy8nOw37Q5Mz/6INI3dd/od1AMuqtJdfBrg0I7
N5ad/UggB2002uJ3PQKx68RnXAeTVXz6JevLAeGSoF9m20N5mezBorlhKGYjb5Gvx54DThdGssk8
hKWBcNvLIEW+QRLt/vAAoS0fpZFUVzvXv3hdE1+MSrZkfHhck9FO3QX9YdmKKZ+z7niva4lO7m7Z
QPcT72PSHpfPIwL6VcWE7B02c3fnt461oXXS4lum7rd8oIh+eEmu93WqjOROr10fbZfjvbv8WMsW
1CGatYdm48bg6ZyjyUwIo5q6d0SkX9/aUV1zFp3GLWM5DSXLrbYRI973iKNyeY22CWkSWUV0H3pO
fs7V0KQW999FXLIpO2bu+HlMPwCCh9DhNGc6IT2AUr4XZOUt3yUAB0HvXRziRItZG9TzqY8LgqKd
ePqWIHhcXqfTSAKoXZE+OFNDVh/X3J0QWvKtD4vj8jpwemnVJs340JoaPm6SwHdOwunF9OC0bJGG
YEJjTomHua7so5nTjEtKsZamC67ICNfOOI8fsZf6G0ef4nPtlOajU+ufg5aOH5w8OvUAEdy8iNm+
HlHScNUTdDO7oy7pvGQmmmsdTcguiMzh3WjPyxNNJxkRB8v0xPWcZqketTvhobBRr1qVXkQBtRLX
wfG661g52AjVq4JxeBwGXT4nTSuOTp1hMwVn9yFwDDIWfnRjk++kHpVHP9PrF5MC3/LxddFhyp1y
61KEwXgzshh+rXpB5MvvneOmT7K1rFNcegmBIzyOQp1FZDd8r6aS2UmRdIdhdMzXGZrv8hFLawrB
9kzGXdLF1j3ZEt3XKwq4hsz1Mu8hToR57ifG6uUlBcplk37fN2+EcFxozbzXfYE1HLP38pL9GE0b
b45ZtOtN8NBNcMN9wSJNw+FxXxX4oeu2Nu6JILbu6Cxr6+W7j1V0pMwzv5aFw/rMGN0devX5e6Uz
tZfwo2lzyJWwYf6MVWMiarDzJ+lp378+lcmBFsTlcNNjx754Gn2B5R9tNF/T0C1e+llUx85PWeOO
Mv3okCOo30jOg7Ot29gBqlXSwEdVDk6vfPzaO60s1iR6tozlgXt1ohZrttqvjSFfBgqjTwS0ZvAf
MBIvXyLTziYX+nf0snJnWQWHzFiKF6+JWZ7yA2sGrsflEJPhENyWw27yWBpik9XN6HPsuXSHRooP
zoZ6anFt74hgWpVkIq06nCjHJhHvmpFUh9xy6ksZoUcwSMLYC7t0L1UKTMlz0QvVfc9VVT5i6imP
iWt1q0FnsWrYhpKZRLgcAEwy8/NuSTc/TkilLiWMYd2rfOhJ6Fya+YeYIG2ZMcQSayBMs28He+OP
qKdpv7y7XkV7xsCanQ9e+VJ6/jFOhhHbdW0hnvAOTcEaMFa6FJdsonVoS8CQMY232eyftMx+p4xx
yBLPIZIhCtem2fcHKUheiFzOUZygI+4CAlIR4tbnoHZxKaqbMDeR91NPUj8aQd5eTHr1cnd0VPJm
byL6qaO9pxK+fz/+9+2WjZcbS9kHv/4kwWePIO28PG15geXxebEOLnd/P8gw7q+hfdkraSu8Q0vs
yintCcKxK1RIGpr72WsnVM4xDnKhkXWRFq9QtKm/xKyAIvJ996XXvcbRt5wOFxPiPNug9qlOrSRR
rVY3qcQbH1ekik0FnhEjaEnc7DBHNrqGzJgYA49dtMvEh9vhddR8Q8WnAnqbUaRvSSnBOOONydbr
b64txdcGS9jUEjv1O4AqPesUpw4WYrQ0G3B6RJhI9V9/j0Ga8HfOjh+BfBrMnY/uP5L5tI3r/ltM
FMoZAXxqonVp3XbY2k59y13rzoXxu192D2dZuzVTDPZlSpA22Wwmzv/+ZflyVEcJHMXjq1eMHEM5
Y5n6Ac6gPGusVOCPxy9Gj98GJdaznhAM0KoYlSUgq16yshIgfrFRarvlseW/hQpIxC+8ifBRbQqM
apHbQKIu3A0ThbDq8Amp3y2yEn9TVqziSoT0hG4nGrAuAVuheW5THgaKfh8RpbNFeX+1k3iTS5aW
LoodQ9mNPQ+7cTWRTFeGXHjLAux7IGRwQrQGa9xqoYeq9/l6dQcmw2n5O1eeqQSf7CqyuyOulkNL
y/BATlmxJWKOL6vrED7pWm+EQ8khiTMNw5ELt7snXaLvmgdpF3KvRzRSIW2Me7N174Q2oWyPUxde
cJPREKl8bTc3w2tsxzu3rD2iJnz/xGLRxq50inQsoUtMW4NenblOLNaONxqrRHX0qqpk/E3MCf6X
JU7aGHwObfuT3Kd87ckmpb1mXe2+qPZNKW7ZDIzcHIfXJcJpSQ5qVaLTcq+hc0aJXxsKgLR2v0VE
OKM3tV4hHotLkN0JTwIXK+voPJt40pCRoU7jqZd2AM+N0ooomlpjnZ44uDfcONnERizxzOBJlGIg
BspEbtan094xoA/hnZJXDRD3MZz7186R4LYTKzsXrV09zlNNKjgmpIsjSmuXWBoQQxk5CGV8khYQ
hJ16aWA4HIm4QHiKGSdgacylAdS0Zu1RExQ3T2JoqCkQhykz64p4CH16Du0huE9LP0GdnJVbR8/m
R62gysj7kP0uqdmmURKfjIkOR+LU8yobDNJS8sw8RbaPaaJy0aCRuZi6gMhXsi6zfWul59+hYVAp
7/0WjsNUmncLEOZ3KtNXNJNmFOuhJJlEd7VPpIcvug9DhwlYcEKR9CoihNjpSLOBgsgCdFjAHy7G
Zi81dtNo3kcWyUgu2VdV7iWHyGKhs62Z+XNe99iWopQdZBrNnmDfu7ybzNPvm1KgEZhh6GDFK38E
UQ7NFKnQOhLeF/eCkGuoST0yTklk8aZS+J/lhpKTPMXuq1/2I9jCqjt1XXKLi8zZZSY4oOWhBQy0
3OtJ16Sr4LzOKhoyG8cJeZWCtGCUa0/mZGlb3R2/hSk9cao197kR65yJYbXJZJBQDm4BvX8d5y7p
ogQhav7UnyAjrTvUhsfBS6ezk493aVL6SMQCJkcqeBkvkfy6Wf7U0bAg8FP/0Smfi3Ioj4P6JstN
TgI6km4CQEYnCk6zuiF9O9vmBTFShh5ZaOXLa9nrz37DKB8FfITlxkO09XUv+L/3eDELqjW9/DTp
hlMnjOG03LMVCOT3n8s9vXI3eSKqQ1gTKbHcWIrZk9b5S2ibCZTkf+Sk5TXj2N+y07xUo7MehfZ6
gXoEOIiYhOftKvLcasVw8CJDMdMCRbnsMdk7LQCQyJrLtZMTEafZ7ghLmpWkUVXEOXkZHiUUhBu6
bpRGPcZ2Ux8oQ9MCNXfzUL7a/UyhxtYfgg6HTx5U5ZlQxGjVTYwXoerBal2H3KFRjVL21XIjmK2v
cH7mX7tE5imeu8ynSqmOiuUrpmAgcQDeJl07FJYnd2OcfugKjOL05DJNxnD4nTwHGY3CBzVDGiHB
PeU1SKqzlW3DiARcR4UUIHQBC+wPBcQWXz8lSR4e0xbJ5ZIRm7ucamahw4df/vZxIYWBzI7mkBQb
fL7R2ibjJK99YsKaYptZhHBRK+Bgl6YKPHTDYhcFEhMgwQ+TOld+M0/+9lgoOBD9rqbjynEhu9Lf
VqgNLsmcQ2qNUPilZVrc0Sv0W4rMJGhFHiBuAu33bq53dHdZjJklFgt4wzt9TLzbKLBUsMz9oAeT
kyJgOxSmu5lfIyATotawPwTGRRKqSgk45HErPAh3Tu8sVDxgmNtdPEb1O8aKS0yL9Tl3mpEgLWTX
6VPk+ONj0c7+tUBjUFpktSU+DUErordk0xJfidBo91McTjfMw9MaXwKeIE+YFAh9UW9bEx8jqoSI
Wqzp3BlOuc9TEd3nQ5p7zN6xmkd5SEk5UcsVuMooXoYHkwrvdvTQzfbZMDy4jsMyytCDQySmnYm2
+D5vSC8SwroPkJKSY0HrpomjlUvx5Zvh290qr9VonYzm2kn79M5AJ0ZimYWy2MxAWVcEDMrIMwkj
C/3nrE9+NnpQXZa/qMUzBSwZVCBBp+uWUOe3sUBkqrnGu7Q1gSLbQH1h5vHbaNfb5XG3IhhtNCPj
KKy0eW3yZl+WifPoD+V3rDzmxk8takp1Jw7mhADGnJ1nkvOaN5s+/7GKDUWeL9q30pidzRgWNIXU
fz2i22onGwmQ8QvYnOGE49GItKMOs3Xl9lPz5mLHYjrv/6hRPDN7mreg59O9rncRpZxdnA/jY3dN
RdLelhurrWLEE6MPDQvfDwEzxkenNYgH8PeEMpAsDJh4tE423Uva7aw9Xmvcaq/gZ2Os6OmFRorE
WhOZ92hP5XaK55yUzrE8YGbn1HGw4rWpPT1EWQNyXblopnkqN2i/OnZ1W2MISMhBSnRkbgBjT+7M
CJTJqTnqkWMe8Dr+IsBFR4JcVa9+n9LbiFuKbajKN6aF6Mzz7H7HvIGkLq6VP/rwyU/7Q1hZ+uvo
xad2TPGyibB+dkkqPBZj36xRcFFP1q9tqzl8CJfLiCGgsNrtjOxv7C5RBjRDpBkGsSTlUuh37UNT
5/I8GmXwC8dXvm0RYjODbOVxaOrqtaHBQY5PdrPnBNHXaF2FXzzSmTKfMYd0z0CzMzfBKTJ1ybEZ
ZXsr+BbCnfJDR97P3XKmx8KD4VrscB4D7eU5/Gpc6orHrMhwA5jNZfnLcBHtaXpN58bFyW+F0doK
5uh20MbMfnPHDANRmf8AeD2tgz4Jr+SvfK9xiJDkRR664Vju0fUc88FRN3M/3zkJdfRct/Fcs+pb
mzUHmZ9k3T3ap7VEWoErohk2cSCmB+zk1bGP6LYFVkquH2KRYqKhbQbMPYO+sL6ZFCuJ9NPXbmVE
P7yWqQROXPra8ju6K7EZ2xb+hx+Wz75P2ULU3nuoSgmUKgkb0wALu7kvdlXqYGcF0fnpZWLrzdH8
3fd7FFFZlG9Cz5KbSi/bnWZP3VOXo7nGERF/jmSreZUrfmlJPaY7rR/CPdMz71RWZApYFLgQQIa7
3Ivy0yB1/4HAAtZF45vhh9ZL7egxDURm72akmy8OpoqvP5f/0uGkSeowVSzboH4SI4PzONnfILnP
+xp/Hhn3/Fk347e+wY+OqP2v1tHna0+aS9j72W1CDHD2yFtn2KAC7Ig8vVG1zNeiCemVxhN1E8q7
uvj0c9r3SDyiZzugEUCXZDqE4J4eZ0NXbZiyXtnWPDxjinJC+y+963+UNJPfimLqN4h38ltGbMQq
9gttheOPPs6UJjQbmh3axOTFjjHpprC5OD+8D7P1HmrPrH8NoqQ1EwQk4JcHij9BvGoJlXMqh2G5
zCiROmmwSqewJbxdiOdgJn0vYUaw19wZbbqrEY869sMNwNv3LA7no40z42LPLkagpHol9c7NE/ul
F2J4yjnnC8vubrC9sZFNnkHiDzEks+OV20ZP841sZQe+WTjnqu+eyjp7NmoiShJrfodkHuEMN1nX
tF382Gok2Dayxxg9V/0bz/mWNjYW2ZoTo6FVvK7JQ19PHfUtXKos0UhseZvL0VsRE562lvhm0eHP
i+NY68bNqtt9FgKor+1AUjCNDhalpANlJlywYrAPRY+Xkesr9nIE8gTyUZexgqy90RVmwdib49qG
k7otgTc+NRPhaG1ZiFOWWvT0sD6dwMmGR6pH897KnEuS6tH3KExwD2faj8jQ6NElGJCtkLjuiRH5
sx1/2iNWCjLwq4ul2aQ4Nb1xbRP5OmLXXnll7twlsn1vGiIXsrACaaXqm8JrnA/v+1hW4b7tHON5
MMzs7He5gX0VYw6jacbMt7Be5tn9SCqD1POyWwkhzO0cmNA5TVGs2yRJ9u1MYc4r6+6IgYPcv8Zn
ddZ5JK1qxLeY/4e989iyVcmy7K/UyD4xkIbRyEYeLV3rDsOvAgMMrb++JudFxMvKRtUPVIfhx92v
3yPAsL33WnOZ0XRBKkNfQRX+nulXcXU7oI6ea1wTRNpb5sXlU1k79Q5KEgHqf32CLUHYTmS/CCx2
mLvS5rtRyQ41srH3hjjDkLe8K6bzXKXKOZppVp7LkDmuZTUbp/fGp3gejTu4MfvbI0/0IQPWpLk2
pG4XYs7jFcOtDQZ35xdc5l+1Z5H8wKe/jXAtUEb43wOSWAwkbMXWPmnZd23LIKOq5tdmRHgB3M39
DPpX+GXTRQxyQlDZGFfHdDUu12aREpnnRs//OtTF3je630wyHoYkRFhoOGwt1DyejWK6ZLGVvCpw
UMiippjszCS4n9IuuOeqnBB/WwWwk1r/Hj1iwJIYJzpjquQ5W7CAjTzVk/BPOM2fGyfiLGwaOqTC
nu+KPL3mHqVYM+Ykh4Xwq4BezTs7rgDOLcV0o3GVhZl9HCCSPGdgz7JeqYdOI3sYRdDcsUT50Iez
gbKqXF4h+ifjWoVssCClJ8MrMJbuSvNC3jWtr6kreu+tjuO9DqZ5NYZWeWRoTNJ8RYq9yvm3Lbz2
E3/uNTWHd0VRBewkclbQa7bE6pafy+TxW8VVDlB+EGCuJ3ZomgECrya7uiUGtZb+wskYpnbvlflP
Orz3babsxwG/4C6lPbYpmwRrlfSAww8YO1tBoIZbNW/CpJce6RjMCJdJ3+SQKVQ1PqaT98MstVhK
+OERib0+u2zt12EMTSUqGjAO9fLKw9fIGVEXoWP9GS47SmM8CMwQ2wIsfSEfHYcI9Lrv+x+SG4vo
gnhLvyhDHmSph7lf5vchMF177l6NEFBKUyhudSEdpRneocP6t4vzNLl4jfPs+kxZhDLme9tQ2WZA
hH0AzRTuAHasGeE333pgCNTV+g89GqZqlq8vg2S3ZAv1VMlSYWtKioMnwYDmDgv2LLzs7GrQSp0T
+UfCJIpDIy2L975DLjYbA7BVe3QObuxuSkJ53z2IBeeWfn3eYqCmmRv8MLlZmASVPZd+cl/7jblx
exHcK9tp90BF+vNUqOisrUjsrYJ5qt0xyxL9py6qiOGtzs6jb+2boOUepqIPL/JB54gQ1bexIROk
uaqEeF6ybOSqcvr8Ac4EdiMzZf4EPrjkZfOknNeoncFM5dFjiY9yy1PPtjSwrCddJeYTF3ANY7Jl
Muq6FH5ufblJxaEN1ltDNQBW5x5wSBCH+5hskj33D2RRnV2fnaqtz6XiLl/U0zFCgA9jxAxXVmBn
WzPP6nXKT861HOsztfKdIdBkhe3wOtbZtUo758jeJN/krk2bL4mdM9ss7m7NZ9xWycPYedXZTI0r
EL30TqbAXIzJja90vjSZtWZ8SbNs7+q2OVsqhIuljYcwmq3VCCTjmtENe69TZpR590bqhcqUvmul
k90Z1WwdWy9+uH1LpxZyWm0Dq8ymu9JOXzBc+y89uBXkpcF7r2rxqKr3ftyPtE6eElXQABZY8Hvg
SdvSTbeyoE+CpbaNCy6YcsaiV+MMM9jqaG9vM674cgQT36TwvjzRVU9JyWrfaC1+mJW1doooek4n
eOFOi40mUl9J1wfkGov80Ebt+N6iS0pyjHJau9nRMNzmOfU4YRl/HGQQNUT/ehGtP+1UqF3yZ94N
mlLQsM8oYVbR9KPtlnLX+Rrx4aPUCMPDMAdwXTHLTj37nKLGOsxepv5ukRX3ZgpcGCfvuYvHGeMH
70QydeM7xpMZb2OUMGDyx3f2LAgpw/qpw2hul1H6SA2Rb4a8DraiEPXBo4Gx9A6i6+2gRoe/m0Pi
CKKW7IrWf7kdUlq7E9DnQenxfdCIoaokgtXp4OCPRIAFxzBPYdxl1ybkduzmKGCssU0PWRubpzQE
caA1vE06VQ+tE34YnnGgFu/ZWrEUJB3lq+xkdgfrZmK5S7pIIaeSxa5hnIMgJYNkmvXZnmzGhE92
Sl/amUFNQCXQV8aKu5R1F5YGWEsD8qmj9IsRpIBv6dYmEdLtloImSI3ppDrgqBIC4dk2UgqVyERD
PrjOsUW0l7eWdZ0ayswi8yv2JkZCds3scU5St41D9tgJt70mfXCJxBhTUhaIzDQDZwNRi++jzW7L
Sp9MGt8Q3/Zp2jsnN1XsriUzKgJtgifZtOsgi74axw/eusIHyc52BI1oEb7No5fv3ijyc9wtWX6P
wGSLA364xHsCBsF3xlX66sVq01vmcK3sZRqoG+u+jlz/WMn8w6pj6x4dyzlvFdSaTuSvfm6dsDQm
DGSqaKumsaRZkagf43Rqk/0g7fClGqbhxZ5TypD0FyOs9kqaffNIBayZ7wXhZgwN2gu6KDD7JNXV
Hxi8ms3goM2CzIBRwyeywVd40aGDs3gASmqDmg0GB9GkNMec8YwzSF+8tE4O7IGs8ziOtM8K+DD+
YHovcdveR7mrvwNbOoi/EKTU0XMJzGrdd2nxmZcRAxzf++0wZgdGAaTE8djFe8G+IqnkpL3CutKm
Mq8kwplX5HjtaaiNS5vDZ6FB9eljBd1WbazORRS+t/SEoV2UtPso3+k5P6gaG1Pl6JewtbtHx5Ar
T+dM6dmHarM2vztDorczmBl3Fri2kanp0QOlihxbO28Ejqmdmgza/6lnv9kCucA44W4dtEWrXja/
1Jy9+iUyHbLqZsrXptwx1HZ39PVqCwRoY/XyWfvlNQaKR9OK/MaCJtlEXKHyWOlWND3YvZmRs7Pp
6tyPvRlREzTvoinc+9u34riR27zoy4NXFvQMuWtmygy33FbTdVsOdDWRWV4m2/vp0tJa4/t919U8
klJZDQ/KjUa4MCVBRVgAmdx0iIiYJieeRPc/mtkbFd8dViUo5GSVHpjH+KsW4SUYBNuh8xGJS2JX
9z4SiFba0XXArvXU0s/A0Wi8+ot7usH1jDUt2TmG419Fp84InMsn4XExLS5q23A9WlsZQ5GJ5mRO
U/UgrTjY420EK5AVr/accfHN+gGurb11yeRE8GK9CqWqQxSlbBgsGOLIsg9MxRAj1ircFuEcXTM3
+OdBBWSCpvmsgarl5bfWhjjfDkYDolrhC6TlAgUNOTZthKJ6RuxvPfpdkR5MBdC6jDIB9pU6FAHE
QkIapfsIXzYWdfuYLIdKkwTnokDyK7FpmapuLOscg2v5tMjKWk+T1W/FNFunlt0KrW4nQcVpJGhu
gOQ5OgEI5nbWNpMVQPmxtO+JxYFZI4L20Bu0DafBGPbY9/1tTScVA08uT/lA3L2lqudO+PJMS1tC
jYiTTZPM1dYQ2K3ntCkuygCj0yQv7rLuRpaS+14P9QvSEAr5prXXRtv80gKZiTvF86YcRmKnMsQa
Qjb6gEr9BGoXFUz+3YQ6uk69aHA8T939oLgwQ/PV6Ts4FCnSq7SyDeJUoqdpNvy7EUbzy9RyvSuM
Yn/V1T2Jx2sm0vSo0cC19VdQ9fPnKKhBvdBJdreHCETAic1oxGkRrMwij0/2aLn3pTOB97Jmd517
5YfTtM7DMPyCItU9zE2ElaFADdTRgr1SS+5SyyemZZgyqtOg2kjUJR5otnfwMP0uHUzzaKvugQuN
Sb4N/Szs0IuKOiTvYTlV4wJAB56I09BXJIGBxgaAFbrn8XYY7+j6kHzNaJXcBuQ84OO6k0ht8w4a
Zbuph/xN20O1RmjsfIpqPujZEY+VwDhQFASiOuKXG0XoirtkfBr86sLugCglZSK3LdLklXFgcKcW
Obl06pNXs7eWbuA+gXxb7PnY1Z0YWBPDVPhjfpighXTKbp9PIzN+O/+lqoiSRzV3WTK4K86L/mjR
UDn5He521w6e0E0nayuN3cPtIWKvfuNjzX2AmncZyxzNWl878Nu5VhzDvKJmLrZ0SsWaPE7zWpi9
ec0GmxU94ZZoOVHzPHaf2rDVk+03zTNBtaQd2Z+5MM1XJXgrIpKG/vrq9j2jl/UKCt7ebw3kk5iu
np0suNJG6T/niRZXOfUIm6x6nY91QLxZwZJhoUHCjApX2o+mLxqjz85Q48KvmoE2eooBQCBY7gCw
3nuNrVZJNjvruem9V1cuvINCtB+8JAZjKim+u1a+1lH0qLjU97E3018024duxn7CmIWyvQ3JffDi
Uf5YXLJ24qPQjqPsmJlonkyyfI9048IX2OCImWNx8uNsvHNMzGaxIlpPekV2xGRL5Ihphad0l0E0
ucA9zzey7cLvBWTud6X46BPP3xWt+DX4dH6tLkP5YiPAqjLTeKKFDGFyztNPhIvvEcPJM6mFbOmo
xo+iRZ5QBEb0yPqJ3D7FxpchN6JHyaggq8b4+XYwpmKBlQT+yR40RBQ/mAHN+OpyO6iOAUcVO9+3
Dm6MztIi7J00jO433D2ifaKHltXrkBpjd0jovzJP7+U2FIyZHSAWBZM25NUWLkhVJajZLb1HiQVc
NtQMdXsiEiqEOxR4Lo3t1m/3ZmLQf3INby+YfR082r7rtGaMV8UBJRCTyYP8gQcteGxpcC2wCr1n
HNBsWdLgqno0lC3n7C3t4cod7L+yN/8/ceH/QVywiDb9bybNzXf7/b9+s3OElvitf//nf/xXnX7n
NKr+O2/hr3/zT96CDP4hXA+zJjFagY124m9edOD+Q1gktArbZZYl4RP+m7fgiH94prRcaQX/pkw3
RdfG//kfjgOKweK3JfDpQErcxv8jsPX/FuBq4x79P828lsWfMx2Kb4v1Du/1/zBtV6qy3dLu3CP3
OLl2tEtKjm7OsfLeMtdXx85W0XYQ7k9n3vnNWjhwhURQo+irzG2HhOQQielZCv3ZBFlMFc4qVuCl
Wq6Y18ByrgU3gKMzd+PWdpQgFQ60U3TtzGnEN6T7TRIGy5bQf4+mZNwHBtYYDNAUaoBxaSJNnj9f
N7FMRnBc7EnJY/B2NhOhrQphnqbWDzmuw8RsLgRe94BITJrBfgJ00YJAXxX+H0oQ8dwAdhow7Npd
Et9nXnhAcRluGO6X6zJgvpaMprfXUH75WMa1MAWX7hQ/AJGxWd22daq/sHvFr2U5i7Os5LRhx0ja
OxJyLYv5IVH4GdNmBnz3GIuhvbBZnlemr7m1FyTBFNkJaG9yVPiXHuAvrRVOoXVhJ+O9V9wTZlPs
2gRbUGBqSEKuCFauDsc1VoHfuef/DglQ2Fd18RFMTFn1kOfnYT4DYvPWpD2YIL7oht5ZyP+OBTKN
ILTPJBtcmx5Fi51wT0mmt0Hbz+z0nE2u4/dgrhIMUIsjVxs5H2tbM9z/E2bjfVuHD4zDwk1lpube
7WMDfx/3uVpr0lqVexY0lVDlBvdg0onPacrV0Nnlqnet9xAF5Rb+Vw0KLNyFJB3VQmAq9fqdrgwg
y3Dq9sXgXT1LAgSK9liETn3hVLtyUXnQzw1XDthusFmAYc2c3SPd0wkIV/BS4n5eVXVd79VQbCJR
Jod5yL+woj2RZHn0Ka4BRpH+ooP5DgaWv2pac0YCUKvjRN/Tho8aAD0CDxZnm9nMv6BoBVUZvZK5
gZ18g0XuZ1K1axoKTy2RSZL2HBZO8KDe+BVLbB6ZsNaDZqqsmR0MNPYnUdJREfLDrD00fjVGqTaw
fhmVekWpieXwpc5kcfIzkm5ABX27Y/LpStiuCM9GhrzFN9xh6q+BHXIoUXIow/APWMau9PSAHM5h
eMbPBPMoRZTH7JKY8BT+mPtplur3jGEIMjQjOqd0dwPEstZd6ywrN8nc9iu83ZhWdfTd25F3TMMH
I4mW9BxU3Y59sImpm+x2Q1NcrdomCp583R8c47c3x+ZTM3o/e5W5expyhyRvfoVxPGzSbIp5Q+3H
ZpDPWdw727cikcABedarTop4ZaJMHDvxUKcO2qa11VCeUATk6ypNYD8M7dpJCrBa8c+UmeqK9jzr
RwnA0Ha+3MRLtn040HdlLGiVNfzRtNjUHtOpJeh2AGEiBmS0cy/2FJFvcZds8KHjW+KCju3srTTd
TxoXWKrac6QivOngAc3tQB3JayoYY7Pff0q44lopL56y78LaB3XrkYuUBxZi6p7Elmyo93bq4IA2
jphzHl0j2LrRsJ6qLjkw/CfZqwHBNddqEfL/tHvGoJOmIPNbuZ0y9RIZMXQ9e7hGQVIQiAK7FCEJ
QXd9ig85H/4YzsywNKs+PQTkawKoHAP+hTTcrwacwp1b18fwsxIjCdUj2yg36ei6oeVQI1xFq/X+
YGbDxEjE8Dl6kiVVAeh+49m1T77t/8ryRO50Aj1Z6YxLp8VvF7k4CaMqXQfggnWYAduoMb0GEds/
4jq4B3Cau8hO2OXC05z9zyGfnuhQsCVny3wssY8mQ+hcE4nYQ1cgLR1OUKcfr5HdwoRcuLH2XIQH
Py7QG88IykVvgblhAsnwafwaJiPdIG8g/cj/4aor5J5fqTdE6yilgvTLfFM0md7VsW3t+dSQlYNC
7pJ7gm6yHTNN+NNRUxPqBk5EptHKakzUDOCJMUNMKwYFhDJBhL/ghAVHlwJfz6p8lf0qRh9lMyDu
IpIopQVeWBxJSDNsua4yv1+XXU95GMhzN0RPdlsYmybFpwStZI3zuy/hLZiotR2lsrXCPxyVFjtb
TUDbJJpsP6JTmYrxosPmGsuIaRr7043M4N2MTmIwKECWieueEzo2yCBmspgNBFO2lX4LaXxzMxvX
JOAoOk0QLcdekMczJ8BdFf8D4tCdrW3je7Qy+zDmBbdYctm3QZvf92P5qZQvL4h878aqqLZjM34Y
2DOPY/dhtMTgQH7EvwR+Lia6B5MtvHTPSgXCU1pmkXtmMWBRzkHzK3vYQ6SpcUKy4gUrWMfpnuZL
sO3rEZya473JInqrCKvZVj2d/QR+6MbykIAl+KVp/UixSru7jFbIfgB4sxkQVK/sKP0u1fCaFPX8
NstD4wYQ8R2FmDxlTD8c8ijpDjb45F2bM9wR/UHSxV25Y3WfYzTbesEpcppqg5n9KgoSoTqhCEV2
0K5zSEtFkQi4ZbSCt17EryqQuwiVlYLTbpLhsZJlf6kTTMHkCvPJzh7zIQdoVMyy64fcVQHv8L/a
5LUgWdoO1Rt202KDgyLclDO/WFK7Q6zE5hrapzydntPcvhctz9FgIVlhwTCAcbpATOEYC8LCMojH
j5MWX1FFv6oehyM+i+DsRcMGYxjiWhO5Rs2FDChujwEpRu0hLmrS7aXxegYjFM95qICTV98T4q7E
PuehT0+8dP8EDpNhzMcFna7XuKoRKRasufS4xwGPVKcCMLBGfG/PfXa1zk0ecfF5o3NF/3dAhysw
ADrMdnlDVRcczJmmcPuu0eoilikoq6BHgb9YhyRjHS28m1vDnx68e8D4uOKs6kuYKVIUtBYWXnEa
l/mA2bacMb8ynelSQAGccEMIrxCu1o96GYRlZvfRG8AOp6zciy4juOzDN9svXPD6YobyoWD3ds70
1OwGhhdnLw2+rIQgr8r22QEN6UtiGASTLnftLgqrozTN4JTwBvohikPSCPA86uYD8ou5j93y6mOE
5zdfKlKld6b+bVcpXYTJ2xd9cwQu/U3qRrFpFil5ntJzMHwWqwa10cE3SSp3g0fbDiAsZ+wElTu9
T0hy8Ye1hOHO8PVoYhvAhoFzc4VNq6i1j0ltcHqA22S8KMlBi5nnkfJwxLeitkkbIz4owqP0Z+gD
uMTWCBKDI7vAbtXL4+jwqafAkzawduCUa2cT9Kq7lHBCN0zyNeGsKZqLMDh0cEvW2in7leWAqIC2
inSw3mWzvOO+NG59rEKIM0TLGckJmuXhu43/e+5e+hG0INYEmhT+NowTfwfcC3lWZH94/pIAIvAp
LBKe254rJbhkGiRvdUIjYQxPjZGUZCugKcq6g5biUgLyOA6CW+C0TIfmmJ1FHdMttFzImUQ7A7NK
3U1YQn2P74OBrBXsijylynyas/LQMpGJFSIJbybIMWlww/Ah1E0LtNR5Rw4yHZlIlUAzYCabDohQ
a/A3Rg+YfMASw1TFA/nuLVBw9GyawfZ2cuhEQGEjxOKDkTdXdpK0FOZ1f/Vn/4ts7h8d2p1NnUc/
1Nxt7T5E75TIHOYysXVJNp4nQBg0Jz1/re3+j9VEPvBjptw+c1w8+L7YumSDsm1z2W6y1Qzd8bMv
Budu+EOL7XuKBf5n56pB50DwoF1OYsEHY4lDl7Yuw+/2VNKDYnGDLVwpeaqKYA2tvamTctfQeTja
hBJTDHUmjOj5ya9AVGS6plvsE8PcjC9pT6TcWEK79loXkOYoHaqOirQFE92v8NOnpmB594zkefbJ
bk+ITEHVxhYcS863woibs1lZ7oZR6pMvelPgCuL58qP/C5QkSvjOWvUGlr6h3qRyMI+CWLpC/5pj
MhoRdvgrIeWZytV8IX7MU2iUmAnvwK78ZK/0xU4vR8RJ0QOILRCSEZ1JkxaoKymOmKvtCBmwHUGW
FgWjc8MTKxvJaC/6YsdpHeq+ZLDSc72pCX6keUysTlw7iClrUhx+zmIodtMSLODnDjhXLdZNQweM
dForBHPhQJvt/Z20HL2eYnqRmKTvXReswUynsfYgYKSFcU65AI+1Y9/Hneeto6R9l3HMuLZPvjTR
pz5Sj6szI2bTdChXnkeoTNMNZwQqNx3Z1SBW7zj6LaeHHD7NDvWcU5NLUjp/MoBrfcVSKqyrBG8K
hqYXa6Tp2wzOXNTsTJR3ezdsLrTLKGNqB2CmLY6oOsmACI9Gaqq9rJy3yAesUnVDQSABwAXuoTNV
2Mrvz8K+7yP2EhG+cCcfBcAYU20neDWRZ/x0ij1TYWz6TU9CX6rLbcGJvAMEv6mNZp8q40cyWMmK
XgDCM1KWV57DnoRix9p2fsxMj7GKu20p5tspPsmM/LSmAgLKppb7uUV6ccxGbJ3ip5DN0ujPU4dq
VSZrbqd/pPTv4gZf4DK0KNISlsMUfCrXfkfL2z5jY38ymdBscMcxkHAJOWdAxyeXqnDYRZTsOcZq
u3pyS6r5ANEiC38oSBQlA9Asv63UjiE0p8FONOyykjmHatu5xHmkL4HfX3Cv1QcMp0w/44rO8LRD
fON25kuSkDO5MLwrEGJo6mNGowpwu547aEnV2zSh6p7wdYAy934YjfdaJgkfu/0ReDrZ4Gvlvsc2
yrE24L2XEBUE6FZZTLsqpdVOVz1NAQt0zQTghyGPw8R+3RefbQPOsVBmv8OROqi4OBcsBQrexh5v
7LMkpysz3fLF1fsFnLFVCJzZIjyY6E43/dxyzyNcHXntlhl6TL7SzzyK3xMGIxeEetcZOd2K++Vo
/QmM+gsp70m25s6t52ov6bzAgxm2zNxteGXdJVh0uQbgbRHTBbd4jqvOltFqxgtCCyI8Rs1Dnn4N
7ZRdbIhs63lI7nxz+NXlf+whwH81ANQ3oSnBSCPnZcCXORpoewV++Tkc+g2BArscPuRWR0mPFu7O
F0P4GKIriP1xMR8QSwLWYWV08moqZGtuYmzpknOFSvmUYdc8dI1a65aqUlYm5enUDYeJZJ8iI7fU
9TBPd/Somhj5rDRfmCn4yOvmd03D2EjDtU5YXArE76lugeyz4xEJnvB+MLiPRkRz1LK8w0ScckOl
bnKy/Gp5JIi1crJYT803Ymlea4crTbRvSFbnnSPsn0MR8Q06uZNbochh59DRB2Z+N249Bn261Ggx
WKIUkAyzhyYcadiPcYVBCtgcdPAses6Ij6QWm8haoDXUEg/I6WTayPPUB4OS5glIOArlfPiePagK
SXn0HedDEId0bYMWsm78MjukpdoNC5hygZv3BIo22HHAWCxf3g6J/pV2sjgaitRkSFDbcrHM3A4W
OeyCa45ICb51MylU0Pb20g0fbIh2k/bNYxjnwcnOZmMXdnAxUZlwkXTHRgPKChcbpjdJNXM28eWQ
yX1L721/01TVaXe4FZOydgOg8iPmftH0j/EAgqca/uQObJXYAuoU2fFD49tvHfb1TSl7cKaUd1aP
C6VlRcbu/SBir/sx4KXFxiNWfePl54av1mYn0KtkmFgdFUqeGTh9o8p4P6P6p8DKIoyZhoXXsaJZ
mIZZILaWhptj2en9crmu4iCdtsaz6cfuyjSHByf0gf2Rg0c9221QxhzNFux7ZxGiFpoHxmrTU0iA
JJuTbW9mLWLv6idL0RIcIK6u1CdmDF9iGO6Idhs2BdQJgC53tn+ulfs6ODLdzwphO9yalQY0okuJ
cj6w57VpfmEBMHkRPRLATBIyI+2nLMCh0PrlJ7eHs2W2JwA9DVOled5LZtchPEk0Hqm7r0sr2GD+
vktb8RmU9kcJ+qoqS0K6y/4nWv9qBeZDFdpcu8Lq9kkVkR3QAxZzMpaVuQwRi2xSTlrzoQvqqzUx
h/SZU9GfReaZE79WViRwTqZz8LL8eTa2bMkeew/MUdGSRdH6/YdG/+I7kLoHrdPTMHTHTCUAhJxd
jT7xL3OcrOZwH2UpigdsiI59mSYDNEDvlmBNcD2PXdxtME+VJ/vfByfPy5Oz/Mrte/ixmrXhjEC5
F9PdQDzQ1pbw9RZDHiz4+4ZTadF/25hb9GujJXFbdE2qJms2c5ZjzF6uELEk67qmtFlkQKdnnTgV
CpMc4KWxLk95QOhGNsgNisAPJzN5fuDEuOktP+yBtm8aF5HM7Zkb4zzs1UztNy+Jn7en2jIKzCiK
YrlXETkxffpVuPNjnbDll54sT7eDTvEPrP5+bPFBmYmIlxCHf17EEzbYJbODxwmR07TTjwWVUYsF
dod5s7ZHfhCkSbbqR+Hv6rC+Ro2dAApbmjlUm9Wxle+3i9Hx6WjZPTkly2u//Ukriv7115f/20Ge
c5wiie0BmtY5M3K9v71iAPJkVd/eh9vjPAaH49vTk+d0P4J+UV7RPhkaPl2vq/dhXCnNvXYcTuPs
sp2iHsPAzzOiGIuGkxuQR6TSdg/ahie5PNPbKnJ7WNTOjDGAuqleXvXtqTPy/6i4W3GLwSNGDtC6
IxD4wLylPeRhsZU+y2/coR4FPvTYNqG7G73F5z3qxSA8Lnm9RoCFpsqDJyYV+alHTRGXRb9nD8aa
oIMArXcy05bClj7p0dg7okEKrBLzbC6DbatekqNGWO43258ZtRqDgy825OlCY4qXXODb/zNHNbVM
hmm8W3J9/SXSd7EoFvinD0iyhLmmuYgoY9lh3NbfdDGTBXkDJ+X2EZa0/JfY2CiNq1MItolUoX8d
bmecqYw/85IHO+X4Vuis0GCWZnb461K5XS/LwRYTC2bp40dfXGlduWQSJ4tLLeAfr2TU+H+ZOQvl
kF7WgCdOOobn8LOwPx/LCVb2WHq/ddThF828O0mnYIckGOPkcnD8GsNsyyV/81U6ZSU55/GVrRNk
Jdx6G6bqGasNWgHVsFWnuIK1lYX7dEzUeeTGtrGWjKrbxXg7lMv5fPsqVka9yAkBeyMNxk6GETL6
ty9yXk6Nnx0iXMK1uoIAs5Jc3068mkAzjrfPwc4kpIDlk5/p5kjb+Gn0HqWgUD8qMqkulHrzpXHb
ZuVFSb2PzPl1tD1/4ykNXkk6V3M5VCRYdYY97ZD/vEFncK6jnP75M2sRrCdCHv2x8C4IOLHRGuZW
kiG00XQkcEjT6cqU2N9+IR/G5mwL1GPLzyyoqI0I/wxuy5pRGXu3Hqa9mZK/Zw9RD+ARGfPe4UJb
1WWu73pAgX0WNAdCCXZWX8N2I0UtvlYePQhv7MgxSJdXRQ453atnegt0cGs2SfbypM2aGVdpAKLR
bDSu8UhZavQ8NNz5RzB13B6d7tL67hndNGGV+toFGe0LyFnXcPpTdFZ8EXZDD4mG22qOp/SoUK/J
SJi7pKV6HobJhWTc2NaVJdO+9nXnb6B8IF1Ms0ucovPoKiPF753tUBDi1YMFUkU+1RSx90ahzzLM
MTx2dVhtytF7NAOCIa1Rf5UT3R5s2R+YfeDdlZwM1iB/qlo/6AVCNjV9su8q9tigQAh83cZC4TS0
S+ic4FHsqfQ2wmrQ4FZxxFxzqtXatB19/vvgQ7hdOXK2Nnl4sXtf7GIZPNK4NcFzTVWG4hnGYTe3
7EGifk2ACWnz7UK8tG2Af4bNVoiv3MTeGpgnDmAA9NmZZfbXAZoFTSCPzVnn/0YJpzaxp7cqQPdf
4A0E8wGo+PZVtTy8ffX3D+KmtE9jmNvrlInp+vYDM3bZ/ZWeRv/8rz9w+yu3X3Yt9dbQX99VpiFO
vWuLk10khP/evgSFaxzQJW9gNA6n2lzfvvv3oR7wqtwe5rWgNelpIJu9wxZt9E95C4lFzsudhD75
KQpNeRpNG7qbNg91SLIbO8Kp4eQcKmAOfd3+oLni8gesdK2HfTCE8bmcuGKC0tlyK+BzYXmMHONk
cuM8lqyqJEZhsDXcjKb8INZ4s4azhVUcx8C4aTDTry2sra7NutYaabFDohwggLR+erHJ5d28qzb7
TXdlvUhanKLi8oID1BXNi0qpcdP/zd6ZLMetbFf0XzzHCwCZ6AaeVBWqZ0+KEicISZTQt4kmga/3
Aq/td6UXvjfssScVFCWR1QCZec7Ze20/eJ1yPyIuFFc0dxXt1uG2ipJ3UukwkiD/34oJYkvchfbK
sVp7mGeRF2/WqkGc6GPQSRvdjswBu/iOEqMNBW8Z1OPvgcfM2+/DQIvnLPgsZxrjKbjMbS/nF7Zs
ewPwz97OE52uunvyfAZfPi6pTddTZ5fYEmvIqUn6nIAhAELoO1vKI4ik5JuojAwDnImVgJQ7sOI5
YOwUAY9btOEV+IV7XxHrAWWeCVvyPJZvULAJkDXvxIyj1TfRTduGuWvK6CXq15u9hihZhKyDZOph
Y9tAWD/1ZE9aGf74jgCTW2Q6+ABd7vpoPPt20V/Wtux66hei+Qn4i+GXd3QRv4tZEtbmsZUC1f3G
zjCRSXBXGKBxDKTxtT5MWfK5nZmxBcVzz+CUC4s7xt0gCHvuPPxnUQr9cKm5AlgpD8EqdqZ0QCgW
ZXcLP2yku4jgifcIT7lqajrGeM270FTy4rEoxs7GsUnxWpr5FlU2g/1nfGLEYgn7fmEB5A6Owo4C
F7fjmo22mFhdoi89VMYM0HTdlicN/qsp068NkwCvJBC+am8JlrlJjHvDxl7FnMQNioc22kH3gRoe
VbeA3jdW6p0SHbyPXnXbEna7Scb0K8KNUA/h0IiRHe0h8kEG4zoLg7rCTY9Ex4D3YMzxpiTvZSLQ
caBn4I8Hi5ZfnRkbSeyyI+0rjcCaUtW8maLxMEwcP4UJnaa80j6Xtr4tfhr2eEwVn6rTfdckXvsV
Stwpvig7/tS51pPlXqEuvHfiFqwnjTCbgnSiucYA+dTqILvMxhqb6ApsIqOwLtztFqrJ/3rAT2Jf
Zp+1tEyyNxRM1Wb2OLLlckmgeJevthPVGwIS8PgEYNWhPGwwv0wbZg5ETU0DYW8qexjaIzBoxZYM
xMBcOSxuF0zr4Yw/K+UtAJs5dU82bo1cA7rI6DAOk2yp4Vh5pzgXXxKOHZtixVdQzu3EWmfSq+DD
7OmWnrv1wU5I2kmaOePuVJAPY+92MECPCPgY2HVXdgp1bOpWPg0FDgcfD57nPeDngpTf0zrepOth
bvZFg7xKf3MXk5BY7CVb/IT1GTr80Y+8GXNJtMoJyNqREefvj7/Ud9g2C/J4KWGs9QFvFie00hxJ
oaPVDEYgQ3oCbTPLuFeqxJ43GLfZDivu4dzq9BnTCR88A7oNKoftiDYX9TWMhDFxJphMSwrOQ4P3
/8hyiFfoS0nJczbfxHre7hfjya94JZWxbnkf/6grGRgkePoSG3aMSjzSYUWi4NWsX+qsiU66Cy3M
z6Hy41d76nk5ZdpxWnTWV6z/OD0yDJIDqgyj8AS+6JjDnj2UtOLXE6pQc8uuUVPP/PPPleWQUhD3
xDdMTHv/+euz9Ykw2GPSvQpluQDKnExBt43cTWCApvj43sdXHw8wD66ghxG65fhAOKp4OCaSMCqW
L4IkKyrX6pMzWumFvcCiBUeTqa48hnS1IEptGD6bcJ0wxa3DQo6/7mAOZ1qBxHV68H3n1GEItKI5
Ph7Az5zdmMjFaqVFfDw4iRf6kUHO+ccrVEtd7UATzHQCIO33MVkNUL5QvTfipTBYFkNd6AlQRt3t
mm61hw4jUMUVnELtRbmRkuCHn9xe32e+WSgXiX4fPH1I0P5frPc3Yj1mMD7qtf85H+k1Vd/rijrv
z3K9//xf/6XXc//hm67tcFLEuuAHJuEh0w/V//u/GYH9D9+3XFKQ5Jp35Dr8VVXjT/r3f5PeP7A3
2Oj1+BtOIIKn8Z96PWn/Q6LUM+msStv0A57h/0KvZ635A/+M3pAQHRzPEaYtBT+OjJU12+RPERA2
JJp8cBIXZXvdHb2o13eyf3SsCh9TS2SxX4/JrQOQobEWcaqoj7aVCfyLuKXDIKe/SQKx1oSd35+O
Z7smsHYEi8RG/fp0qNLtxm5K5yIc29/NTcLAzv4+zl4D8PUrwPUGSlXZU3Q0dxPL/vlPH9/9H7/o
z4ENvwbO/PFueNLl3QUggBbytwCgIHMXRRqNhCYXfan9cXhydHR0e4U6jmMCssUex0fzMVdPD3/9
u631rf7ttXOpcK04jmt6pvzttXcJIo4ht+QlLyfnax3NOVB25N8zYXRZl9rPqK0uLON57S1nI4Ok
zhaBE7+8ZNSfByL7ug3Oc4yrdFCOf/Pk1pys35+c5Tpcb77J1vbx5P90nUyMvmfT6OSliNgOM4XS
qFgn6m1k7UuVojwGE09IXbwzHPZEIy1hRMccIEb7qSCG81ShPJ4YU/7185K/Rph8fGLcDTgrHTy0
DAp/e9N0XajS02gIE+oDouaBoZPBZFKBBT9NBigv0swOwi6Qlyxy2qlidM5FWzpnbkQSg44qkzYt
2XHvFu2MK5tpg2FGiKq8OLszrTPgiJ3UQ/dEBUCSlUcotwtA9TK5+t1NOvdhqHEfKHK5c0nnbm53
SRrXb7hgX4zMlo9G3txzk+U3gQUFqM+sBxevDq1yKEDB/ID84KeqZPcQ1WRapsoXJ0bpXwzXfjXt
Krj+9btl/arNXd8tzAC+i6DH8lxPfiQL/elTZIQGkSimDZXWREvEkZIg5qx+l/M2bqDQEbHIbrpN
6xWDVHXfa1pwVLn/tydiWaw8CJUsbqjfbrQ4E2ZB/gvMdR+eFZo1HGGReETUe2js/mlecmzbpHAS
8Hnqe7jyvqGf//rN+NcrxzVRREvH8UzHNx3716Um7eHxuwz2LkCEOfseJYpNlIbzSQbBvYQkwGf0
d8vbv662/E7XttbPAXn074FW5phJD2yBvAjTOequdna0Op5WHVmNjn+fBVipSye7xc2PAm/xbqis
Nl1riU9d5/zNrWP/63qDld326CQIyQfhr2/Qny4GdDvWuBhUEHXeAyqdxFUE/Y1PxWhmRfBo+vN3
x0O3UUJh3BbpREzHyGyLeNuTQo23I2kUItSqRVGz45zhGxQM6ItHYVbOqZ6zAW1tjkilX125at7n
zLBB9JVbbrfhDz/BXyTt/Mv65KK+MmFksHhK+/crO0KoHkVuLi+TnGvsG6RVdh1qb2xwOCUyE6NE
4F8bQxEFgw7nVChnCKPZfRN10z4qQiqnxiRlacirPY0JQe2Oi7omIfA0TOIyOrZBXmUcRmaCVb20
yhA5CmOfOfb2HGSxBLtEcDmNSlEgq+5vlt9fg+n+uG+lFEj+18vVM3+7XXIGVbrMG66b3GmP2mhK
Zj083aki1asdPw+xrv8mu8har/9fV3xE6S6oZouEMUE616+Xh278ru68Fq7Qiu8q43i+b1LSXVat
CF2oYB+AwjkkhfAvHw++zVToPW+r8m82ZevXvYeNXpJ0CIFRckJhBPv7M2mSvi7atjHOfZQb+9Qy
n2QRFAfPjXMi31N9ALFGrqOPXrCMDXFjU8hsUBSIo08uyQFr8I60wPipot/5N5v26t7407u0PjeP
lEr0QhgvuADXM9yfb6ImX+iLWV5wbgNYPNQ0oeX0GQ680mGjCObdSJYq1DuG056NYx8cOZ0T/27d
V+KpsEMCFkwQP8K4IO1COKjTI3Q6sWeQcskjvLg402D/odk/6skPA05lWKxJxtI2/xERmqQ3GcGX
Gpyrpq94E2StRYvdbZkM+MFOy+jBjH0sluTEVPCT+g4/qsp886CZFtO+59yXJ2UKUk3vcQSUIcej
fDcvqQ1zsw4tAyQ+CADzfjpCWq3/yF79n+9cy/v1SsPMQtaJwLLiBqZg9u3+dnWTCJ9JXQp5jmOr
2CqH9jvMpn2dusberco7sUIOYYSZuwwrJZxW36Qpx/CcExpToWhlAqLMms4toZRh6juoxut2pjql
v5wZ9H/WUj/tp2zPseutlOVpyXKG5VriLVw7/nPminPguQ96QixT5Dn9ZqZIGNT7bZ7bNCxpPRwm
d7pt4yzelvFo82EzkUlkPG+7IMq2y0KHmk4zgz3AW5gw8dFSvK9/1lkhdirwUI53YlXNer6/j5Zu
Kxbw10YxohJtBJPVhIxjP8VKO+ljNEwzoaXLPioGGFkToKOerv+e4wGX0LQiWGlhLrN/ZN1IH9xe
GAdcryAqqteiycfTkqBu951H1jViPzgWkU36NqOQmItEPSV2i8ECVFUYtAaSmtWemjueuzFLeU+b
sb6bDFrTIxSkkE7CdOL8f2izRF1L5YN5gckR5oJIEm9WwZVZeYNJDtWScgi3g04bbdulkFsPo+MO
QkVFZW8RaW4j1AQRlsaAqJF6f1Vswk9F8ZZV2WfhHBl3pbjzGCZ7Y6oZq6D4XybztR7jGB2fg6Fw
KELILTYjkhkFthXVB+UV1U57JvPjEjjA2m1DPtSkOJDG23Rgpq6C7LDoesQajYIZ6v3ThFNvU7vR
vvV7+gpL5J7nZX7JqnS66kwcbcdMTmbp/kB7Nu5VErRh4Slq/zpN99LCJvBh5RxHi7DmIT0KoKJv
eTXfSbR5JL2Nj57NZz4JDvL98Oiu9MCoYDIWO2tAZVaQtF5DN8lb7yGxIrD9MQePEt7fpN3+lPpt
gaSn+KlcFT8aY/QzgkMaTg5G9jEpArx/PYdZxoMw4T/lDZ2PmrUmHRCH9BH5HPbi+5+nBhJYVt20
5HBdIoSsBw6qwzaPvCkkP0zswDh0z8OIrq5rDgOyIgG8+tEvk4NTJ5p4JBf/VuqES2M2O5fL+mQF
ebftV1gXohe7RQthFs5y5FoTu7obOM9YfDYioCmV2JXPrVRMuzYemj+u8K4y6U9HXKkBX1lt9DNI
O3WpoSsFMXtwECz1PWRxxOdk3jcJAdmxyHLQ1OZ8DgbX2in1zeDWeInEF4Qtj0Ge2lcYog2dZB8d
SiKzy1SNN2jW91M7t0/Qjg4fbN7e7XdEiBgsH2QYBu4PFFN96JRdt1cGYeuw/+pTGS+oQjwCfDIY
s+6SxbjQ269SaHUEU48DPi6+RkyUWDACZmmyvecFMm7KOu8U2dFXGUTzpS/rn4YccWsMlgnoTvhb
k091I7sBK4fDFVaBF7TS+ZOMnjo75aoYBu+9v6IpTB5rW5mbxufgLT3R3akq3y1uWZ4LsyL8vP0Z
TBZsGAcTYdG3d9IbkXss32Kzms7VAFXKyRHs5Wn3OTVPRdF6r6rukIVEhFg5yR2uddgodKDhuQf5
TYQLZZo8cQb+jeqqhs7UtyyBS0sDAA7ULWIgxokYi0OzZLQfmAnSTs/IrnVr0BXuS1hbXrvtiF1n
ISA2Y1Wb5YrelGU1900eq9Po5wRepNENBl6AGEv1ZOok2pM0eBqN5S1xZlL1aOlj8POKU4vyPWrH
ty5hilyqAwNtjzz1DYFl+EVQ69OGTn3rOKvoBqOsehDBvop8e++urmXpdPjzJwg1KH8pQ2vbeq68
Y9wT4IsOGOklUKlOZvpqWHn0qZXyR2wys/CXGdQyUrtwrAbxUDQNUiB3AicC8+QWVCtEFUi/uyqh
C8dmXR1TaEi6QydkRe0rKRC072XcHTvIDNdyDJ6TuU2535i9rs56I3FDjaRx12ok0aJy5uf4qs2R
07XEke7F5i1t6/xtJOwULWW8t4g42pTaOSnVYhrqrfs2avnvcrhGdPxAy9x0oz/tP4qzisp4b/c9
b1nXEf4AeKw+dANpfRNwB86LT4uyiXFC0n0KWJ0eQPH1daVXIZNzIWf0vuoRI3V2hauOjm1oZuqZ
5pgHeB+iXot+Pird+rFcAjrOfTaFqJNQosGBeh2lNe4Br6KpYHESEBGupa1+LLOKd9UkxlO1QgEN
qqHN5MD5rOrDRM2wSxI5h7Wbay4S+yE2FCYbh1oisKOEWxc0HqpzGTZV8eyBp7wKBbSnw19Xt8Nu
o5p4vgxLQ7XY6Hu1qvBkE28TFaFitI2XoCOmLDJGrJtx7Bw0xOmdzBFiJJ1nhMXAmsLkjRQ+o2Tw
6Ik7e8oHAhHV3maq/7lV8+exSLujLuVwsIP2i9FyzAYu8iFUc3E+ARmsWmCy+RLRHFuLC19O6n3O
7JgFMjUveb20m0HTNWpl9bNUpOz6YJyvbeI9oJ8u73yFbDHoG40ryb+OI1x3zuELvy6IwyACft10
yaVQsoUq0dVnw9k3ADzPRkL9ImaU1YvYu3WCKaaiD78nei+E0O2epllTXYp+R1AqypTFMvc6b7bQ
HnCm9Vpfxy4jGSbLOj7HAcOnZoSsJP0bi9hbSL/G2dG6uaQjgKpuGacz6zBmWOgR3uxRj4/Tzq2x
8FiBe9fVbYssNQMFIJMe/6JlkoZR3AZD944Hj2B0hI5Fbx+6ZDZutJKIQjKgcpGb7iIrD8JuDG6z
Fp5EtjT1QVfot/Du+zubXiqbP7zqXldIx2eWRQRQ/pFMdh2OZT2FvrK7nUFoxiYTZbQvBeFuc0HD
AQaf4WAf4DdmbTIciDxCp+18KWKoV/iDzS2dPAnHIXOuxOpgvyw7+yqLsygxPPbVTDBIUuG/H9z8
RrODrzKegPudwJgOcBI7owWjI/iB6udnUo/TSfnyjQjb96bJKHfxDFQRXgFE7d/AaaeUJGWyI0bn
fix7Zx90muvfDvZNJ7ow6pYrU+vbClTJLpb9F9sITj3Qv5nru7SaH9Kx3uCfcnfZmCoinR0snbJ3
yO91Q56fHMvPkFSS45inLNMQjJTlPupS633kOy4+iOTNdS9rM0wnIjl4tcZA5vzUAMg3o11+Q/b0
6iCl9Ex376Y6wJdRotiuHAy8eB67BfIEt2yosLVsp+ZN+U1+KDVRqXM5buJW96ciiKM94N4dwvxy
ReLdyLaLtmOmbgzb10ez2leDRcD88zgxpuq0+ASEZjNbfGyIg98cnbv7NNEnn2jOTeFgMojH+qtZ
zl8HC9PszFg+HC38d4y0n8Z5WmWemdzKRh7L7pMxpOB9c7wsKVg8ZPnvduEAn8y7IiQVd9kMBSIu
PoxaKo7YAergurGrDQqR23lcB6ctKqq5yJ2taLAfV2iIo46R/zTXcks29QMUk23qoXCxwIhGwkDT
2GxzMoV4e1ZISJqHTMGu7Tr6zTNkMWpCvF0VLadfpMZqIG9qzeGeUqDvmezDfkT5xvweL9zT0ECK
Klp7PO2CICWNUAbWViGy38ipuI97xC7joo+WS9Ylmn1qjxhyKFzDMO3VcbZzNtmooim+wlaNhMuZ
nBkG2ApJdtZ321ZHO0JbjJCij6n3xFkWdUIW4Ad0l7s2vzVE/mXIzbcyKf29dHEA9EiOhVPdQXMj
ig8tL/SteLdyEzkj+vtApcPOl6i92/QHFe9RVkkfdmDYdmMnP7Ex3HMWfZeLW7MmsXNjPthx7px2
0vAefCPF16XQtHcO6NuF6DEUQiG6szbM/WTPCX2DlfxU1qJkCWWV88xjY7Q/Zmc1RsClZtl87TD2
bgJaSY4oOVbGOKbq2H4yE1aLskTMsXj1RSIMweCUP1FVnJdptd40RH/zRA9VjLcJYtsxGOAgZkow
kMa1vCkGrzxE+bufOD+m1YyZCNPbq5n8cO09p1FLsm2bsBFkcKDKROzcOL6aFpZz0dsESvlju6XG
fyib/Db1p8eGQzDrRy+pKYPv0IZSBC206Rn7AIYCvYXsVONLF6PzJCZAJ+YUvUydeBdNWV/EQOO8
BIrVtSmQD3uvScGJLHzjS03qb1yz/ageepI1fBPV/VIkejMFhA/kXhgbKMhJOt/ljqh35egwz6y/
FQYqmL6K1TG33/NxUmgJRmdTwAXzjDa05kpdazT8U299wcbYgWMvrjEHwW1ekBTnMaqWTuOx0urk
dTn0SHp9/PjbaAribSEVZjd+phHBE+OJnJyIV6FMF90QSAGDH7eAB5JNd1u6BdW691CNCQH1wkHp
bhVnx/3idJYJ/bXWMNuOUUYcnsAcus1WcsDk8R5z6ZLjluW39hiD9rIoxyXNqlCW8gw8oWap+Ja+
1Rr8vdT6a5EmbPUBJ2XfXql4Itg4kLAw5kisGFuzw2LmYwRLq/hRugMWzVwMm2hO7BDs0TXr2F1L
yznkhfcq4OXo9jDGBBnZVbnx3PFr53wu7P4dPh7Hk/68bmG2noddjKRECdRWVDniUBOmmnZERCZm
jx6R9DA5JUeADp8qs/mJhvYFuQLwtCmgHHZIZAfeF7PLRTYw0jxw7w0ShPeiyLcL7emjh0p5a5vB
45SSbKGq8UoLdHqKg9oKqS2W0A7oEoml7ULHr/BQGnkWWqu807KAjIoZ+14g3+h4mucuEuOecUG0
S8gPOloxYMR81CaaxcrYFShTt23rzXtvSu2DrtsfqFKsG9etryPL8NlKOWjvSFAxxw77lVlD3QZM
cMvPyW4/vip0ld1CBEXgkyynf35f9RIB4jJbrDp1SkVlAjm0uS8+/vjxQFHSmLzN7LiNUNmW5CXU
HmrsD2PRJreNELnJaXaczy16rn79XvfxPZDN7wloiiMj//h2siE8m8o8e+j3bj8enP/+CsyOudUx
qD30CC8EX32WhViTqTRNp0JNwSmJjSszH/7oTe01bxwuoRzSh8WcoE3tsEmL5q3YEyfUbJRRlEfY
IRNlImaaysMpNqxWErs036iKgX1ay7QHJr3N4VeaFhDBsnlXuM82PrEeWxWNEBSPAeoWdmsJqQll
QL3iBPLEtC7gbvkgwfnyksZK7UFrz9AOFQ542LAjKSEFw0MWzlLuPNd4d5zuushEbfKY/pjDNpM7
w1OWxXdDkQDkqJM9P/aOpky8GvXbbQAFcrNhSpvv08wOoNXOz6oVX+dUoWOzsp/DguTAlbhR5Npj
TASnf1S+GINR+dESpZHeed0JalPy6FvjVdkiuScQI7fS5GaSGCRTOqJCueN1XSnh1uIXd2KOtVWG
oimeHBoiyjzhCYLNuqhyS9PDv+hm6K9YxIgZHao73KzLLeS4GoR4pwFncvNEJFE+OoN1lDZ8TIpo
+6RM7WAGXt7JbUiemF7ceHafXH0fWEfXrOLuOQruXPKxHdU9mLgYjx1HC8hZlveEHb3bRTHwTgOI
4EU55Z1yHDbruJiOWQmEP89nQmKmXkP8CDjRYDEVSRufzdTKThoEmGH4+N0QxGE6SdJDZ4/1vUmr
DIlgvfLq1TXKltCzp9cywbLLeMO5qqp6ctv2jrTi/Fp3BI21nnszQZxCDsdTrmLbR1fSTge3va9M
5ZH+7FsPTvKYQ7gLiXiPX0dV3vqNlXzDS9/jCkOslHq7piVY0rD7MeRu+VIbRXHE0UgakW6NrTcX
eN28l8zrWd4nvdzwu4rcqvedZh+IhxRAeHYqbFlfnKT+3kFtuJOgzY/L6De0AtldbdAmweh9WmxE
hm1nlRdeeoKTwh5DreMz5tYzB1W4yL5EeRZI96IrrFcUt/nKE5zme3sRHncjgHhGkgS7N+6wJaA7
wizFkq2cbn5sON738dBCnqxf7dWRkurCOXpeblz9tnoK5nwfECpF9jX7f98X5bUu6Z/EI4UPkIrX
riHc1LfTs1v7jzORPauV7cUqHHRr2l42iBGLM079F3NO6kdLwOwdfZ/kVktuP4pPG1YxBgv3hk5R
fD8oIvlK1J9bOO3toaR/eAM0GHO0zKwbBUUZLy0mJqXMZUbpxTc//s1UOeON/0Qo6gZJP6QfaSZP
05QTp8IMmIYVR4DthKaLoIT+YSST5MRWWGxqXdTtbqilcyX/W4SlSxpPUMpqxFzAJEAMiEyDKj54
/rPVGKikMtoYS43+mFCmsKX8OU6T+xxEIji2XTnvPMKSXdqih2ZqA/D4zMB5lsy1yF45NRgXJcr0
Lf4Eb72OYadbn039GYLHyjdJ1VaK/KpMc+QzwCU7N9rYGnGU7DBrWCkLlkkdGpIHKVLuRp4ti5xN
GkOGIwpDwXHKiMsu6+Q9FXAVPfhnsrphnC83bQrBdaVIDd1dQEGGbG2G7IM49btwk5XrDIM2I0Ji
SNzg+CGjljYuPTP+1IzDfP544D56XGT2XYJg2ZDOSpw18JLt4tOjHyZ69B9f1Xrt4TeZrcKKvsEm
W4PoTIr+XSAizQ3rzpzLHd6VwqelmSz1hIsHBgf0xcVS6WUc16Ecdf/Ub5wB8MfoE+U7jRazII1j
C4s8BQb9E19c3Yp7A3n11UQktg/IfEFNB/4zKIqT6ihC7Nl9mif3O6ZxhyCSj/XVep5a7RxGq3mY
OqD6muUaPL6+wyNFT2rcYGvibRYjaXtDWlFOsn4pdMgIgDMS7xRnPNErTC4/ylbqkyfVxQAqwGK+
uDu3hOqT041u4/qn0+XGhdX/SBeu2YhBzpjxDmlDyTe7YjpUQ0dMfRO8NIuXQviD6OfEPwbZYoGa
ecbagbw19qyOlGQgJbr4xnLxTTUlnCrQnJyyAAbAq43EkSo2LjygPKycmyaN5nPSaklZVdzQaMpD
s8fIaNKK2KDc+yRGw75MhfGkO3PtgGw8I3bDwKO578d9zJwsuDNzGlRB0b2N1JKnLKWxbkGm9UYu
7oyU580gw0E7JBsqM98PBflsdkYg/EQgEq2efTnb85mycyPnbLkX1snAdnGgy3+IXflITIgHaGAA
AzogLIFUjBE8CIfMBPwlXcj2BnMMp5HAyKaTScz21vIWGpuG+JJatnkwiu6ml115Kgh9Z3i7MsaL
Q9LjLEjKxg1t/Z3WnEG1RkuPQAWsijQJqXfIwH03aRKVhUcLt11bProkOaH56mFkvk30A64KeVxy
896Km/6AcgZXReXfpiVE5tom635Yo63qaYCT2THGtrKwsbs4pBmCV5o8rWQx68voEs4zwGhmbMV+
07g/WlkSyB7kD4I6m8IHMatRv7psDPt4ouqx5DFyoi9lYE4hBHEYNiX2vzInr7JmXdoujU5D7e30
TF3ND2OYktvtDq4uAO0ogmbzTdEMP7rBdKyTAG+j+xjLsdj1dvTeuWCkYuK4xgi9KAe/txQ9z8YI
OFzLglFaC6KTgHjvbBIEvGeBeEms8snEixzGbvRlKt1ll41+tdcdXYJJoWvIWfYPXcWcBsn8sTDR
VFfiUxTHX4JOTNtGzM22cv14N8+ptauDlFWBapWQipXIwjCVaPSeLAOUMroIYZcynBA29sbsU58I
Jh5595h1w/dF91yKPyeALMeWsZOdTsSaVsiSme75GU2RdIDx8xn8Ey38tCU7IEc93PjzfoHbQUaS
u/PiMr9QwENw+h40a4uDifRukvk269oSAxwoGqwKLtZZJsLseIVGnGXNV4sWxR4Z2YujkXNPqvjk
uF2DmyCnGnI4NAdrgCH63naXF+7DAjFqNkesydLHQpJW4UzGbBjYAgCbAt0xRySDuWK9vI2fTjab
u65ri9BFt3+gOU3Lw8L0F4kDw1fW+Ll9RyLG7QGu2YyUvdM9gtY+A2hkDxYIWZpAE/V44HEAJ/xA
nUx/307Li1HWD8Hig+8z+yNZxua5bcY2bOSs70fzkq0HSZpfeL8JVt1HdLUZxOkOCZiFLJ0S/gJz
R6Cd280cvc8iyDiTugRxoazJQJEQbWu4rTw7accV1C5fvLjvX7I0ce7cZLwbxiB+sFV0DBxwMYCC
GaxiinSvU8GaEBlNdrAN5skTtt1tSSbVZeJsZ3txvR9KoBsukeXtoQqcF3z5X90Cgqs/e8c27727
pl4hyl2yX/A+7c2CwgJO4C6wVHGXLuOlHIR+KhkZglvpn5fYiC6JrPyrHBLOV+QtiyA6LHjWD43H
Qakp1RoLKKiDbaqjsgEYtfoQlMs4f41hZm7A9TdYL0U06ZAI0l2VN2djlPGTs6Q/BoNAJIrmCkKc
vnUGf4LiJtrQbMrvYFApMTKlwLj5X5Fs2Zu4EeYnOyYSp08xD1W5OjYpuQ+5v8rB9X3FgeucVHRe
ZPBar8OOyI7fhK5fgSJbxGJM8ZFT6XcyXOqwHgeCYcqSkRFOs0OfeVWIE1gwmrXuzbgxD5VX6h0n
QAA0jYFhjXi7PN1XgaxQLsCmq5pgG9Bq2hIDbTIKZkr0QV924uq99obvEuYglnLrxqld/yrS8Zij
Jjnh2QeWCAG6SGpBVgFRzsJhh2aGRMBxghtmSJr4SCCICdLHL7bVEMOfM31Fz2qwDuhivjGPxuKe
tTi8PHkQfpERJteCPFId+sOqzzAzYCEpQA3BouDjoXuZOhjQRy0fYqs8uATg3ZZtjnihwy/I6jZI
Dj8zzJIdo0WbNFjggc1sHcAwPQ6dQx5ALJJNrH03RJi6BZZBdgvspHnOz2h14nA0VvNPNTCWZB6O
/98GTcymGyWztxep/SUa+eQSxBEka+JG1vnJZOXc+ilDURq6udMXp2XkaidGVmrgXRZnaDqCQK/V
ESRcchYh4nyzYJ6ZEbn8qRnaTW9yFKmZ3GxNdKnhuOT0C7wRpCV0yJNTxdbeNrthOy7IowIiuS9B
kl1yrz9VY/e588rqMK6zQWlO4MSi7OeczrA2JvFNQ3s5Dv5ylsVMhd7CzO3VfGjjtrh2uUSlqKW3
8dIkJiAiN56i9uDnDjR1j4mhRDviesRRVD88kJSxbuS17rW7Q6IiN5WB/tN17GNT7ys+pTuj4qgq
OjZv1DNbmXRHY4DArw2YFMkEDojJWq8UkBm34QpNwKPQBs02Jrz2SFtozVrKa8yYR1H7wynLKagM
yqLYZiRuoFMianbt5HgJCv+S4jP2ZEg+QHD2aRjfI6J6NlGlbWoogsUkDcKOOMH9B3tnttw2lkXZ
L0LFxcX8SnCeKUuW7ReER8zzjK/vBTirlKmsrox+73AEgqRImQLBO5yz99qRLL2dWqob85McUnVD
fSY96/TXFciP7LJxgOmO2HqV8QsukLqJbCSDarhPw9SnAxLO00aNktrpZ38ciW7NTmdbCr25oz+q
1mdZwWhLTDxJQVucO7O6dKXXbLV8POldnlyJDWH/OakWlQN4kg1a8lU1zuidjpgbYFkBk9eorr2u
fLFGvirQn18K0RakWfbUy0FxTXUAfQ5dxtrojOnacubQ0zRH3eK/LuoOTLVjT2tvJCU0C1vgrsXe
l81ec8gbMUvS0ylIVLQe2LtGVQy4X8cY7vjIrmbVPPGkdFBG/NKRmuabMbLGe28IFp0e9H67Lc+o
FppNpk93xczqjcYujOjxAmGD1WSuU+vpFfbBuOugb64qacGljghgGDQbpnT3MXLNWsiblWMAGjxR
b60BBUnQ4Stq4RJInbL7ONDJKTp6JnbaPflIBT+kjjzFFeetVCNCoYXjFhi5aqV7JTKic4WPq7aY
qnXkO6d+cF6MKfqmtgHmEEJk89nP8XZYHuv++oPlMSURJTOCNsDTjpWNXtCMnn024ezPjqw5Sni5
uTy4HEoLsE5dm71LDCn5kkg0ie+s4AJgplEmFRvUcv/tQWu20pTMXbiT5pvLMzHHY8VpaLKnFikr
bs9osfLiaqR7z29LSVSH4hftYpHzHpb/OVjeznJTpBk4OBEwgcwO8/8cygV48HbfGlmHhmb0fXED
lfx5ROmKJzzO5ZY0NGOHO2u3/OztCWK2/zSysN3FmLS8W9WfMCotN5fD4iGy2u7clWHEsh7fTCoH
DvNp7/n6J2k87hcvFm3VD2WspdvFxOTEaPdMAkSXny0PASQgVMXXP+hplDKC+jEsLIzvIRXWhiL8
lO6gqIV7AhfmUr7/1ZyMH8vL4/lDKnS72qnZc61rVE8GFseKg+RhETv/fwvP81iAzf76I2UoDOum
Cr83fzHjGDShllP1W5D4N+D261eKbpmP2uG/vOwPD4+qmv8CLG2Ys/9BMwwdee4fHh5V6v+yNFOT
tiqRrf7bvuP8SzAM2haxXqbKEWn1v+07xr8M+rWao82yd13l3f2/2Hfea7iJv4WMpuqCtropkbP/
VX46oTFolbo1H7EgGimr4vFQN9SlyOChXJdmm1QzXJby1HEcFT8J/JZMiHyb92p6rAu7pBft7KOk
JX8giX/96Uze/+6mke/l7rw7h1oxemXKeJygdxJi3xj0BJ2c/jDVfFVOuX5JHIXlAjqIAzmPj1z3
ngyVLlaWRyzUqUbC5lJV8lBrpINMw5vYR2CHVHIV2EZ09ia6emK0CKpR++DWeiFylTmO2ezoCnrf
/uHtzyfvzwro5e2DFBEohy36T++0vSiO4r7KVf1BalTxmWjUiMkwAqMPSA0Evw5CESbZPSBjVus/
j75o7o0qT6lpBWct0MOz9JNj2djZlZw0pkVQznajvjhFBbVbscFme+k2lGV16Lr6Sc76YErNAC/A
g2mFsM6pkjz+4W/6q9ZWtw2HtQ2GE4w8WJzU93+TBJSaEdCqPbjQs11VC1CkleVvRY/AUrJStALV
IFS2V4lRtWexRYkaRA1AQugefBq7fLHZwZ+sVNs6s9JYt59lGLauBIT9ZCYkofsZQT2EBf2DIH3x
I/z14+Ct893R+UbxrdLeXU0ZDNPWL2BFqwztwlSiJ1bGZC1UqyQNPQz+S25DGRCVG19YJg1fCjbC
aKQMErn3UUg03GL6Gfxp2GotK+0+7sMdE7lb8iec8OtclM4P3dFC6yHBDd1sRds0eS/YgDn12rIQ
KUWg4o6E16IvrNjImXowwXwgpkNTawCeqXQ2ZTihAO8h3wEaCXdKX+R7JEaGPwO/9dzfT6QqPAr4
eSy0ilWrOOoBZMM1pIB5WQ4x+tLORFtnBq1bxYQvDWUIG1FptioRDrpHnan38/GLA5xgZffhKzzU
9hJBO9gwVAy7GjfNyo7oTukEvN6WW33c3ekuUU3TlPpJkzK/MlUectUBD8j+k3rwqjfjZ3Oi1Qus
V4VCQYjYSIXhMNSiooNY/BhNIp+J/vwkM6o+S05PoJItk/6j50H+t0vVXHTh0iBR4L1HyGZebbHn
yoci23NntaD6bVjtHhM5ykQd+qm89ppu4zUBXRsaGpHVJLXREcD/L9nykTCzax3KszEKm6RVH72y
9uOKLSm5k+upci6OkTmv//ANm9Xq7y9T02HssBbjp/Nu1DAVYUUUxdQHOFaXgTt48mPzplkIxqSJ
vKLMZMQHj9AAv2h2oS93DJX4Q+18xQQhT6YIfy2a/N6mYFenDo2BAOlPCU9+DNp/dB3+l7OM90ez
Ldp5DAvvx+gOnFFcxoP6wJVQ3sVIDXWMv4Q9tJU2b13bZtUeEYZkZ8BmyEg5q370EsZ2c/jf5222
tL4/b7jBhKXbgndjvLcjeSNrcSH4lNqsY8Gl6ufqNQkAGYMVQvWjtB/T7nOcZzrguhhGOMGATS/l
bTmVY90AjO4TUoNmXdfYur6riEgeijJjSV+rxjqMlDMfDtxAEreJ/4ONiky7I4aPWPrx2HuqgyNO
rV020uKsKNmIyTL5FMWAMf/3n7rYSN9dItqcnwdNBAvc30YyibfAQTsoHvUQftfbHs2yLZD2VJq1
Toh7H+v4F32ph6KQqVCATv6CP+ECTo3CcEhsRhGhSCOVsDoExBXKBi4AevhhhzxTWZdK5q/+9xs2
/z6RWxaLC+YM/ll/862pRQQrSuvkY1HVyjSEL0H8EACX7wWWyZttAJIpkVmAUUW52VpUkNMq0g8U
RMFNGneVftEGQcd3kkbtsxrExJna+RddgDJcnExwCGH5yejWT5oCwbXT4Ca/mhTE9yLQ4Dzm7L4z
/od9W2vHwDH1dVrUwZYOQLnqVGJNW7qxZ0GnAifziYX0U0z199zEnbOxI8QaykBpJO6QG9ndtbS7
A7OCfYuGqVmLTN6z2jd+KRDesrBQH+z8jxqRicc8AnwxB3zD8qqQJuSUDGcfQJYOF4866DElLlSf
/yhJ12X7v8+7Po8V7y4U5CzYI1UcelBf3jljgDx6rT066gOuGL48a+qe0E/kp4mNMxAwc3hC1QJd
jPUFDLypXQX9eDDzEca6klb7VOjetq11ulvqTs+Ua9tqjWtATHAj4XcHtJHkobPRJ7KC5BVwqzaa
xLJF7K/NMOKGtWE26h/8zHSIboxusZKZz7atuEkmT5PWyoudI84oScS9SKI/JmjfhZ2j0CuJhXIa
8pKDlpo78+Cqj6xik8LiPkicAv9whb7ziC3rGkvTsXMKnfNlvHfIKYNsO9PT1QeGk1e9hN1vt8En
qmBoj+jZrm0TujgI4pJCYZqejJGqQZv2q1hH6DqSv73SivGSaXQe//dnaL5fRdKvZ0xj4yBmSztJ
iXzGf7JZpg31H4F69dHPHp+I3u7dAQC8cuIX6mn2GUHyeVCoZyrY69Yq/JOdV9I0sc1CcZfLt9Di
bm+MlcGuFnsbjXOswiAezwgXLpOcGfaeSSSspEKqE8K7JTYmBi0TjPQo9ii3xFOvvZLQzpjYExQ7
Faa+p/r2VcmS/qCCtlAm7F+JQdVYhyozgFWnSeOsgrKAl0SxxKjni1+D/SG6QoNAUVAICWAghg6R
YbSO3UxHOxn4DuoHAnPWPZUadEbjNY6/RvHYnmlxFAlDM2uPnLW6/Aj/Xt3O2WurrijSreP3lRs4
uu/WvqxdA8zhRguJXERzmvzT+Itv8t0Xi+2S4AuFc1wnLWnBPPz5Q5ns2LHKcPQfStzn1xSi2VbH
vOcaWWCB2DsbRvkj9IaGbf5oH5ooPDpaFpCQqlQHXDiJG1jEBFXx1RhbHQeeNU1rihMsG1VxoORo
By6y1maLpqWmd/uNehB7m6jzNqPTi2teh9u2ieO7UD83Tak+xd7wgphAXNr8DofxJjqkIJwwSKhR
9T1szR1ZNgQRAewMnvpOmh/SRjmiNWhpW6KsyPTNgGOKdhLrX0xK7SUb+ZMQ57NWxbHWOr5YM+NE
pxbdz3pInqwwAdmJUDfoaJvT5nIjmz54AW4eReKY7USFjT4ddOnWmdWfNaT66FLmW7ARkRYdrVl4
4Ieed6bBvxHxEN8M8r7TPAYBqVTWbvZlFYg0kGwAminsQd37sXxyJgC+o6uZLcTqnh5aGb3CYq/2
EdUQ2nP5Zorp+1cToqA0oS2AiAt1rBUS1mo7qzIqOuKHapLi5xqfT2F6TR4vmzF6z4i8kaiKnPLx
wKL3WiafxkpVDy1qP4KFhE8HTR67UhnPToGJF9dD7bAeQEs6wFbCQqBGbXQd7ZwMGM8xN9qQfp9w
+u6zKuDvNHS4+O0ZhmR4S9y09aubFuKcEXENMEbrtVkkkAHqafLNoNouLbafkeyTk+jra9olYmfa
ePGqFrfDpLQPvefq4eNNEMhYP9RI8X7r5Ke+pBAuumvUOdodSRfhttPXzM6CbTT36caMBDn2Sphr
zLteeZ+qKJjuYd5v6SCE64pQzE1ECVkp6pyuk5lsjbz+oSdSQhlHsIyYRTxXDUGJCFJOfGyhq9g5
bbJR3WsGFP2kRrwKknQTFSAnRJwUp2Q07wVflf1Q4BMv1ux/POw5SKny9qet5qiC4dhcyNOCFmhq
NfXfur56iMauSeWsp7StDrZqY2Z0Fv1a6SYe861TOiNd+D69eCR7tyGuVqHbw8OqTYyOUoFdxJ9l
EqF2sxOE27iOCQcJwTXnBEwAR03JUB7hOXceuzB/Qsauxtc++ZXj47wPCXouVZRXElgvHkuu3K+H
ywhgdt0aCJBCSU2HJiJCJ4rEVMQ189SYXbvrK6S5PFTdgsmvUTmRJT6BbNlEKNBPVVL4m9wgtD7Q
TS41MXzUedVZESKjNKDYr4PC399N+4IYc7pburgnQO/uuAz7e0RPhGjJsOEkQa/MVi08beChsyAQ
fMS16LxjM2t70sD82nokYJFZtg9pXdzw7ZU7WGLZyjMU2J72BBjeotssK+f7GMAt77QvA8lPO9p2
Xk+/tZ2ZUrVAfBVPR23yGWuD5qfVRMPVmQ9WQSZrSazLlr3d7BP04l03JD9GLN/3qembgyK9ew7p
jgRx/RkezqWqPP8Smhryb6fq9mpQfaSNJT+YEL4CbAvXUOwsag84pSSNCi5b8hEQ4JGhhQo2nROH
nO48gX1jMQYoDl7VqTBegoK9UDwFCIFQluvOZN2XtYwfhbeaJJ6rZ1VXP/CCvY9qcEfgwByyoLG+
60rdZSAwN0HdAfMF6VeannVv8+FLSWl3CWjUY33jGWSrdtr0yQgoIKelhWurLUlL76z8uddvRWSt
GL7UG+NUsG4JBKslGTIWvqKtFXfQClMMcnjBYUsP1T7olJ9Bo2oHcJN3LSchvXZa/UVV5YsSTFii
bFrfYKGAVi3MsD/dZPdeHcfdIKFes5sFehUSd8q2qPh9V9agTeZ9bkl3yLkxKk/bxVEMXWUSm2n2
Ff++LwIT5l1tu3RJ82M5k0+XQzAoF2kBzh8UTmtbGtWfDniMRVgYB4vwXKrzjLIby5Y/Fl6WrrEu
MkEBIRu3xmM4Hyx/Go8ekgVUad2+VEMUHNTig77rdlKmh8hXxk06dl9/PxyE58CU8a5osvZYzYcU
D92xDelHmjqhnCBY6mOqe2tIh9U+HJB0rcYZyrscAlWrj4rgQGjAd5PGMXgW+Geeg5BM5mLc9lny
AmzmpUKtvbOJA14hlsXrMTOAkzFhAgrgNGgzy8uCSMvWqsNUOY0fZMBAnUpirJTZL4nBrlvaJTOq
DVEEXLa/3oVXD4heKcnUdupo0+vFgP4t+0j3H9HijDVbDtMMaXu7WxFbve8QKwOxK9lGcmAuLmam
3R+3/F4Dhbzcjwb0lTTpXM3KbtWgfogSnXZmw5RsJZay6xnsSYCBEoZlaI0jadrlZv6s6tRBO7+t
1+TP30VID1mxm1NV5srGUn+KAsFoH0UrUCNE7VmdStSsifainHCWoqyDDEAmYVP2KJx7Atx7FIKJ
89xQY9/6FvFwYCm/9k69wwQEEpEe8KrtSCbw+mJLgoKyAlxHl9wAAY5JBnpMmEHrBHtgUa8gKFz8
UhyF7PF4HSoWX0+85itaSIcK+Vs1q7Rq4lz8rt9YLHHOdjxmB1zHB3vW/OHhKvdh9pUe7ba3s3bd
oAFmGeG3WEG7sxySZa+OqgoVmGmE8TrwGsqZPpBWZLudO2r1idLQPpvpvUnaO7D6ZkxfPB+Yvg6O
X9W75aFIKbPj8rzl1vLY23N/v/b/+uO332AEFAfJ7g7c9/9nWjOkrt7+m2I22DrjgCh5fl/L0+Pl
ObLsCHDKrGMxzjDot19ezKsiWDw/0QXKabP8IGd4mqOeGz6Rib3e8huWn7y9bvndy93YLyRrfiKB
/FFZGxV0liQbthFCmhOUAGIxkVGu7Lz5EUXeThk0sWKdRoQhClGk3l5I+PJ8QNZbuejcNNeIGgZ8
lPtyhEqYqTb+YUeVcMlxFxC3C/DajBH1OqgfqZVTDCvk9wCh5iEUgXHMutIAdG/A6c8MGthKg/AV
uCUaifnHywFUr3G00ZyB2ix0F3lWqLvLT5gFDagN0Qkn47Rbnrc8tByWu6mR6XvFMNb1/EuWx43E
/uNWQdd01YnIWb+9gJV8wkxM5yEtoCpgW1lFttIc0hjuNGLI6egpopYuSQZIViZjH33CZfXBSA0y
+uZBwyMYb6bWcjNLlRro40LKXh5YDr0pCrFZyNl5wSKM5rGDB5IZYDngwvnj1nI3iLyUCUHnEnl7
jv2fZ789trxuefa7XzP4NUSe2mbM6QXqw9YihsFdgNYxSLppXrM/+00fbiU9ABZA6ZAe3w5kZaLJ
eLsP5OfPP353d3leMzPR317hj4E9um/3/9tLWA50KwtHyjpoqXX8fnaagjP4fXPSBt7F2yvrGfhu
MOUYmHa0AD6rZ4f/fvNvT3v7TxW0N396T8sP3j1v6Ya9PfanP3z5ybuX9E6pbCbtQnTaHTEhBcff
J2loLU0t3OX3FN5UNx8WCryXxuScLmcGLEeW7idBkGhqGYDieWdvn+hyF64vG7A0Tzj+vr08/PbU
5dbyQYdQMSaKLPMLAFEoI8b8dNppEa1mIVn39xPs19l5WLIRb+dhrhp7A2PQgjSfZFR/WsDmzjJ0
mBW7I7UkzWmogZlnNOjjuS+Oy/uPQ7WQJt/ue4aPyLuGH1wgeNtYtLX1/9DSUYqTMCVVn7qERwZA
GhIiRayTsHt3OavL51Kx8MVynT8X7OoO3ryCkfMHPDUvSdhslhP47vQvj/3pIyqWy/T3WX+76cUF
l03Ytl/s1v8OxooulhHmpzGfBtwjyHKc0soe+LNPA2Ey62Qyhqc8xiS7KthxoUK0FXyOIfTYnekh
hh/mHibp3/HGstpgUzRNvetQnrk5S0mUBVN1oQVxAVpevhroTDztbGcPTzX8A0D1gy98C8ceovI2
UL8hFtevZS6e0YaHB9lcMWFVZCfqDwzYck+h5RsaodoYr7oVJxudIZg5jy5RjZsrl6V5CVvCWyqC
BK1Ef476MkInY3/LGazwukZzulMXbJSQuX4InS9llanXvO3RtOiaNwuS4fiRBlKb4osT2Oa2I+th
39jqZyP2sfXiTmllqpDy2RS3eCq3wAR61xPesM16NvSKPn4Np+FLpnRgayIqUEKweaLDJFkbkLVa
1ViStNiSq0HLh4OjDt8nGsDwvRVn5/m1fxeI0MG2z+y7yB9RpebWYcysHxn4kq2oyRL0SANawSJ6
KjM/fLJqAoiKLnrpUtyzNIeTtToWPiErub2JZmKiJFnT1dTJ39V+eOj5Mtz8nGpVCMh+W4Y5ZCTx
asxCVRU6oBumg7/mtF+z0cZfUmXfoVxkl64YIqbGaE8d9M6AVJ5QxgeEkCTXKDK7Q2LGDwRXKdyU
GS+m698GOYqPVbIXmkEWk2JZOE/ILLTluCNewmbt0kUHDyEyRHKmwqhEtYRFyOXz+D5ZSLKcwjiF
+Hczb4i3dId+pTl1yhjjMFrCTHWxRCerGWUenCEFZB9trGSK9jzUlf018eFE+LKVezX3YWJhPW2G
9hybDAqGWpd3WY84ZGsVkYvqnMvcxl0PTntUvGlT5t2tGyEqW+owPoUo3gxyZRTLaB+yQdw1aCM9
ytSOT36DxcNKIjZ6THQKkVyT7vmHLKKJGaHvw5+1a5tHA1hh3Xa6fU664qPfWepBz0MUj16ybUdq
iMIo7HXlkbBnd6NxGnrlS7tPYv0xDrFzToK0XYk06E6h+k1RlN5VOtoJuHLHlT41GBbN0jhoprFz
7h3+XgJbGC6Kq0MRe+PlaIxTxw+vkaN+pH/DCpYd+lZV8TuT0glThgtr7OHPpVVGEIf1ISjIjkm/
TrScPzbON1mMT2OYeQ811L9o2CPu/uBBihzHCy289GpYWHdZq3SHKh/wCuT1x2qojA/EQV4SWUX4
X4bvWUWNyseLchmVtF+3pN6Sk9HAGsjaZ6Rxm14AyyAEutoTBPix1+ziwP50JhyK2cN27maAnRV2
h4K+iUkU3qlTJ2cjZcS74wSjQ9aVfTJOL1GRVM/xQFyqHO6xtvXJs33YaehWuXlUQiOhVExXVE0s
lkiJdKNpHHZkCIkdTRvCorvEX2E5E2c7MPNdntA/KLPRPznonzIDSZlkXkVuZ5D3Apa0mZzXASTE
WQeX53ayJeYEMtB6FFOy1jxdO7HwAg8LGHyvlqhlUdF6ata6eGw/jT3vnN0+IRNV8wn7gbWCEuFd
iMr8OTbZJyS3W56SbTU4frTu2uJUDm37hPTgg6xwTBBd2K69qdDotigNvfhvDrSoa1bY1zZANz5a
yuc5c+faFGTyYd1FwE+wa5xM6Zm263cp8mdwMc+NPxLoWlj73JguUVp8ypXqahoYCAVeM8UZPosm
Ru6PlGZD/ohHai7R89pPQTql6lRf1U/SyzDGBQpupkNhtepzCOTCwiGWd/qXHuvRvo26p8aIfhlx
BEIkoW8CGbpIQEAs2uSaDvWKTkN1SMcnOyT2vhtMFKdmNn3oOyqMWsYHAHFiZ7FrTcxIecEzgrHq
LJNIPgeaTX4b6X5GKfEt2w7hkorik/WEMH70xSEPqm1njK+TXtabwq+bK3HU0SbPSweXzAcxu918
DE7uEAzrAVfETvHYAY6KRXw69SggdD5OkP6cIU6/GO1ab9rig6xtSlpaQcRhn67tUG3P6fQt78fq
YVOua2X/gaWcuSFjazck/fiJdK6LpiXnWouCD46PK0YNovKIOrCoYfMHL4qGz9USFMImB/nPZLaP
bvweSr36ptQYEopyIkg85qKlGgn3JOoJPrAGgGud31MDiovH2DCn2QnBcu3c6OMLUe3b6dE1entc
HvE0vzoR8/Qzjpxkb+qg08fc3AGKg9diKPupZg0lpzBYg45JLkUeYXHi/9Gjrrj40dBue6Pne9HO
8RVRHL2MDVkDfh64o51Gt4ZQBy5rNOr9DPXoh+w2pEZyBHpeEfKpubVJqlHNxGCZRb0umvGHaTTX
MVfVlT+GX5FTWgc/m4dtGJkE8YBoqVhUsvSCsJg0A6X7EdFD2+wn1lB3y2x2R03kBhkD5CaLDoG4
EDoMNUI64Sj+yki3+1gY0TEWJhA7Lwmf6sTPSaP1dyLHyhQ48VctGPNL3WViVdOnPjYPxaIJaJb6
NmKg39F2YSuvWzvsAz71brBFDVVRaR464tJfKK1w+SqYRiuDPCLNx3MPLIi1Uv+V4rzYJRFbeBuO
zkWPHMRDEyL0IR6uVf/wi8/8l9MB/0WzHdXpU2BWOomvATANpSNZa8QZ6BHsBM69wtuQWS9NjpBa
KAZQh8oDEhXHr35CDI1tkngW9LLeVuZIaY7Mm21B2NxKkGpI0EPySdeTl67XWcFSYnW8slmPIUkg
YEaeYyOTiMuwVve9f8NHlm8JzJp9aTgqQjvZ99po7ygLU1whIkiYX2neqVdhtQRx7bQ07T9rGU47
E8ubX9GZy+kzPYYBoE+Judhy7oPfmQTfJNBduZS70Cb6UWX4ZwnDVTFON3XSoqPDXrlvrPo2qUa9
wST4MWTXTAV5Cp89s734vmcALB2n3YSa1Pb0PYi/H2E5JDvR8XVtEBBtIqu+KnFTYa2CpFXr1qvQ
f7GqS/aOJOM2IwCA/O7iJ80cvNFS/MC+QyHZMV+ZvYpNPFprVUdXVSTWSzCl09cAyxRMM0yptVay
ZoS6c9JjE8eeJGEIOjRAJwNTPMFMTKHioyizb1ZRbLBI9UcvVGHh65NCmc1rz5MfOOfCTG+qSUzp
hHpkEyYQ8+qYnUbFWvrMVhzKlvVQ6nnl5SX7ljD6Xazaj4VC1szlEjGFdNmI29uCNCuIdTbXga+3
lIXNYBWkPQKIiNR3D/TKZ8dPvthz8qGRmGQr4t3u+8E/CcJHV3Hci30Tl1jAfO1uZ6l9N7J+51lU
MJI+PNES3FPKpq6iT59BekJXZTCoaces1ZYyXK6pFEb8xjuWrfYUoZlxEwNzSqkAloVmlRxoVvHq
gYZdwmIfUf/gCkeeF7w6jgrYFS+Ftejom2TTWAIhkmPfi8EZybIUn4c0geagMqHMvoVs6M4sFRre
QaHtoT/9KA31Bpa96E3GahKgTmXs3FGB3qRKsQVAzgFsMC6ntF6HqWHdyyj/XKjxKWwLZSdUWUNb
wKoZ0X3b1QRArFhWRWgimu6AYe4pGpXuQL4GCaGK/YsFD278qoau5ejTYVD7g8ncdpOmc6hwae1a
HHWUcIevZk0DRgfD82KI+Jbq5HMMHssms562YVXGG4xPVJc0gy+93mBPM69ZANzFjr/AebZ+ZjXs
vPxzqInhCRPbLWm1zwAPnJvlFK+ZE6vHRurpRhb1yHoTuE0ZGcZeUVvgxT1O3BCpX4Ch9mKW7ICZ
WJBbdukVLRamV35niq/FhZtTOupzR1q0pngpnbbJPjYBTjBb2E8x428ytriTc5A50Yh2DnEhWRFF
J3eqPtgb1La/qI0/gYbiZOUWHx8oQLMwx/3kq5/z3ruwPKqPtmbuqsifriJEbVBhWIvPGPg+l3qv
3mXgAGgry2Jt5Pl0AzZprgqt8jY2oFIP7EiuNtrOG5s7+NYWUoN3zHVgAIl+UZsGW62v5pD0ukdC
6E2cm+HF8RLwD6imtolKuJmjgpaxQfMu8kw/hDGrgwzbMr661EtqmhwGYeqDAbEz6Ip1NS/GY2W4
fuvmhJaWsMVFXjLnydhCWNd+rL+rdu7qNKjPMOf2uKCmQ2vmuctZGGkBTxm/OVwv1zgy2XXsp8Wh
D/tfyBB3gVry2lin20+zZjVI2tXhwJpS6KeyTX6WPnYQZDiCxVEeH7FFU25M1Sd8Th8DWznTpcmv
/vBFgcXs2hQh7wiio7VfMt8vhxix66VMR+KYrHbPyi89T6mxT8k8powRpPjYUSIlduMGJCnt2d48
10SENfGnutKRSjr4uT2z8LZ4rtik9exBlrZTLrsj/nbtEnnlxz9KA4miHXx80TkPDvGZ53VbzFeX
ySicc8Z+BGghtvaYyWYfO/YPOv57BgOCEOv4UcaxevIjU996Eax5DdqqJwzlojs9NKFSYkwalCe9
H3+yv673ymh8k7NrM1KyAIt0rq7YE50Sw/hEg88+2DGByKEtfuRT0aMNypSt0I361LYAl/je7Isu
h0pVK8SAKi1UKdmg0iVFW8t06kI5NXi9ShxXh7a3Spy0xEI1ykPZcDcosF9jARJHxXIIWSLIb1OT
suxGND527IhJsubL5VK2SU5ZLiJQYNPdTFJlPQtt2oreDVZWYp+cATHSJkN9tQH7vacRob0a+Q8x
sT4a8/7csBs7sA5/5ZqpoeU8NVQ1HnHsXJWCKk0jRLptAzHcRxmsQByaLpdpuPJ9XX8YjnKivgC7
LsouSaNtMz/V9qbACsyWEINl4bBE8CCSEa8qjjJS8KAluNFVZF1bH6TCutbD15qa4sWoMs81MIHO
WMMQm6Hl7IJRkAkD1w/CCOvMAtXviV826nAerLEc92ZtonarJFyjuUCSNPUPUqa9y1D4d+l3tyD0
nI9DoyJRzgC3MO/imivIZcX5eQY7SLQMMFlUDnq6B5GsbTQrQScHmpyub4l3MC93TawBEQEEsVG0
aCCpbWUqjXzCl/4z7+mx+nU27CBFt2cHAhrBqgluxUb9pdRCu1h1upnaqrxho4exFIbHiavUHSq7
3Wcm7fN4bm4HXqJeFVgmdR6cC1peCCEFyZumGI655fT3YIqOJvUZJehvfW2+FIVygeEACtciPaAl
+xxxx3hpIkcHwuu3F8tPbkpJKpw5b0j8EqZ9OrWvUxtsrQ7sVI95KsUgReB9K196hkQy5cNngt5o
/HbWtaxl+cVJu22lJ9+ldHCQlvJDaSjhPvZQUUgHVHKqtemjNVmRkEK6xZTrbXKHZNQRKgHFiuyO
/FI7eBXfhqQINizGapAOZrTBmmi4qHWiNVrKecvQQzah5VlLBHRWd8GFgygqlxuLXOc9qBCdWhaN
877KyAUWI7v1eVESqWo0J0a2W9qXdNqLal8GiC/h0sysov5ZI8+P3iyJR3bqyc0Q4cVo4qM3wJOS
nk3uVuvtopYo3ZZYeBcYUkj/Tnx1WEEZZcU5jotPXRwrx9aQERQSmiEFaKVqdBdLgm2zeSEiwOT7
6kNe8/1veNE62oxPPsPFNVAAT47SNTS25HY8IOUJHOI+Z0pF3WaM+1NCuDBbPZc+irIFeXn0ozp2
rayPzvZ4U8YAQ24+wiUP4D/bNaEWmQOjLVQOtOA11EwTyAqP4FE7p2dPqLN1jJv/w955LEeOpNn6
Va7dPWrgUA4sZhMIxRDUegMjM0loLRzA098PkdU91dV9p6z3vUkjkyoEhPv5z/nOxDIt7Y1tVxKc
F6G15YwGxNRwojbM8gLtxihGRleNtQkTvT/qqbuy4Za5C+xujK6q5TJLEyQoRhlVu3KoH0BvwciU
Z5MR/h6fN/G/wtr+0tf09j7xWFE3lTfdUB2h+Y2WJdu5CF6mqqF/HQrAysqq9sZUt9yN4pPWyteL
BEMc2fLtyBD79M0sM8EMF0NQ6XecbrNF0aY56Os2TPud1nzFjZ0hpyrrthiGn3ZOaQ6R6k2b6Dj1
M5hFcrQf7LagYqC0sU3UE6uD0gPbIqartGrYs4IyRyWtvnnad2YdP+WQfNYtkimwPeAoRUWkuIP1
56vFwhEF+nsnkoT+5FRfGznlM0SsOXaiwrkxev0QTzTUwg3YVZi4185czFstCuq9IWmHYgTHHNys
snvyzU/uEN97I4ilMIQBbg0sQBx9yLe6V1rbMrevR9jQdCpS73NtUT5zsCvzq8diQcWovR7hCMIm
xD0R6yC+8N8qP8m1kaQbd7iYlcp6jiXAn56CRrI6LDAGPI5tZZ8jWPjHJA1uVKFvXVnaH6o6G3NE
GjtHR8oT0id2Mv9MNQKcud5zPNE1f9XHABVEX35dzPDB6H4CoWhfVmhV8BZtN9jpPEl6r+f2xlHT
2jZAHIzqezZLf2LHhDnOGvaD+GTBFd90s4Hu14zZ2XTL28GJERvLzNwmJfbUlLOZ/nlFcU7fnEvl
nuxQFPfotoYvYkeuWU09dUkd7xg34x6IbfeE4ejNqqrmWEPsxPVsxZsGQM4qabNuM9Utjgd3ZPQB
MsAJHH/SczxJSXkMhl5nsg0pT3ph9DgxksCqiz+kKBc+umOvcRX3+1YXp5kiyXOALXokqWJND3Db
qys7asItspLtX6THJARuqXW3Rjqi0mtQj6wuea3ZDJ8SR3seAuYvLp7PY5hWN228mBc9bU28nwGs
EuFBebBMEnm8/JNpFsdcm99nMqDkL7W+IvaoGIdxz62UVnxMyTWr5PJUpM74ksYS32m0KUREvKFI
vcfK8h4yToRjCHgOXupyVqeIcWOGxJVG3Q1OuPaGYObOC3SCxZgGXWRXjZCN9LLv2ht06IwzN7K2
Optprh8ZsoCUnQFgReStDzaef5Fqpzrrs6d4TNK75tNYOAtxmT5xdxanYoJ+2dQ7SzOSBx1n/SYX
EyMbYU008FCUCJ94N7aZi4mjgV24aAuiuWeLou11+Fo0q+MwjJh/6G4T7/WfY6RFx3rgap+a2kPR
8ZkB5nzqhHee8vRKK4Fq1VpTHwjAvcc1NZsibzij3DpZKReVNx4NEBcCW0Qx7sk4oGFFhumnRu0j
2MT7KQHxZAOB3+MQwS40kRGfctf1B4dAOpsRZ60F9YPempRfCuCYkSnvCzntzA6vXumK67xI37t5
cdAMVXtfQGgqFOD8hL3asSpt9yopEApFXHZHAvy7cjT0GwgNz7wE1caaWYJPprg1I55+wYTSx9ye
b2s3AalUwJswWRHv8Og2B1D4VTSWWPYcOtcz7VNTg7MraMvd4gEutlX83IX5uCf4PUGYdAaE1fgc
FGnkh9nQnTI3BNE29sSt008KLNexa+QfCVdTAI/NmsRPeK7STm2AsiRbWyRcjZyYgtyREIemhPlq
D4jDafdCYVFA3Z32aFZddd2GXLekJYIdwLE1FZpUpI9DcRuM3wVDeZD57C6QfKZbJ6IFdEwJ7cvi
tdGr9lCCUcOap2OjAb6BR7bozn0BRGOw2T8Y4AjVYJ8JHdln8CE/csgDV6U7aTcM+x+oFhE+cl1z
PSoC2DBXEYMeuOd4qwloJ9WZm6Al/qyR0twP3j26d/qgad/Z1JU7ZoYDIFK2OqpKTyPKyDnTM5w4
IXTUFBTJyUnNm4SqwBtPyPw6a59+fWIMHBdYsn0txrDnWIU8aiaGVa1Q1ia26OrgtlM+xobiIBHh
cDI7GyxGP1Ur1cxyfwlcGIoVlNGyo2RUVO5cHXtjAiKjHhhZGaFWntSUvPQLckgX+m3JwKqNemfz
CxRXiQYlythfdoo8BVy/ibaXbbcg+Ljeu3aHwdaROyOmrVLqU8AeHfFuTMZbAtI5V467JhLjDY+A
FTqom0wZ2SYNynGD53dX8mb5rGnEGneoPDtz/THnybAdeywcdSicrdWkb+FyPZEyoKq20+5CGpzx
p0/jHh+jtmYZKffULkPr7e+ywlRn5gY0D6gxYszB2LFque0rD8+eBXWzWFasBctiLDEAvXtuDohd
7kojf7EqOuAUQwsMTHMQn7gP16LFkwWuJAnaY23Tm91W2OaGgbwZzwlPYjfs3B5BLhzF81CyLavV
DwTMlNLkKdoGKnd9UTVyZcXY+U2jM0+VEsdKn5Mb9skVW4EYCmJkM4soqpKwaIjg2tniEUF/QOlG
Y93bUk2PVmIldyGXLOocMLXI6UG1Nt+hxy6+MuEP1bI8i8UmmI0T4gJBo0RjRFJO7jpo4PxWRGgm
ERmPkqKZDgtvjpjJSgOZV7nVl2OmFvgrCaEajhhC3DrVYufdJKMondGXZEq4MPXuUSwXz1zq/V7n
fdNqw2+qyWHxJ9J1A4Jrb5SUJdFpPeDmI0Ub2Xikl/hkjETIEOtQhlQAD+gZvjMi9bZQGA4Vdgtm
ms51BQ5jPbPhOgHEegmc9zF0umferKdYucDo40atbLh3yHAj+049sraRZTwNZvlpAXW/DtydAW2R
/TMboAuwHTfn/RwRSB6bXWH31ZsBG17l8UNuqGKj9U53O5f5lUUjGtUJmX+ZzKVLI2cllLvvBJ0F
lrEQsmtDXBtUT8jpsQd8SpQ587hAZtMNPRoYtBz1ZrsmT9IL1kZp7jV2SqfM+tSw4+7Abq4ZStTc
Nik7Z4IZ+lPmRMeu1LlyLDUFOWxlNyI9UoiOMfFSYE6tKmpIiIM5myndo7mg2hU5Emynjv00qNtH
YKfG0bbAEibPLJ3qNWbmhBtyo296Z6Z71mRUsvBZoNg+YZUej541quPEpGhsbRMsXlrTMVDkO9gc
n9IMi19V55ePSuDTR5WK57BuKgqly/kQWvxz+Wic6XYfNQD9SdaepYaw7RC07Wx8Ao0IJt8wsI25
Cxh+7Mt7RXyISTJvMyBgbIm0oK1KWZBXSGfxCNZjoXsRY29CQJoU4Y7nhvH9JV5WMF59mJMfGLFu
oE45by37lcgTb9Uo+3u4hNURXCvhd3qKK0eT9GctoQKavf0WEKgxdOrOTN6xJdoPnZXurMkbMJj1
up8fy6rt16I0KEzvvss4f41Y+e8YP6DqEsbnpjzLLWvbAyMz1l95DHNjfLX0nMtcBOPVc5fS2Dz5
uPgjgMsiT6u4PkNHDcEBQsf0VIGQ6brVzo2Gx8hLjJMWcaVEhvroeSAJXr0Vbopv0dn1yrY5jRsd
XGagdUe6R55zMd4vAEcoiuWPJIYzIQJtPRm2ONizfbYClz7ajvSuZ0Gpiyc2hu5wbBgXHb0gP1V9
mK5VRYzXKll1m11PXMMrD8yMn0Jy7weWSc66Y8qNesrdoZPz6pdFtjGu42oyt/FiTy5g3DAOzDqf
oqIWnAtscvzd7rbNUU9iZWr+VAD6kNVjv8BJQ5erRKEHBM+ZTvlJMdGx1Ofhqh0RzBtPICuqDnZ8
A6+4zQFE9Wlp38Wxk+FPta+SMx7I4Mls4ZYBMBt9z8GREssMbbSYPrCG13vdPlCm65yRslj2G9om
BuDyBKcJ6iG+KO6bu5zJS963Na53NyZ1iaY72zb3gancY6xSe4UFoYgQnuthbypd32v5J0GXcjeU
8U2EILsiWdLu29bZAFPZpX0if6g9ZSsUA6j+vjSaGzdSzbqxNcBrPfonYAlnFacU70SpJ1hpG+Km
HrpzYhFbzsvXHEkNLiFAo0pU8Agr2W1VwC5PYpqYPODoey/ryL04ctyOoTfi6Muz81j0P8ZEoEsG
6ZU5yadaLM2coFBXo5WQFu9ytekqWrGYWxARBNXsuB4AUqa2TSCaQ2U3b6GpXxtlm992tgEoSoXn
1hW3Ux/Rj61nwZoLIVDGkEC9XujMw5g/sf9bPI/qWrOkftXM7f0lT9BZ4hEHZ3nVdayLLCt5SJpy
2M+F89xZMmNrDUjaKsESK+4UeZQCUZw8yhUCRUyPqZPvZMI8FV33ETZ1RwsFxLUZ184ll/cfIspf
EFFc1/xfgSjrL1zdH83XH3Eov37mdxqKtH/TLc80BTgUMnRgR/5OQ+FLkiC57ToXJMkfiCim9xtT
D8Om6M1CdwB+8nciiun+BgeFbCS/z3BNQzf/HSKKJYGx/CEzix8WP7sQBEHFklbW/9wml0KJTzDM
1PuB6cjaxZc/i2EBAbsHZUfBgbFYuwktmhtoCVs62rTFtBDXxV4MalwzbujQVNm92SInFLeo5wnM
wxItYj2lsj7aCZGJrQ7YZFMBWzkORcRGthygxg/GWpVGd2xzkFppdOrbkgxW+E6Wk5Ca3Tn4ARgG
xC73eCboOgO7iNi/4+7QgK6VPeVXMfUOMRmJI1Z72oYsutOxjsVT+ZWWuDut1k62Lk8R+QxhvWhf
LTosyoqnBYGs6bN3S8OJh6y6G8dl4s3lzfci+TyZ2DvTKLgmcqkB3sMeha1GUnPB2HsOdIzo9i7I
bfuhTIirhaymtB41inbU+YiKC26afi3JDawRNjFGXE5uPl65vT7vpd6BY2pTNO/w3UFMfgBpWa5S
F7Q128Z8BpurszQCVYy7LEPHjxqkKXdJIiSSAXPNymQO9bdZb6Fplh78BhsMslFtIPKmD0Eo3+Jq
Cw3WbBwmSx3MscYSXzNxRJ9Y8bXIDBq8mJBD3Wddnk/UtLTxe19u4lAzNkmKglByu/SnuOs2DiFF
r6tgx+S0+XZbjqFvYqDkUit7XDX42quwMlcOmQzeZ6N7zgG5rOexddf2HB4jvDqDG/60tTTCs5dH
3O9Jxg/GnZ32re95acT1PhpW8VCutjdRarDdpfmCzqDvySL7Ig/zoFMZKsqcvFuyyi3nMQi4R0pc
L37bTEe7AmrJ/O6nKLkn2TUT+tRxqE9N8tuIP+SYTG5j2Z27kk1qbxh3xWIAMuUJfeksAo+elLF4
GOIu9uNAd/2m6/xRVczXUxDRE61cqRveGS5Y7Ck/2fpnU+W3NHse4LgX9IMR/wBKCLB9Ct89J7ia
KhbgGgbW9CozzbsURERtAxmWZfnQ0/sEySJ7Rgr0MdfmeMsqTCLrAHflOpfavl/4gHFMMi64Cfv6
ZjSDTSCX+WXAMx+4fWMHQZzuFzowseB8oK2KtBlsFJ3Ix0RnQagRHkfAbnq63ga4zCvKqGAEDuO+
VMraOrXc98QkfE9T49Wgp+sQmrQv8FLtSNpUvsQDu6r06QpS8iNd0iNbna4GLJF/Jy53rujYKlYn
DJ1v8NcdupCES99IbHzuQ9+06sZp8lOuOzs5Vw/MuLp7DVOjN9SrQjTRMzLrZlTxtzDWAUyiK+Rg
jOkzbkublraWiG2CgkcshQ206DZW6j720VlmTrMBJutTUcACOavUSveq0m/zBNlwafAwKTdIckKF
sq4pnqXRpU251KQNvuHqs8ns4Na+NjPEMc/UriUXnS2M1HiF9RfQdRAmBAxeQLmX21Af7vOYjbGx
EHRlQrPKhLzRHVq46EI2cO4ZCDHEp7xDOfVdTb/HyZxHVIIOP07dTeEmMotmAyDB2uWLR0hMXJ2G
7N6tPWp4Yp0Y7NRug9TEt9t3BNYi/cYbZg8+K9GgvmQaHj2gJMyM14qHtoswTnf5N34hsevmsNhO
kfgh44OWz+KgHijaYwMPxq+gxwaXqyduZS2ytTep62G6QyM6dvTGoHEzFWQcsXYDnXXwUqpm2ADo
iwcqDShbIQHu233g/JJKknEQV4UzbQY3D3ECjiRhxhLp25iZ8PAAzLpr8EsYDa2bCcwmbf45pBQ2
BdPWnEZ2nLbLtSHBdG+7O5OJ4X7q4ztJsduOxeuwLvH6clVqnKNBePCKZfZa5s/NcuE3xMi0Q4wV
DE0K0XMduO1cxkcLGha9jInnc7SkJ2Z4Pmt/XMfuAKBP2TuorCMXHa6jkxfDncQW6heBAcPXbL8N
pnxUkM3aEd6udozpNt6Fg3GrFbZ9LIZ48VYxlIgI3VHVy+YmTfhzmiOTPQWj110iir3WlGdznPQj
eQR7zUuxViFCSVR7eBcK88Xr52RnWtI7TowOIDM65zKhC4/1crKJmiVJ25GEvTyKZnkol4/q+TtC
Xj5cPsk7ak050H49yiJix5n22M2oOcrnilQ2sn3++4c1MSG3e7a9ZWPpmI+lDkhEA444CcdgKGjc
jSa5mQzFJUpNZpNAQS4fFQZTMkubWiDDtk53xPCd45/ekgivicrT6sb/LrQE+mRnvzGQfgC834bw
C5ZhFlNkqmJDmoiuRIb3rpeIrnTt1SNR8/8sQIuOGPZfLECl9EBk/NffqHf/ROSjgaD4+tHFP/p/
IPn9+rG/rUEFC02PKnVp/A7f+581qPmbZJ2p66YE/Sc9B/TD37B8xm+EQwS+CtMyaFeyQBD9Dcun
/8ZikZUreD8a0dn+/DuLUJA4f1qEung7PWNhAEL4gQX4J+iHDbvfg/017JtM30ddwKEU1icrlrEf
zcVymnevnfadNua9q3MfrcoZQGnPfAMHG+5YNwMLQACFc754qUrrRu/cRygz6SEsquA41N9jn2HG
seiO1JzruORM0OMroL/FCsyEB2rWQmAIWQjIgVVXVlo7cg4xenqwGFafYg8/NgbMaxFpd5Wnxdyy
5Uc7pk8SJyAbMFL4oTqzmKSN4Vbf2IHq1kbFoqVmzIcA266aPD8phfgjPriCEHwq07U+PnHXS3wj
tu686X4gUNooWmHn4rGZo++ocRgJJJ89hP7WoQqmCU5jRyyTGEYqkMOrLqesrXd0v4IMPEfVYxSU
90NQv7VZs5t0+NU6Fdp5IJ8tk0oZmX5TCgn43K5e6SH5JrCCxajkZZYOyySCFY0tTkbB65RiRluF
snmFZ74UqZi5sQuCdpOo4pqdKiB8awfHiDhG8poNxMuFQvohOb8GJW0CYmoal+giL1vQIrab/EgS
YKJCr9yEHQhrbr4b05kA4TAXdRzeVSvdM+KhtCeHEFHzGEhFcDtLyIpQlYd6vRojx0Wpda+s0XnH
hfgjaPi5eGDpkyU4ClV+jIscskqAc495LUeK1rJcmt/FArS3EN/SKNNX6RheObUT+/Cs7mZJzI9o
w375xQky0Orybget9tPCZzPxOlQZNXaU1b1gVyLAm4zuOiyzuzasD3Y9Dkxl2YSoeZVWeEdt3I+K
Ks3W4j6DxfO6L1h6mZT/9nXTgip0eOPn8CltQSYEEoI296dvgBXeJkuKfQnRAAmDGH2FYdVtbcal
lEF3pXxpOgQphig/AgarzH29R+6bjIXCc7jYejLUZdzmq1ZPEj/KE1YUnctEBr6vNogfRvNDpPT9
wGlfY2dF3+iJI9CzWbNkBZ9xsGa6HfCYxntvPCi3AdLX8liVLenLk1cRs67LyRJ4Hi7NaNjMNfUu
s/5dYbwnXmTe5QPnTKN7j/UYvsRzdp3S5ZgCrcp1+26IG8Mn4XZXdwXQHShCayvHYlIXPM1qGyYW
k7ygGq+M7MfI2riqCqjJBQQUQtar8F5XPe5tTyK85Ix9UJT6zPsKaHOI8/vKILlRTLvM0r+ZILOu
hktM2SIL8Ah7Phu163FKv2mDY0pl8Ko0Rvliq31E1UxgpZwJ+osgTscxSmJdaMUa17+lOETkwBIa
8w2/rQDXOKvwVZTsbboSD4pet57ftM2rShz8ZjQiuxS3ZZxiGicdhsBdXeWnwORwiM1H6bFHGKp0
H4r5MKefKXfa1MVuVfNa9zwKuq2+LWZyPWASLM1kxrYiFbduxKbTlZw0DXkrDLwNVsb8qrYwUEd5
cOzA5bFG5OuOm3yaQrYrro0ui8jgFRDLtO95C6UlH40GedHF08ZXWN57SIuYo9N15nA9NYsgJneu
0E4VQVjZvsqUv+tI9kxcaxHgphOuy+uUlRBpldui4gqUo3tta5ADbOfzT40LGY239VVecWEhUuaR
9/Mzo7UJVsCGR81gUxEReMvEfe8ClGcij6pFisI3KhzOamlpoYODc7avGLPE8npMuFiWTfNhlN43
sb6UDGUGdL4eQSdP8CeqYFei0VJlM+660LxNo/nQRKaxMWuekBc9t8gTm1SWBn0l5ikGUcDzKds1
toMII5W1ZdrCFkQnf8ELsbJz9xwGR53d4MqLzQeNAN3YaRb2HzoJRVqu9ST9pncHMrxWlNshsq+V
xjs4YCf0i9DpV0NRyFU0uU96b++ZObOzslf1Wc+RCcqeGhcdLZWukJLLG1k8sOD9hsR/sVMBhapj
OmwGgaKPkZw6I8u7FcQ+LfNGy3krtKA4GVXwIzUwFNBNt46q5GePc95UvFup/ao6leNJhYBRssPb
1VP1WaVAS4rWfhy4+fqA9Dn1MndaabTvskpl9ce1JGyNuwkVeR163T2ywwMM+p9jPz41TmYQg0N/
MZ3wVqY/L0f56OEMj5YO5WHVOTtFOx9HA3upSpY3sRlv3Rz0Qcro8Ko22T9eblgoSrE/azzQUmsR
rVu2z4FnIt7b8ac5VJi1uw/ZF9+Rle9oinkraw4DIbKfjBJjmilJtYVGvmPkZm/iwboKWp3BDgWO
q0zHecBY5Di2wc6m9WcZtUxBf6WFMSwzw7melYTxgHcFwBiTa+wqdRRsehrbWRxxn5r1L50ZmTtj
mIyy6W42c1A7Rf0W99i2LiIH8yUu5SOuduksIsyAGw5H2bXWejyvAqsiO8UPXaUvDQ5KAJCreOQ+
SUy/0vUvxkt0BwTjOxawEJYaS2Yn/LAsa2DqeLLVW0TZAg0hNhDfpYa1GbulepeLjZc6V17PT8uu
K7aiLfYhG8h1o1pfI9MIzZVdcl9x8VFSe2wHRkqNS+Ay6I27oWci1FNvOy8XSGeJAAwtd2IdpdrP
BoJjjFXCZF4FA09C9SCEk2hpSUBZx+hoSt7XTO+2tGoCDFpuh5w8EP1ZcWCq5pvjajVqYjfEXBC1
UHucp+4Veg7qSNlbPgk/ki/Wna6BtmDOuPV67pSRebY7lKuUlJKv2dWDhuMSotnZpLmMq1umr6Na
L06ERsJSi66XpQtaHw5NOukl88OJCpjLkeNBkuEIaLCwI7kXmrORIwXoPbe4rVU4eOlnq1k1Wnuj
huAlTvJ9ZjEfCq/hnaUcSFbh26Ps1pSs3xqzioDZS95/3AmJwAZZ0q3bxMWXq0QN8sSptqAoP7re
pmCXzHDU456FglNLop4slVKNZZaTbm0aeWRJqYVDgmXbCeuel7zYG47TEQ0af/+nnjCZNGogQD41
BUumjTMO3gE27s7tKrFnBf4W1Q53iRDvLROiZXGsDg1jn40qs5cMdlyktctvu7cj+UH1FXJnVRn5
ippkcQgpIjj8+lxviR0WAyqSUc3BISqzG3zezERM/cF1QckwoWoPogA0w9gZmgrBk14MWKnA65Nz
7Q/VBfa+fHr5v375KNgijsG6sD6VSLuD1GR7cOquxMiKSZua4eiI+/DGciYbzB7xeM9tqIZJhONr
MEc8o3FBWWwdVy3mCAqPCHqLPBI7PXbsVZTSiIbNPMHrlfbeLjeKXWt1xLtp1+4JKo3dgQTIk914
2ba+fKFOOeS6uKHNA6f8Ye5wbU0w8cnU8n7Sh+GlwXwVQyx2+yY9RsX1lHbUTxshqJ1JhCciY4z6
Fo5wFtQs2tvwRJ39icZOfWdGpnNws945eNDnI8fCO6F1q6YoHgL7yxmL4KGdUXNab/hBW9RwiqQO
uOkui5ADazNdmQtSg7/y5ETvlRs6B/yZFA4M2VXWJTSfNxwwLrHYQzcE1DhcPiQVzhLHyb4vn8XU
47LiZ7YoZkZFuaMOCTyow+WjTOLglyHhOVkdE7B229GQb+AKe5BNAzGv3nmltbrdlsu2n/JzpABm
FlSg/P1zYwyNjUMXcb7s7HUcM2gMlw/JJIB6Tlk7BvwdrUGCEFpAk24WecdctfSTmwMMgdHFj5Ib
ZKcHDd4IGJ+QbunLZ4aK2U6RbSz8kUkDdW+Zdrz80y7f/OtTVT2bUPIoKqMNgI0KdnqkkCOimtgY
CsKiLp3hCMOVvSEp13W6RC+dgC4407AJx1Fems+6fWTeYR/rvHB+fRRYjSSZqQFeXf7v8i19HRyK
dj4IJ7E2l/+B6GkfMZJx8jbV6PetfgZLew5UMnxhsz1Wo968pQ29zS4TmmsVgD0Ba0CfUa2WCLN2
SnCjSobWD3RNa9ddjqSklmpHE6pdvcRftbbwcDUQSLp8as/RtZlH8CCW0W+ldOMxixNxamf0JDVk
2DNFXm3p86TLJTbVe0Vin0aN9C61jRTa9fiWM9d8rnrP3mQFC4S0sFmeO5Fv9rzakXQe/6Av3P7i
qf6fos9v6avq2v/+v+Ifkc02oH7TciDMOg4Hi+v9mSwOlN6YLaCke2JTxc4INsteNU7xx5gFOm3D
qsbU2ZYMEwgIUFt/gQj913/fEq5uOC6uf/1PaoE3WcbEQALbpxypAamvG8liks2eGac/WewbLTmj
3ongxMy/xqC/2g7+xXP/Rzrp709dOqhmFvBl78+EWRb/mkV+hxD+xD5x2TCCXngcl5YrZmQ0Devw
d9vwF4HzP8PXv9C+DMiFzCv//+LX+aOZso/i5x+nr7//0N+kr2X8KjlOHd1C5GLA+T/Sl/fbMv00
PdvWpfvHQgrGryhlQsBw4yhnOMsI+Hfly5S/uRz/grEtGyad2ey/o3yJf56+cgbpugur3PMMZ5HY
/ghWLdBHGmb6cA/nHvrBMCv2ge1hkqjOABEYdAAES7Ml1Vp7tj+MCh9nSouRWxPDmpyfXkS9UcFm
y5TJXzQICJ7ln0bDnF1QlG2Dp+laF1TvH1C8HRoBaj5xPY1b/FLPsYIQx2qpUzdTR6OxlTfPLBJ3
Vg7fOgevVoGx/AtS8TIE//ODIJJvoD7ajiWMP0uDnc0CvybtsJ86HOX4FeEnVwo3ScWLIoPHinrX
nKYm2ua+PhO8fxt7MDF3vugpD5HAAVNr8VCyxzES9la6G+d+pWfvWfduEYGhzojHrEUUMf3hQPwX
VwrDtv/5oQtHNzAu0RjCkeYxxP/jm9v3KIjDJLu9Dag88PqXQWaQJ01znwUh/ewjrXrwJ44Q3VDN
9MZek0AYnPkt1nmWnZbdqlEBZ1te6zkdkBhpATUc3Fj8vT2QBC64Kn8ahP44GlFziD0H0ETwxotk
0rbcwfLjz3RRfAc/UpFvszGX1+ku1Bkh5ihZCA90ycaMkFfzMmqwVvnYGxvdTCb8jgl79YxdpFvd
G5ZpkDMX6Za2g3UQwaQDIEEPIYNeU2cuPbM7LtLzGDcbolBq7QVLh+cwbWEgJX5Dg+iaVcCVBRgh
DLVbbQwr8qF8T5azgzBomcpSOtxlDHWt4clnJPYwwlfvEo93N9o1BQ9sCHMsft1sQ0Onn8vpo3pt
2ssruXx3w1LESW4rD0dZN0P+TzTa7ciR2H5r4aITaYhvH5VI06ngbhESzewVlkC8j6K6AK7KLmEw
wm9imbAr8oGBn2tH3N7691BZr6VLLr9eDvBgmQiC7wP9suxcvaR6V3HJa5ey8Kp+ZDqVgWbiputJ
o7WAhkR+fFpFlr0UZ9SK6dZEES3jXcfECR4nzxZi95pR4z7wcKVbpXmSCSBQQsy3tRNB2WjxAOAv
pyBxXqiOFYVU7xhqzYiVtaWt6pqONzx7RK2XQrhKQMLEWE6cxPhy6FTjUAr4vS7TsEDBdVyehDYA
HGQo17r8EU6H0LUfa4t9kyvVS+sk70RBr6sCwquXvjfssc2aqH+Qe489uxM8/yTCJBJtgxuXzNp+
4pcsa68jFndQTAn1v2byMtrp++UrueBtGpC/R9t6mGrec49kYE9mw2/TGbaAi2gSDch8DtibQrVP
lr7UZybWsxamG/Ck2XYoaCO0ClBBaeF39eKirzitaxYfSKWnMcmeGDAQ97MjnzIGMHwuvewlfMbU
9ehrRRKW3U2mCFw2kotHE2sk3KP6OgA04BcKvUzg++wsqgvJH16ZSTGuVIkaN2AouzyDMJYhfYHT
g6VQfUOPI5VsCSfmEN+my/s+D9a3cgaSooCfE/Wo5gWdKWg4DnnrytSBqlzsRMVliR1peg+3OAJw
DHNUXpFCANniNNvC7PWVa1a3bT0SqpNs/22y0uipQEtQwi08YD2dr7yJMtx4M6ML8tKDnzaoB7aa
35JhUj7jFpbZlHNiM3ZxC/L94aafwEIZ0saEWi+mS226GebsObGFfcDi/mkIg1phIrpb/ABPTeP4
XDm+wp7kwyVllij1XEzIXJVmQzGCuw5dA6RCIHl2Jkdv7BWKUrr8CRdd5oP1wIdQTPtG6zL0No+3
dBFuL5fxUkfnaHMjJYeLh7lT5clzUFDigUOJt1lGeC0vFz9M7SgLgXETas+W7v4ARcwZCDapqQc/
agSqCMRmr38mG1hzprBBvLw3Fcr5qvSyd8SCANznriSfQ1YSdyvywErFFDdmIVfXyFlGNZU4M9X4
bOgC9NNsMsiYu0z9K+LtI6dzcjNI1SFvcvu1Uk7tyzvSd1yYFY3MWHi/7DG6b0ZOr6ng0k7PKXD4
JPfjvSuq3s9Cnl0RzH6Bk5arG789UkgQjOKjgveohGVVVpfD1OE47nhRqjK32Iqsx/IJaeKnhSuW
0oB3YdbV5vKHWKVwRo/s0BE8aw72XabHz61b35gJt5fLYcK9gXJMFd7PRstIa+bUQAAia/yRqOhQ
/j/Czms5bmXLtl+ECHjzWt6RLIpFUqwXhEiJ8EgACf/1dyR0Onb3OXG7H7a2RFHlCGSuXGvOMevo
53KJzAOrWa5H31JA4s5jJDNztPMNCmsv+UGko89IorwHeQMGxMi+TZ0NqMLmvOrScSTsAfFob+RP
0PrFuqerhhGQaCO1eyEd5/VuMhE8hVmPjQPsLuP8DWCwYaMRp94a5ldEpY8ZFAe6uvatkC53aXP+
6QQfKMhoBV9gujHY7zI3RnaF8LhcmKFKUUxQC2lhrG80JM2TBRlMzPKzTUKssmbD8bd7Wa4iK2BZ
saMZqEv21DQ+nlV2Cd3kx1krG6XMMC3aQJAmk7FFV8fg3fEQ+92Myrrh2oZUUCAGEHczD7A3RkxM
evdDYcgI9HTWhVqiRTNvioKBgD7BSq0RQCx/VxXQiqP6C2h+sK7TPMVkJMPTUG9h4/CDRd6LvZAl
t1UPhG6ANsebq555EhWn/uypsMp7xba66sNphVmefi4/FafQgBNUVs/ewJKsExbDIs/9jtxm1+bz
jP2bfSet042hQVKxaagnafobXzYXcVW/Sj7bEKEb5oSs2tYOf2zN6CLY+qC8bBo7s9b6SLBBEpC4
onZsw2ax64L4T4o3Vzr8FBknpqCrrJ0dOq89757TfXFf6gBt5LofdbZJfiYInkzWe/ouEXk5oTdQ
xIzvLQYRkCT0TlSYS1Z1H5XtXQtHWzuivUzKSW+wusw03svxZgoBqK8O7+RYsCZ6lSqdL70YBcRh
1uQAnAgsslVXsZAhzjiW+rSOqVrItA5vKPt+MYs6LG8EnVQG3n6da+xCs04hXTf+l1AYwA7zBp/u
PPCZJqa591htVpXkw/1bghgJmpaaCM6AdQwdN6WW32yQfgVbL32qrHDvmtYujrnNo6F+6dv5LXDp
VzHhjOxHKyu3SQWSm4COxQpLdY8K03ZBK0liIpuGC6kL0R4S5Rk62UNjPSJX+c2hhKlLzq3ShW22
z33zjJGQe9AeAf2gZazUsorJkBFuxafTiOoeRKx2tcU/NB9didfVikm8UJ+F7GiFowVi8THItcW3
v4oIHaGs4iWk4ykeoQMvt6wJRSRKnZqMDe5lMGjcxd70O/J1lerFQtpyFFlTiDnr1tH+BHZGfEw3
HsAh+rDmVam7ZuoJmdHIRwSl2psAOu/5bK1OwPUjEq2g2PjmvLGDDhFvGrbgqTR/ts3Bm2ag+l70
LGPc1lTK035Wdfxoy13R5rdKy2fERrzJkriwuCPVz2RV1hzPBVkodi0R70HB55nFLKD9hAclzaIn
4TIVWdSPpSy+kNP9MGtGWnXCbW55fK6p865RbkBAfzS7D6kWduxO6FGFt7bHDmDh8JZ1EEnq/jvM
uXVmvAiMB7oztyChF2aLkxbOc5jH3zBwOaj0WbDCcOjqA5Q9t7h2DWFFaXmttM98TOq1GQZPIl32
UXFtGQkdkApCFsjueDiJwBPsQ1rTnoqUmKVU6Oa26OwzYzJ87aO+iwyuVWmh05SCEjET9+XyC3ob
awOEIdFvlTesmKMtN+WDpxbVpZ4TY3FdyqDE/MgHI1wvi3Fq+LelBlkW8VSyuRo4sUOr5Z9lDEH0
rLmbERwBfpRdJ18D+qUI/LhFVCeoKpLrWMp7ytTfNfe9Nz6O8atVGZtopswgkFZpulTktsy+ltqX
5isWQCxGvqWdi54avLJxILAeVCs8E986UxQo4NUdwtlHwPEGsDwlJAiLU9Il34mR3eOwYb10i2fA
2OshlWsiiIypufpzuBPdxP7nc9JOU8nQIoNFq0rUWS3/pDAfoprWJPsR1YbfrEbPIACaJaCB2h9L
554VbKT25L7kQfZcpnzWfZLfPWkDgG/WlprhMqknlfnWJXSFSos1UqHAJue+7I6zxsHVdLvHYkhO
NSU4B4qk3aTOFfbWPZFUNcKbf1OgbDxVxedFeDMj3rJ67+MQg0Xqr0yX2U8KZkaR5KYS6TdVIscQ
9j3HRmI78YbQ3PE9mUCqyuLS1ZcG2wWOAX0VJZA/yz8MvViJhXsuc/MKeF7L/izXvqecR0nIXHj5
jjxhDO4xp+uoYspOvhAf+OCR0c60d6ZoSX6qegGR+S33OXT3CfUwySebQn02GKkfEo3epzP2n6K9
ZzUb5vJjJs4v6yaXn2Q07xonvkaGfyCM7zKAwd3UXXk3Ja+1MaHLWRBlZRKIXSW/mMkYU2KwWKff
6oiExV4taC/DzGq3XMdqH65t+6BPvCzonxtowtcei/pgPCOHSSgOKZEms/tDqXm3ERnuZG/tYNB9
txYjgr6ftvhUOOcOMUioqI9XnJZInBt/0C630VJfKr1IHqoqO2sVPwibHI+abJID4WMfVuK8trr/
Kw4CtKXimrvcX8KQA1TC/HfpeP0ei1e2e2IcO1CTMOAnQTkjFmCPZVAd/nR1SkmYNazDYT0PGxM7
7jiDlDGJHgDKtnbRS2+WolL1AAzJcV04Y7e2Ddiu6tApop1bxAFlHgWhUSVvIJF+wqu7dFbVb3yN
0sJ0w1eXDXIVeNrI+YtNckYOIArSF2sbRl0Ni7VKjEtXARrUQ0xxtaEFhziynso8+EYMMq2yAdJO
5mQ7QKCibvdhz13TReFuxP29HrvywmZ9iXwqMSZPRzPCIxg0EAohUpDHVI6M7o3pFzNmn5IivHle
D/g09Va6ix3YL9oXbkaQyMpy0HoVcQZjLsBLkiqNwrUgDWCcPbFJ/XzifeQ9AIO0OQ3Xkoh6CJEF
soQAsYKbVOL0zy+VynvQyxGT8WCS7VRFItmwNPDFIVrbBZhpuuLxzq77V0s99fIiQpNi5dCof7t8
sQuB6+CfT7YmCE1o6QnGpMgFl9r1JzRL/clTFrDI8rpNNis2/YKTXn4BKgbRzSeYTRGml1/+fgvj
8iBbLbDp5auQovmHuplwAmYSlaHT+G8Ps3zLP9/8z4P1Ctm/cKqXry1/XH73z9f+Aqz/+eI/3/P/
/dq/PWpSlHSq6NT86+1hWeC19k5KLsw/z7O8PInheNO2eMiXv1h+AWdwitNJ0DUEl3ZeHjxrA6g+
ywtYfsmC3yJIxqMlSBs0dMHE2NUyudYLO90ajVUiR+1hDVr9EMpz5pNksfw58txnBuH1boF+B6E0
90M+7tEcdSc9vnctLjE+S8B7pKOu0QqM6zzO3VPn2aKkZdC6J1434Hv1xeWXus7jjRWlsFgjEuzo
goH7DDPIJ3L0TlGe+qfldyyn3impyEoHYXSAJnxtQeHsxBSZp2VcFtOQOYVT/8z4ot9pLidM2dRf
GaVvFXLgOEYoESWe7XXhFVvXKOqtkRdEwekpyFGHN0hS06rQkHeELkKxoD+EsTXv3TLDOWhDbfQC
+zXX3OB3B411shgUTzV2R19iIO/XhgmmxXELd2unyUMvOMofA2fWkSkRYlMjj57CUNUgWrULcPu0
8aMjYTcxVEdJIM0T9yqJ8llCASE5dfbOLc36Z7hZ3gpJwqMGWZRxf/AY6mLrJa9AvE9D3kKZDruU
Bc0vYDrO4cGCjAob6SFzh0sCTAqLh/slw+xaMXdaGT6IJ6AuHGly2p1ZVK47TD2rOYyeRj15tjpy
djQMQkS4HubOfOn8LDsPeYJotPYh4lr+H3Oyv3xgDGTwwPzuh+J3ILt+Jev2C0RdP/aEzYCIo0IE
l5O0VzxKj7IyqIKL8RLFyKFHl4W3doZN1dn+kTHBQ9kOGzztHEqtAXRp95vkpv6HlBIMlR0yuiuI
ro95yS4XBN7JgwiN/Dg6g7VuURw1uSWeiNHEw2NQAU6RdyiaBBUfuMFDkQb71iV4xfFRcnXYeTdm
E/8YC9elaMnss+6gopgI7mXMhO0jlmkJaevFaTNgocX004x7NujeqpgTRKvEh/A6B4Cwhsim51tM
j32hGQcvneRmqBFsEWsGW4lxsR991DXWKFuiLAwY3Ivemo593mykclfQvYWy198NQrPowMCGDF5M
slOQmZjo/XuDvu1wQezlY5n09ZVR1ofKAjdUuBwyq7D9zSvgvILHBiJIdYaXjgjB5TSShDNHqxhi
wLS39fiUBTqiyrhpeRlgSJLsiAynvaUBubswGi8Ed5Qh098yE7/ox+lrbKDbXm+dY1B7G6vHAtvJ
6ouj4SGqzLvN1rjPqMTKesDBDd+eYww9xLThqeqEjEs33sWRcY5133/E3vXABYQ1qdFrPkIiHvT+
4KAZ9QZ4P47E+tI5xt13YEA3EfriIdyVktm/IY1i1VrDm9vGV9oIry7G+c5isXDj+irc4IGAFWVX
EuvGD6lXkyepQSEAN/bJwZWWikvInCbejbiL14HXXSs50ssywKPZVb9GFO0f0Y9+5gOY6AHV5jxB
PaSF+uiBoiQ3ueduaRANR7jLeuuT1tAn/LGH3oBFmbtcDOWj+4jwqNs1EXMSY4CgH+GhluFFywXr
TIK3Z9SeZZH9MjqiuqWMuGxDmjbwouGyou6iXRUpfWupw+2gLj80tfc+jV7+ZDrkmLHzl+4sj7Wo
/xQQs3p15p3N6ZKVdBEKop3CIMG8QgzTZg7da2Mp9ldn7YDU3WBHgZqHZTp1qveIoWjo+4cpHUhP
YeFmpot3I5i5UfNw5aSA/GS0ncPKXKEjShA9xWvZI0Olt3CMHbnHRqVfShzKDwA9jilBWMe2yK5D
m1WsnUa3FW7cnJ8t1HovGi6rFZj6HTFeV72FZNVFOZzRyX0jlv51LFFrcXoRsodvUK1bc3ibpuBK
JbcJehd3suNMqM/B4Mhf4fwAuftWIx1nqbslIKL7md6fCN89hntrzzHf255+b+0cWtc6Bb04Fea4
tnotWMFLQPSEwTyy6hdFxqgYBYXToU3ErmBUkIacEQtmfXGChrbqbzZecySuV+B9EivMSI7M+JzL
+AuM0zYJxSNcHLpWE3jfFbz0Yq2cQJkKovLz/VBTq9jdVxqP9CZqhJFtEVzIvPq0VS9Do8NIa51J
ibYh/5op2eMsTWDP1a11jTvE8idmWy7AiWPYF58BE0JHXdIgWXaI7LX40gpri74PU0zILl1c2goe
ovxAObKFNXJNKszetvUQ19ltgia6CgSEyB4GifkZm5TBCGIPEADfhsh89tx6hxMbWAX2/spFumUb
lOUyTmBw1ecsjZgDdAe7b0/qMy8acUhm8yeuoSuelIuZDABY6R84BDDiywabYbebJC9AaeeXJqJW
a1Xa6jpKkfYhkcPFF9OmstN5I3PvB/m4Pf6v7prPaHjjcZs2zRthW+eCfkRp22/qR6MeKvGGQ83K
5tMZM5uH1P9pZ/qaE3sFvrD/CH33a6y9m9zYAS6rcfRec34c3Vh9TNxDwzxvfePVCeNPR7oHpfYI
c4eJF4AmiPTHaHZPlUYyiwFlIUOP6drDAz34FWbhnU8LvBtBqI33cerFxqJ1qtgBWRxt7DH6RT/l
BzT8KOfMqKfESLWgru0IfX20j2c4OwUTCpaldg8umKPqedaIz8bVtptyVrbEe5Z+8aucI2L2rj5N
nVw2Ryet7wQAwyOJtV+SlaxN6SzZfkGgtAEThsn9g6U5++ahHc3LoKGBbFICh406+wGP/Q89sXdK
lU1dVV9NcvZTLsOS7UplIx0hfmdbuziPZMGM6Np1SCTzXKMKMsi/AZX1TJzA3cOhzAl7OHQNeqwy
S8lINLyrPZW6itrCxKrE1x5AEkifZ5f2Gkh6DMxbbbDPbep72xKu1siehKpx3jhJeK/H+k81yrXb
KmG3Ebkb3djWhUb4wqQfCB9kNShbNWWqNq0/fsqs/nQxW9Cq5iLUM0asBBx51QX77Nagy+3H0yYW
3mWUw3fcV8W+JPRJOjAww7LiGOVEH4PGtQZ1jMEq5cEYDNtB64Gc+A6RAR103c6L5Yofx1Hz0ldr
4nxU48aAT83xIi6rjTZypCqa/M0eLAhH8AxWqfaDDvezqwFVT5UuzB3p0Zqwke1pOBmp8WOiSFKd
lwyatUFDmeOgCnMFiH5INf2cjhnC1TD9MozwjeQa/JZV/9GVVoQVRB9XzdjdBQPUeORHmlyB835A
iR/gWLGnV1OPeB7Mn8aObdt7TYj33uQaGdLivQtonGaW6+xQbiUrl3Ybm+uDOVlc80P3McXxrtNz
hlqiRrOG8IGQae01IuZtU+T1q9ZPD24Sv5IauvFMVP4QzxqYJd05NZ394Jow682nLKRv4unAnQaR
bJmWgXfH3RYE9FWg3w0IWP34VjvBFbTQK1JXuD2f9kx9Ta3nEqO7mgrOwoBKntOxRphtH2yz+ui7
J4NMaN/4rHGMqv/gLkLxYZip/C8N0ZtO/wLsoV351bADRbJixktXrFYGRvRptWWv0Adv1T/z2bvN
f/0d3LO1TXnf5LTRU+ZO+AIkF4jOU7g8vHq0hMjEukJpG/9qepyp//qnZlyxGiEWUd8SMLsai+Xp
hBMc1EN0eKUzYiImr9tOPByVvPqjaZUbK3mdVRBqzDYwrUz+r7455Dm62PdQIWeshLyq0Srf5ozc
l+wGJaURNObonQVltjPYkKrY3YBU3Fka+evq9+rv+K8KUPtx5VgVTmX1dYpUo+62TUrDQv8cDo3Q
VthRl//j9jhwqkCOs29wBAU4tCGF0b/W4Ht4O/V7dTsGPA5QTVA7EpwbNvqzaT+pIHKDjl3fYkbh
ict2ggrPI6TJ8FylJr25ftfyL4z0DDdm3RcBLZySG2dfAStQ36Ger4orhLFgXXgOR9b5di7Cu5UE
B/XkVUMms3oDDK6tbDwySx7rcqMeTr0u9bSaejuk7y7vnceoMZZy2lL/Ovb1p4ZJtlHQMeFbmwGD
y7/envoI/+utEmq6McE9R/TN6pnDBMb3hMGaGIF/qmCelKuNr0kmYJOnAJfQcfhPMO/X3U/06+TG
083gWyWEf/XtSaQjpw3XIQ+XIUv2ARsb9LHoUNQxTB6+RCzxGk/LQX0LeSCbGcDNpDfstPmXeihd
o3cNltel6T41zecgSiIUuaL4noAcxPlJfYd6TaX4Ez/+14uK+KJ6BREBDOqpeIqHoU9ZqQnKlcby
dOrh3KE78DAW2AGOKCQeg28Gdt6lKFHFpWh+6oIhll+W19GksdhE8wkuV7MpyWsswfVuepNJR2Ql
3x7FtsVdlQ4YpGbNrfZxpGts99N1GeBXbfrNdnvTRi5XnK67OS5uUWoGZx1xdcfE3ARgDzNT51qi
F61DYmYJBzoThuMeOcJ3FcjDODLNnoWe7MoM1uvg1AenMZCHpBdYRCkNPTYb85nTwmfRjwUDd+9p
kUEgZQapXDyySdIsU0MRu77ZQpIdU3hy0xANyUFelsdyPsRmER/BSL0An7iFM1lvZmtwbhoG2g35
CcXss/qvCGpzWymZmJKCSURDZgpFvidnXDLBYhNZD3H8jd1B7BLvSwvaet0403uLdY5JDS1qPaHz
PVOxkWGDaabxXq05Ja/B89duDZiDAwM+bwaF98lpX7KIemh2aLK7iLc3AHTosPcc4wjyHnG/TWrD
QuCtVhSaxm5F7elH+m1pd/s23fSFAaltGvyQmppXGoo/QcMuXzfEupuJdSAOFA9ag3WIHiuXN03h
qZiubZflJNiKhyinsHVHx1nrLQoKWWZfdkOoNnZGJOUDr7/8I3zBsNbKP9BPbHUQ0AxdDBq4jXHA
hjNB2gO3pIfbuoWYXxnlZbCxvoTIjRvLxipBKxVMKyj2Tn+pSLHaMEy7hwKWCTEL/koNKUQUJofa
4qyzDCepnQ+AJhmAxDS6TXR9oH6t/Ry2TGJztuGApsqkIIPEFO3MsT/rVW4fq0Y/o19HuTwkpACp
YaZjisvSws+PheBlLsorgVRspVcD+r9+l4CfXekhvWxsDvl6wFC6zcVLFFKkLhe67xFW05XutjHQ
Bdtj2O0KTjKT10OtlAz9oJ9JKizmzp265CsN2NJMvuTOqS/u5FjQq/mpkliwHjLqRs0nHdSZhgeP
aomxivNEVkAgtLc5HL8Sfza2CcEIy1PXo4rABHq3Hc0yBgMXlUed+topCfFiT+VMZonH3xwF1bnS
Q8fIzYrMTcnByvIhnZMBhrB/LhKui0F33/LRb1BG0zjtcmfXo/9FJvAUAlreJxP/0gMU7ehUVCjC
bpCnoSewRqfJrsWWsigZ4NXVt6Kk1QywWluZU3jC8wxnioAy3Bqb5N0hD2tFBsuLOzbzDkgrXqzx
i4pTbKd0MvdoGs6txCMzmj91g+FEPOQXzoHOehrnbAdYDSKo+GLeDbsLUeA2RvjehfW1kwShu+m3
nz8EZMehMmjQ0Wt0ndW9EHZc21oxvqJ16daVyxpgEE1j9hwiDB0opHGEbAALO0a9VZTOylWSvr/j
VDVQXFRSheD1UOSt5Zzc3cF6MKj3PYI/tsT9IJRIqQYllxJtmziIcb+q6bHtDoy6ego9KNadT/Yu
46JlaNDkzOUoP+6EejD8VaoG9SfdFlc4aT/I+9gz7GFwww3cVeZj21lvTsoBriQyg5Fj1otL79Zb
toOdnrrMfIYu24WgkWfwwatW7LLwOuqKJ0DKyzyjiystqjL1JHCc6a0a73kl7jBEX7IYHZBSebF1
UD0yLJvbku4QN3Dhcpnlfr4LC/2Pmp8twpy5Zx3mSc+OhW6CXvFDNIXMaTmj2XEGeO3C2YMukjrn
jhH9N6v3sY1ld9Morpay5pZB/KENBONIhtommDJYm3C4zHEbt52+cUI2fLK9uotsOYHq4zuYrw9i
kjlh9ih5kthpIHOjkUGEcjNmekQl77AZlZ0gtrJ1GsNtcyOElYSv/UYgBl8/BcsR0SLTIixUVOD+
xm1AqnU5VPkaNmKh+bvKMS921v+YGX3TOuQCcXveRKJ+SHZYYngpCDushdwSHPJSyaA+MWTbJKIb
4W+g9BCpkx8D136yhHNPXfOr6uSnnjJDxnoMe09v10nPjyCwOV9Ea8Pz/o4Z6yI+YahuENX1wwZN
T7uOsiZa9b7SaakxE3ne48ru/J3HTKpgONdE8i0bgz25tqzqHjNtr/0uU//2Vzw1yF9l9a0Nz4k4
lnZ3znKli1UjvzxxH2bTOOlK1imV0jMj9rBNDPomVY+gRjaIRqLyriZ2rhqyjwxvttOUfKuhoOtX
b9IcXjIjoFnDeaOfuHppBMP1qdxnrpsfJdYgXSPJaJmdEWgJTCD42Qzzz2FkARIps886iFmEDeIS
+zz9PxwEFoLzfxM0G/gHOJhY7DwWuvP/qQpuTG40NLDtIazQUEzdMhRl8uv7RGezg77MiEOxxNJG
tAm+SWcgPepWB6NVEQzB1F3Jo/SWhW9kY1dapTrhahCNuGpKyehFlEVh4B2XPznhqC73/M5nQgJ5
5O7NuMWqYnHC0atTmnec33rGkYEa4NVdfeIA+mNWQUr/uyDa+U85+d+3bXkKKgFq4n++cWRcoqhS
kj44ph1yFo5xNh4CD/Goxta8IhEU0ruY8NabBhin2jcIJDGU5kKk3BCc5FAFUK4I9HeTkvmAgGSJ
y9JvipBftVQF2Bx8+jVE3t7fdQ6f3rKL0mBbg6M+AzMB3xkXL30TciMgQQ615FuVTbG6TjMlbBot
fh5/tfZK4FCWtIKwGV+psj6GhhVbrXCFCwUAaeXR12sSFuJz9adOAOpruf1/fGgW+I3/uFp4o6bl
+k7AcPffPjTf8zOvxyp30Aj7Wc1VeJuZUcL3ZC1Ts9yxeWlNxmKLmHKRRzB1OQqbdpzaWjiwXDwR
uKxB2mtfao9Rbe4Wccwia5pnFg/PJYDASPJz1uLV6V0uoViPn2mTfvxVs9nWa28yx505IilxA/Dc
w5w1z20/sqnGxDvuopimtLoD//drxvvPa8ZyWDRwYfgoGf/DggD9KjODJJJAmKW5S3IwoirnHQQy
vdyI+RYusEVMr5spPUGfdG4l0tNIA1wlhRKBKzV5OIVPTjVfrNrbsvgdZpelruiPskJiuRQMYz09
jygNhNpUIru4Tz6fTBkEtzIHawcDZV+ggWD90c5hMTAjCua/0iEnxbtVc6zIKx3OgKJBeeI0Rj5K
qnRE4ZGPAN/KA2mSiw4pHWygEbI6uj7BMa7a2+zYCPZOYh+xlPsrP+orgtoZA1m0jxKO4PugQf2Z
3fUQ7VE0vWZIE2ZPuvgB2F0ZV1UU5PA5l0LZJKUbHTcNMJtsGkf7P8xXMO3+cwEjaQXTikVQkIUF
THmk/pstxOk06F3T0BxSUbBCUqzuW5+oFRMTflEOj+7sWkTPeGylNdZQtzY3TR9/sydXHcJms41e
J6Wpq5TOqqzLMyEbD74TuYTV84+0pHxvsEcTX05RsixKklxUXPWyx8evGeYvfZh/ewmcQJ28QZnc
THD45HWg9tBe6LOwoTYmMxRUZVkDG0UKD2hod58LQtemOuTn4X7USsdph/SGtD5OtvGUb2GvvYYt
hOWi6oanwBu37dyetbrVdwpV6DclZj5jcM4Octcss4pDw5gk5qEvfTGewqBv+EppHMPBJE4Mjhm9
uoMFsoDCS9mahYT03KGd3VRkxTu5XmxZ2jBviLvS4Hu1S7OTBU8pwxY5m9WiQHes32rFB5mQL5oe
t8m/8yDCo8va5ACk/6ukWv7epJADWPis99F3WcBDTsEwmPL3UlASGXR1NSaYTdlhP1d3hhJuNZ5z
m8Pmos7FUZX89NLmGIjwlZXyro6mnKKt9aR6Q3He/hwC52eoV/DhOyS9fYh1JGj2tCEv9UzFFWjU
CDPItWgWH0oYRMW/tlWgFhrGb7sfn+uiOJt67HJIREOfWFThc/Cb6MS3qMkPi1K1jX+JqIMmoR4r
5gwR2GSsYIlwimLkuKlt+4wrZY6Z2OlQC7WMkyhISlDX3i3TVOwIIihVccpcgqZXZ0tE5Rc/j49+
5BAj9Vff1qlzR9lz08FjUCjBmvgBQR/eu3lARbCMiLsdM3bKdLqHpMvBKi/mHbMntPd2deuwMc+1
BECgjsJUsluJMHInO+vZD8XPUK1C3syT6239ltTmz+UGj5sq3jjl+BynPQoAEkeZd5jXKh3JLlOJ
PpLGQ8REL/Gbdz8aro6lsdhw7gHMke5JusHq3lDKQeZExM2xyPD0H2MtflSJuE7KN9EySm45HgeS
zV8P82GT2OFNo3kO3w4Ev1UHf4/drUbjpDdoBeDovMIcYOKo8Q/T8Qi/+dJFv+j0a9py2cbx2TAa
dg9mRrnlnysXhX/aWsm54UO25wqRRFn+HAqSkn2MbIR/22cm468AiY1zhzzN0cBZDFlyJdniOE3+
cBAm7mPIJu5qmPtwp5ORNRdd9kOUPfuJHjiEZ8VXh7PlUcvcfFNBZzz6/gBtf/50ssl8yaDuWFkP
Chov2IyJpfVefQUH4QCuYwyg45Sg99TjYtN4VUt7i9QX0B72royluR5Mq99yQvfxEW8Yred7twUm
QQZZsRHBqLqkLSdVm8Fdq4Q9iDRLwP0OWWqok1psPRAvUsVIHRUtFVXZycqqegdC7kQqpbtpFApt
hIlm0jXfxz3EFoVLWzzVMwS1WKHUsMBctc6oeLiKjJc528/AeBB0/awUiI3Ta0SwqvweTb7qKFzb
P45tzwPmtni5GRuCPy9Omqk/z1hYd8jXgBqBgotd6+YqOFzQvg0KFlfOSFGGhSC3/LZlGKTgckJh
5lqFxTMhzyF5GA+1wtMlCkvXzN/LH6T6yvI7HHUMQRXOLlNgO/ZxEHeW/zAjXj/YCn8XKhCeDxEv
UWi8UUHyLGh5gcLm2QqgF0nx0HH+gUs5P0YekL1c4fYSBd5LFIIvVzA+obB8tBGdc9ybV0R0zn55
lcursBTQr4TsJxTiL1SwPyRzjFQUADDkGLoWg+XsC+iApsIEKpy+2wIOzBeEoIIJ6lAFS11vD5UC
DRoMD7eWgg8u/Fm/eKuhEmIvJ5xegQorVYSEBvBCX2EMMZs92wpsOEA49BTqMKPuZNAyvpGhvpuT
aUOM329L4REBSDVnWyETR9iJNeL0XaFwiiTIdcQHgFgUsBYzBV0kAYVhjgIxDiZIxlTBGVmLwbv6
b5nCNhILg5wF2HRP9Hn3F+2Ynofp2Wmnx1Jyu8QwIE2NowUdE/SDGoTI8SUqFRSCaDNeQKcwkoUC
SiJy6vfSyE9RN7V7wtQ5Jdf1LE+OYjp0IXibmSHKOp2M6wJeQGCfHlMRoj3GuUCPUAEgOBZmmEyA
ohf8SMyUsBf1GBFS3sOALWNtelB18iR+TFCIb0zlUeEwlqxKSjMSYk+LAjiTOFGEAJEOYAe8UkRb
3YsPi4VLEHKzarL+O4JKqgRxl2XVKlXZh7z6N6yFV7uYX5fqosCCvmFOth9MxnlRK3/2gOV3voKY
pCm5pxPL1EzkgK78DI6g0Z7aJPWG20UanY9jso8xVE2O2A1N9jlF0XmRZ5dm7q49CmnGdQ03I6a1
wdUe0Uftlle5CKZVi2gOi+sYbxA1nozYeDTsGpEJ9frcBYy/5G2pk5qJ7WMg2yBOkVvlITATjWR3
JXY2aHivnXJ+VtvnoiHH/IKqv2Ht512kdCl+zCHd30Jm90FJg3Vk55TpzW2ui7vSwyr1Ocifbx9j
E6PEcSOxBCSYIEMxi6VrPkTThl2fUtrlkaoBaY4giBruI50OrDgZc7iqXmd1fkrpK666judpkT5n
NaIzras5WvGVxSQzR5W+ui/a/h6WCgi/HdwYdOrZsDe64Ta3SX8kTAxShBU/NPkgdrrcLZ6tRSA8
NtgIGkXAJQQYGVmNswwh5bdVRWhKJH3OwuJ8W48znDa3OBnAkU8pka7c8+YBHu9jo8MycmZmleaV
0y3eEHe4OSh3izz5nuuce5URVKfdspGOg+viHWimO+SyetXq9dac6mvt2YdycjGaOIflAO0ptXEn
vSfUEk9DIa1dL1FxtV5zzJdumvIDBtqxCZsroTRUotGEJcKluypOMqg2c2695KqhCTMZZ0JKP0av
g/MQdxQt1sUx0U1x0u8lzhf+nwz0KicPDgWD0HWq19muDumimSPIECtjIIOLKgr/9DFp28sVMcdk
PixDhtSsHimih9XSbBlDxZbo83cvaPekivzEmnaMmK/gK86gLKdkD6W8aHksOuQq9kj1VEbURS6G
AasjciwvirvUtJ3MtfflCSKA1ouO2ypHAhodeVOmHZv1gdW2fle159I/CG0qkdqJNqo+l3XzkjG6
xiRD7VvQtElTjvUxyTnQWsCbDd6PfLIea619SDxU0GGD0lnCpdKjBFEt81s34KML9ArjTProAIdA
IE9fsnNug5OTmTS+6wZ6aNPjBmlJN11FTmKiQ+AbDbrPMLW93zS30PMPygRWCPUTcv/4fSC2S8ZZ
q6yoibIihTqpA9r/Y+88sltXsjU9lVzVRy5406gOPSnvj9TBkoX3JgCMvr4I3Zs6eerlqxrA60gg
SAIgTMQ2v7Hp06kUUWMTgRdf+GP0oUUXFZxzqtUPuhV+1XhkgZvM9hX0nc3kVcTkYrkWJccazrjD
+jFuyfZYXeX0Wxl9oLpM+TbRojfkmKDzEqUyYW/d2XtZRPNyqObgWS8KpJEhC8jntjfiG9cvDmNf
f0rPAkMWQAoqv/B69WM2tx8jlVNLHuNE/Ft7Q7pJg6XnEAOQQyXZR7FU4Wlp62NhmcDFXGQqJky7
NR6dILQRnNTEJh4tyI1DY++dGLSuNaVfqiLig3SItLBDUrlAjYemu1qN9QaCUUiXZ/6rPwWX1KC2
Ml6Kx2Grj34osVacAcn2q6KXEumr7YLFPEW9s0yy37/HsogLLar0BcPzVz+KP8vYbahG40PiYq8R
4lW0m4zdHJPJAxJnOOzgTcx0Qy1BUG3t62ogwZGcu04D0jg23k6SVmQ+LlMSZya9JiZjJ5hqNeBn
lI2P4ten1iuaJRAGJcND5Uc1PnmrKK4hz/Q5QqDBvSJOKQaGIW+qZtYeShNoEnRqVYBTdWtTRs1e
BymlF7BvEFQAVxpB+SXwK2Sd2RZltrZ4UDMKkYdhMqDZI3quGgCKn4NiMzcC6C/Dw+hTZR02rjtJ
txM4RbgOcS+RPaqEOD6A6Qguh6XfF5WJpDTYE9SMDMBYrk8XJ8kxOYxLppaHwXa5GM5ZakdHwzad
tdV5+S51XfIxgP+QdLXLcXFv+1o6uUpWmdaP0sL8fZajbEYOKvoWq9YW4Dn5Gnwyt+YhKg/2hK8Z
kFY0mrytbW3MnquoGLF6MjMTYXkJnXbKjW5tSCnRQpDtqUOwU0ZcgTwpUtfw03m4tcm+6qaS2ZUR
KS1IFtFxkieKMa4jOMjw6GrC+drACPtgw7oYlqA8WrWO5tYMkQiyxkkRRAX2vA5KZz4Gq3eNVl6p
BqdKck0M02rE3gcto88uXVOK6tnqtV1ULZeddPVWrFsk1os1cp7Dznobguk+wGF909sQ1JKptI+p
LuAtuh8VNIhdX3jndQmAFkUkTFFn3TpW4ZtdxdQeUNjLo/CgZDrmQUPh1H7MIweTHDFCLJEVHyey
4fx1fnlObfqEZWwEEj37amfxhcUe+E8v46Gr0nWeX+NEgzUAUVMlKYaKs6yYJzGuj4xo94HdPKuW
2zwz1/n9/LwExnmqLzdjsSCA6hNxYC4oUQolUp/ps2K8wRRlXo2HNy9criZw26Ly7vtmerTzcutl
7r0Ix4u2cvaIsufrgVIFqDE4W1LXIcTuDKNAGjKy3ew2kGU5eNXG1XT0GoQW4TlZZZR8kgrAebOC
cRB8z3xp3V53A91jupk7yUBUT1dm4XHSdGd+aQJdyh7wZGOYTLHiGcDQhf0ql+Fd0zM8q0eukB0Z
1dSQjaJhfEOyp6ICrjf7fH7MbXJ3qWhopdeJo39gewSoUYt3o8vIGRSoHcjKMeaw604PgH3IKdnP
ojctrYAqc5a/W9IGao1AolzJiRoW7TzUnDvV6VXXEKgFvfqUonNLM7+t2+Pg0ZvovHsaTcwsMkaq
dEamwYcuB/76OE0FCpfU7DVd+xzt8RdabjeUw2g4ZCjPxwc0ZAkQKGCou0Frk3qrngtVQ9BosNDy
YYPUJ9H2xdWQmBnQJgqtsnOhGli98xr6/Z3iEgVQm1caoEZnSbvN5EczhcTlMZ40IA1hjPszkbQ6
Vpui4SrHEYhWI5vPKEE1SCDz1IewBzg5FBKRMZDljGk5l3KKMPLInWUsPVjoKZCDHrW2vA58ye1l
4DVyBt+OmAlDCRAPoL0JhKaDJWc83ACJ5Pr8WsZjVjXheZAiPkodzGGwUCEohRWur3xS0th+EsSd
PopXaNUxNRsP3uKmHKVOX7LTmMUylFlJfcPhbLajL9nrS2LwKQhDob23V9tyZFd3qemkpm1zT+L/
VWpQoifNO/lc+bUiFhdyHGfUp2y3z7tkr2pAE6gTVW+eIgPAKT0J2XUBf+audaI9Orj1LoV72AgU
/GULE6gZPS+fy1K019Cbf3Ukt0sTPEB9oHFBLQNEvXmR5fEv9Qw1hiF23tRCWPEqxA7nrd/DMJEa
NZIShzsbt78fXSsirS8J+JLN62kfOUUKWEzBHik2wgz5ZPpj/kLhSF/Ig9VIMdDQNuZpmxEoTakp
T8ajanEsBaIEtXs3xw/DpzNXeIvZzD2hdwkv56UkpV4FlC7QZ6C9VOZflle+JIW4ToIZumVkqP63
7e0aC+yx4k/i/Edxt2bmRBXsHKVVYP9ehsslvq7wASqbvEHerHNCbN/L6pQMW+iRJZu563eKVSjj
OdxeoY8W0F8lR1HBRhyr2OXSm6luaGoDn4KtqR0sD5lBWEE4LISUjVPuWvlg0fY5OZN9gwlJDfBj
FjsbsrOobVwxqi8FGABiT8+07DcCP4LNS9tqBojy4hrzRQKUyH2BC4NrcvHCSPdLD+adTGcSya21
sXyKPaJj2fyWo15aYxCP4zzJUWStxJR/yBqkGLhRFYOb+eMxQksHJQeeBj+DGqzD9aHcC+rsmye6
hM5R4Kq1Vj8hHifK3hhnN1Xsggu/Ux2MUt6bkx/eK12LDJo1cyToX0zpKzQBslofkH41X3B/pCnO
c5VU1NPxu76dNBpnDepFvI+2AGlIbcJXjTrNBQwMp8WGbU4KgSKm0dzipNeQ8ZL8DVyWoIYfOzir
UYNIzG2hghWYUNdl6cOjjb/kGZV7i62WjEwyOjpT/65Jo9C6oXtWrxwnOy+pIC9Ome9UmV8nMTU2
ZVt8DHlyISOnJSNEI7bd5WkCq7jk3qGt8qgblGFCOKKFIcTKXJ6aAQKuR7PclYGEY9oG+h3LmRoz
OslLT1MATRn8SeRJrbOwnXaUxbccLokezfRvWjyRzTR4pM4+tVz8StetS5m0mpYZsd1tBqWCbDcq
NlL5gjIR7R3JcCja/lOn4aFJyWdzZCApvoCOUtxFG3swAuopZGC2JNw6/bgBS4b4J9JeoDHGdzdN
9/J2V2MiZqXsbkh3qh/i6rD+c4+WEiGYCjP12AfK77z7FRSIoThHGDte+34ZnuhprkWjuRtZA1eS
BX7i7MijLpVUgSFJ8fFMlbdyIEsVxJDq+cECFwIHZd5VkRcWcn3RuYy9bI9+aB0tuLHiqdIlLSg+
7wE35hoY94MqJqg6htbNEUgg806JY7T5DNo260B7wgcaM4ZRP4jJoS3vhJr2jRVz5yxMNq7pR7vu
frGZurMMZlbhD9A1vmYbAaRMg3raOM5dTAd8hUTlYULrnH4rE7sejMauylCtJkYpvOpCG2w0SNz5
1RefiqUeNhnwkoBzPlCr8UlS0Yk8j2Hq+v7IVLDA6woElsESGNCTEVGGr9G65SGqQsqQMeOQFTZM
10lPU+EUGwN9tHIju++6R/VxlFMdSpQ9Q7KsrBQV9RijPjRkRh4SohI8/KUS6H7p7ixreMQMy16b
XJ8sy5O90lgKaZdodG3FYG0mMaFu3gC+RaWZ35J9ZnV1nHOdEBDNaduTUF9ZqAdd9jwnxasZM0TQ
nRvXYtEZ64BsmR7gDA2STtJs7Rogl8jdM/yKZiB19k0hER+5GC+b1lzo1ySXtg8Gq13AwRUSPFVH
BO8OTyXF2e3I1IKWr73KF6pvDVXSjY7bpoJc9K5P5ulE5y5ByroJGI/D5dMjsAWbA+ul9MoShS7i
JH0pfhUNbAynRQWo9djelDobnlCAXZm7VeAhNPsZ9SPS0y5kULLz/NfkWArF0Bnja9p3Uih2WXvt
i2XSkHWA5K7lTC57Ykp5J3FpgDQOG8Vy+0uz9a0qoHCpG6KSJyWukmC/qVXjnZw3GzDoFO6HMxSq
oJHLFD6lO+QZPOZdlL9Xw5MaQtV4VqYviUtSYNVgKe2nPEj2Iar9hFqTtDptLzx6rzvS/BcNB1a0
OG/i5nP0h9ca3Xz45Fyz3CRkwzMxW08eBEwrO+9sCU5ioFFSIQTj9Qo1P+qvLzK7K6Pg4CeYsQDU
sbCYwDti3yzn5hhLeYCOeg345Z1dB2eaFu4LI3tTohyFxghXyNI0HAJEiSlZRqF/H/REYKFFBOYz
nMvql4cogMJ0iCVGyD/5BeKQ4t60UmXOmlbPGj7hPhi95KCEoRTSC+F3K2IeUMAB2fzLXEC0fpR9
AnkiMgqHcGU32acSFnJcZpSgsjbMwE9Dan+mXf4gBYzktKlXKSSNqv3wq+4CECWGQERvoP32c1c/
LT5xEKo7+HNRlUgGqpwSMzT2oC07OruxfPjavrqHonlUDWDDo2OHCf3KDoJrtACvQuB+W0gZDLUR
mPc+vJPp0zQR3lcIMtGSpJg3elLBiuiwkBC/wS4u3CwwUenWPlVx2HQlnXgaKU8NazokAFkdrrvR
gYRHtBqMtRTXGRED1+nPQSoadiPgNwwyuZ9ojI5rZ3SRPDeQc0/d2yEGPSvPPjc3uB4akEVfn1Mm
PJdYJdgLBxX7qdyt0i6TItwuPj3N3E3wLANsn1UtwEeA2RYCTUB0kz1ubvs+dZ8MkyEZtOlbLCG1
sdFug86kRUocYrX+rU9Oe0rG+qk3/GZDewePz/4SrBlAeCklJrO0SUoiwfdDwT7BvTL5Gosc6QCN
4qcsr1fdfWeDuVbpTS+VxlQbdRjMD8fGV31wPnJnglEo5SRkZiOrowkzYNmhx2BNHrREUractz1J
n5VQEBtoSDr6V/OgX8TVAlTAIj9De/uEWifDaOm9ygciLYCmmfBqZBStAHBZR6TlLclzc5W2JBSF
/KGxjAD64Uo7uG1RbsPJRyXE6G6Ufle2MF3j3wxu3icDRP6aMRIdY6DhXYXDhYuc8q6cIU6btKzW
9QBx03TvZXV8qbyPUmtfpaKVzBlpfDzAaTk0eXMtNUWqxDlfKHpQRCZmnGxpYH6HbOkvWITwMBnJ
Ge4YV67RD75X2oe5PPxAO590Td82GRziTqrRoSRS7EMLmC6613r9qqosxsTIEXcLiWj7gIv3AvE0
AQaYWBt5Cuclw9g0HW99CeapqtCigQIIhlTLysvHXFdddQWhlImnenIXqa4nczBVe6JGcbKIXnK7
eLdk/VSeZb9eLoraP3k17brFfS9EA00GiC7ubrPUPPLsDzOZbuTlsRzUzGPamwz3NANc7kOuhkaR
iZ5N4xEfck3t5hYKHxM6bTz5tkmIhm8Dia2MrORpVhGxLKer/HryeOiVWpH89Iw6HGhxQmaVAfbI
K8A8zs5mOVDIGRzOUdajvDdMKSAJbPmGGeMeGLwMhdrWKciHyRpe4CU/Ox0Dr9a6BNzo1HAmFhlq
+7J8j9bllTvBV5Moz2UAcd02/q2aSUZQPsgd6YTy9PfTmkiEW/TZRbCwWIqTjSGR/BGYBWbl8CzH
GjX3O+FyaQE82oITteedlGIbgOOszCj5CtHBWDl6cmbUaBsmZf2rr+5my7lXClIy6HWt5SUvgzMY
eFJ+EH/5JYqe+ku9i59rzfqob+xdZlfOpq25oDKqUJON5sMGnecdkEg/lKGqrF6YlxgQgMEcx2Na
iiM0qSsg+o+dwLYEdv19KW5x1YHfqLn3jWlaNBJThq7sRcW3Wmlr6yJcJZ3zULWN+K7GGQbFAMeB
2WhG1jcK8n8Ujf8fisaBYaFW/Z8FjTdJ17fJe/+P6usf6woH6Lfk9Xdx4+/v/61t7P4z0AEF+pB9
QWQZUjtXfHb9//5fmuf9U8oXB55uKQFjKXv8l60XBrIBXQ78uyxKdLbn8tbf4sb+P30dPW/eRN7Y
NHnrb9+xvxRvuz9e/64T/l9J9zq6bRnkYY7lWvKX/w4Um40yM+J5At8ZUJqGfY0mz3I2RBGlXXIx
4Ao6/p6pj/+q8el0lCnHu0EH0rN8mDzfHeyMBDnvqEgPQlyL+qAnV33zix4qzcfr307zXwf/bwfr
/99qvTpH6RqWxekxA+MPWFvluG7tw1Q5aJNOr5YhoAMvpXsm7WD7F7nweTdm20gxiTG31m+BZq7q
5XL2xwNNqzfJxhttbAwKHfQO7NU8vEhQBxKWe5RkP8HsI4l2kmAXXHnWZ0fIL6l6cXjFZiQ/ULLy
orK+lptDwmodynV8QtIK0cF6l58ZM1qvdbqRu5MEP4EokOQIyl31ETw761zSCuUq+RG5SUkZVHRD
+IFyU8KpTx25mF6/22z974NqkBaVxyQPUB0wAwGw0q1kH8rPSBajZAmGwoUnw2dhu9GqhrEDoZXl
huUOWhsWNuwa2R/obgm0N/mZGBpciyULpDj5tg1JLoLa08iPQp6TmPoZMp3fX9lQ60zoGw1UuwbK
nfy2DQVPh4rnSk6e3EYCSa+BrBeCSG34bgOJj4yTbvRGQO2TmzORVYDwZ0P8k5/IIAI2fLqSzEC5
WwFV0IQyGMFqtOwrpzuzq13HNzLIhSH7UMfFzhvIh3//VLk/bIZIAXHgpCwqKYv8chsKo/w/HRz9
rYPiZUJyVD+A7cALhi2EshLbkr9d7lz+BhuyZAMLTS7LUxjKZd7rIFcGCBtl9zqHBk4byVP4YW0M
TCyHp0rBfC8JdgMEbskSlOy/sQJSdR+6BWQubgeY8AD6XbSj5Ev5YUnNkwQ/SdiTVL0mp9Wbjjup
6zUM5ZlcL8l/4xhu0uVFUgbldiWFULIPJUdQbkJKfAZ0PcohodLBvk00hf/6qqQVSrJfJnAOSaAW
syzfkyzGcVvb0op1ZEIj406M/k7SCgu+Lo9Afk3kOzd4NpjPMzc8jM0M0QfISjpWr0Vq0MSz1rbr
rQuQa4TVOCevdQK7V+h1mNzCKNdCunXEEblVv2Rdsc3piQWzdR0W+aOo3XSTkHOWPozMzsNS07to
WmO9RHRD04yY1bwYpmTYIA5nIK6xFz11TGzC7rPyl9mh1KklKONkqY8wti7eS0lFjmWBJ+KB0Yz4
OjesbTdG3GfUA0V/k+vIn7gdWi6gzTLrikHsf1wB/vH5/+OICRbeRCf/P0+il6Ak439sXrOq/7fJ
868v/jV7Bu4/HRfxf8yCbGwsbel8+dfsaeg2rgHIQ+vIl0jnzJ/Z0w7+qeu6G/A2NpWO7jFN/DV7
2s4/mVJ1y+NrvmXqGMf/MVv+d7OnAR/k37D/NrO3bXnM7Byh49uQAP59/gSpUHfu5JnnFk8+XA31
J8cEZFn3yD4lzE170PFYstdgEcfMTLln//Varex1eMGjVrobbs7qNCvdLKc9jYVtHKslIDvOW6aI
DHAWddthwmu4ypnYPAO/2DZLpt0Ua1dDl6BVJv8I4evFIbHGAOTBGj+b8hS1uHgdEidDjEu+Rtvg
zJqaeD9ERXRsAtj96+K2RFt9Ddv2Ma98isnWrR7h9VmOl1ONGV4GDhv7HQdBkSugkxPUXoYNt6kf
umi5L3Qx4J1ZHDVasEFGididM9oukOI2Ho5768j2b+h3gDaNZakPM0Sqa2eUbfsN7pMD0of2oTcM
ephzg8RRkYyruGzeLfDmFFw8hKfcX42f3XZNhExg/5Q7jYf2XlPzC9PtiCPY2iswZUIvBh6pE9IS
QWGpT4Ivl/ZVC9B6ggHHCt9YlXV/gVvoBj23CxsA/lZbnKemmK+crLwxrOTFqUHm5aK4KWtvU1JM
OCz6ratr1c4fXsbAoRRlm/SmIgFOIF32coN93CGmHp9spBPmiQkafB2Tu5hwo6QlgEZMHew9h+ym
qUYG0/K20irAjxU1Xyw47dQ6j3u0gyPO6uSRygGmReHHWM7ipH0m7rkP5+bOaNDJ7LyHIDaQkPZo
CSA6FBTuRWCEnHd6nV5zI7FuWgeVnNrgMtVnQrT0LqPmo+ktJhmr/ABtOEHDoLQYInJaHnsh3oXo
3n0L3EQx9LsoA+lWbhdozGHnnIYo2U1ojlnYDQFqBG7tuccWQVPmnBhZuRK8UWU3XwSsAcPvsuzj
YYZffINvxFXeEzvmXK28vi9GIDN9OdOdip2vIqKWmLpnaR+h3uT1TFeixhmPH61RpAxyg3PpDdx4
bfySCCIbD53EXWv21s6DedHAqBQieMNhAlM20V5JcLNuMTvXSUuLmHx1cao74wknPlrcBnWM0XZ3
+hieW1Owk/dTrVeHSvdvIkPWREjs1uaSXyf5sRTaFb5kG5CbJ5i3V+Y4d2sLKiSxjrYX1cx8m80f
izFd0pEBpdenVwOcjH2fWTF6aHzTKG7aaR5WjZ49tkb4ZJUBVExXW2Mfv40SQMyiGEDv1+aH3evX
2oDQDe4dDT5869pPMaXAPsj240rqnGLyUD84wv3A2g2d7sJEWx6N+rjN73zdXnZOlh6DZbqyfB+3
KFE1G9PCeHwUcKVcbzV09nXpobXd5OGlkzeHIsqemqAU6yE7tFaH78Zs7dGWv2j9/l6ADF/n6ERR
WYqJIQBclm7+WPcRJeJ1gQMAatKpAHCdHto7QQkp7yEj2pG+FbNzgeMPBSmKk1AjopueqtSS62c4
djmcVL1EO9PPgBHk9UwJqnwuEvtaixtAJW3yZhfTUR+Lbdi1d6GbvrGcELS6B1/TAkoWHO+xToBp
WGF6njTRLR3wcdiLsQISKX9P50RcKBN2j0WkujZtvGodx9oUM2X9rEyvOgNSa9R8pb12iILLMmjv
+1a/DaI6W2NGRtE3ta7xss9bOnV4j9+4VvIobPQAu5B6ST8chSag9lTi2iznW2/A0tSCiWmkL6OF
S2HRuV8dHWI66NSGIm06c3P9Lki5mU3HwiejF5+6cwk+7wAJ6arLE1omQI7qXNz2VosSSNnfGxV0
LXumKBIsJSZ2qMP6C1MKbnZ32DC8d1Z1q9fjC5QoxNuX8tI2ZdNWC/b88o3v2dcxKByBF/DWG4pX
bWofDGEhw2A/VHlz6uzFpyFK6Iw4/JjrtyGTgDfOYNrKeyEoGCXp1xSViMwsO42e8XaImE36HsjS
WKE2H2w84OgrA8u0lGYFEnAaZU1+IO3ZoXzQ2bzpgxqAEUWl0tKllve2DQeq6OuAZhtjxRBfp77z
vsw2Wn+xz0aS5CJALXTrSAr1skDi7xf7EhPJsygvD1lqP4WJ/umFKETJ9lq84JMa2955aI67YBJn
3owuMpia6wSkwaS3WxtWAMdUo0mJ27yZv8YCBgNGtSjNrYv+3LKOE/KzNmBHzpnGPFg7AE+DE24h
UswBtaXyJh/zzyi1LpCwbXfBOL361qSDKwfv1dCIkk/XtDQ029DXNeL4c3GW7Sgc0rA+xHwzaDdi
xoRFIzlKaQp3waGhMtpHYqTpVpIIWt4lrcP3sVzKdUcxCsruW29Gj2CbbyNUJaoRXls/NBbwE1RW
O0//VYY9tVQrpt/iz8epsaq1lGc1m/Z80rLrmYxFJnoO5sO07nAvcMVed5Zbo0CXoUlHpA8RmXDJ
LfvMvkBuFS1xtMrxyD1A4981jvc0gfMlDxuOgUl22vmhBdJk3kWT+Qy9MELb2HorrPZmFGQ5SboP
il+lVMOep89g6rda4V3kwnqoDeeunJAQ8KbhOfXCfr/46GMsFlmNi6St1t02QP7l0HDsA/Ry/Xg9
TTQpK/MWZsmZH/TgsYuVZYKwDVr32jAROjT5kF/eB02w6+rs1RYg7VyMWuqFG1FPLWTIirNO04eN
59SMd5NDB85r9lWJAhZ1YAFjg/tmpOnShj1KH8sSwwlvfjmiaFa6w/pa584tISaeE1IAviIZNblD
LLvdR2V+cGv75Or2aXQ54DpZHoKpOGuFTZU8eE6MMTlSt/2IM3Pveg1CvEJ7C2wEO2rnCkJicBSZ
ddEDhV+RMb/0wtH3VQ0Po7P2I6KIa13P9J2ImnxvB6V5ltAVpNRfSUrePVUQml9F82rZ6T0m6Ch5
tc2nBdhh5zcPVqYH27QW8arMczRkiIfCSuNxsB7ouGeruPYfkeV1av+BJioedF74lGVuvHXi9hnj
nKvZrRS07dYtws+ybOnlBYRPHhJY7fzk9v4phKu0ThAR7lEkAwkyvVl1Db4p0i9r622p0DwT+b0R
1NbKey4uR7JvsAtg/Fok2AHGdve+bQOdK/QnmEuMXyN3QqhHQLb5CqYVT1MN3sUyUNAYe5qxvTjZ
9tQDaxfjqqLuUljjneHX74hD4SgGosb/6NAFWnedOM86H8lNdAVmGEWoTT6EgUTEx/p159WU10ED
+1ZMVaR3qW8Je6Nlk7kCfXVlovlr58dBJzlGc+yZPuFbil5Mky00a9Lb3kwvjVC/8GYXxatCP7M6
AB4dvKWl4kY00VRz4+lxLoOem6y5W3zrpdTcM1gxsLny/G7I3fPK4Dd2U4iOjAaxg7JZFT051TQj
uhOfOY3FuAt0k+FvQ9X3XqPNTC3Y3rYBGLEymX456ULJoK+voZmU/BQskme3BSqDNHMQI5qPdhaK
onvA9k6efZSGQe1+OUUF+iG6P7+nKKjrESIbrSfxHvOCo4NzRkSu2QWIfYgU8jlvRHifdACjwcbV
qzBOLgDiDasldiwgWDeVFeEjjfbsao7zW3B37LuP2AEdklU2hq+RHd+7/kKYUtITceaS6ayrnjJD
yl/jsNHZt6nWmEBh4tfJF7+8ePyYh/7TXBB006o3bGokxIpzFYfp7aAhcU0x9tQG4360e5Q2w+HW
wGd4dsS50YZnrumgdhS1L0PUoUPhtGhx7bNqXXdpekgT75eZFmdh03zFPVMsTgQvwsTYAFnzfiKg
X8zsxkBNe+1jLhH3Gi3FUlwYenYVGKCuvNh96yGUhCUKXbR8mPCmNfN4Nej+OhItXGa3OPquZoL7
a5j+hzt0x98s2CLEvf6eAXcqoAgagFqwISL+h6qAV9D0zoCDDpwDbvNG1FTBIrEu+3QbwvPaYthB
7yprbjDEDtYW/dpDbGSEzA+TXd5DdWH6x/EJ5B/6A/B6RIDjDz0t2Avw+kwi5cGBpu9MR/Rf7HU1
mFdL7F2JUL8ya/R5AZIcQZSSBHXuOvGL3WgOuIKKO7PFKlobq8OwwKrVg3c7mm/p2ziHdmiuZ2E8
6rX/HNbpuYZMBY8uD5gPqd8FAJBDe14WARBWM49jwjPVg8mdO+Mmw9+nndDnyRagICUjVBM8mkYI
o6rzARgmur7WPfuqtZJ11huPmRdvXepBTYg5+yiKQ+qhNxjeQ9BGZiWXUa0Nvs5NmQDp1TtacjF0
bbxLLOTWgS0erJkxCs1cmtnPoTD641BEEA3Q4Y/vNd0F4eT1/aqji3Vyi3Oc2oDXFd6DZcePPmrM
lfAu8fKkDkoNqso/B1PfG814XppPtjl+JnH4ES3iV+A5b0PsPkY28Xbg087Xr+3a+wKXdAMMbNp4
Sb2fYpzsOiKkOKicteG8p2Z5hMV23iZXk8F8GYXV3kcwGtjG3rCGQ2MSLGCdWyKiOlfbxKWWFaHv
2TWorUtSVibZw4EO13Tx8tcCwWAezkkj44uf45YqbQdatGaaD6TcZ5LdmovVbYMZRxjf3g3RvcO8
Z7rbd+jOxWmyEw/UvA1ZGn6i+oPFM2UGtZj2AFWpzMPClm8XBRC0mnt9Woq5OJS1gOkyL9/a4KMs
QgTRVZw04tgDZdkGdf2hvpdjXYtKWxNtgt78e9uV3H0ZIinsuJDT1AfVuqk2h32qTfGMuwGyb3LP
vix6jODsMWibcSnRzfZVyYirP4InbWjLbtyULhbuBY6vWMLDT1rPdAu2VAiLUxQklBRiPXoZRa3T
ppca7tijFDsQU3dK6NzN/CsxjNhxfxdjBFLHjshWvSzQ5N7cr3Dsw+1ZysOrX4sGr0kfros2ugNW
qZdnQC3VBmrRjImsDIqpODmxibg2N22AZNgpgH2dEZfIRfmn0sB/Z9oeKX8YpbnIFiiM/N680+xl
+9ui+rSHd+HCU4us+vfikuMdUrrJQe1v6roJrLMM656Wyfw+c99nKZFmRE6O6qU8peqsZD1zfodi
yW/nX51rdSXU575vB/Va/bGkrFU3xIfGDjZoO96qU5HA58Wz7l/K+Wql+tOC1uKBz5eNOhXqIM2x
5fz0EcKiZk+5Y3aat35CHwc/ve/zC8NyXLaajQNEEDrcdZRAyv4YWaCjERTe9OZ8ywBbnmz5p0hd
b78AR4SkzmXVyYEO0dINwDQz/Mr+3PFvx6AWocFB2DBj8/uT31cvifGgQbjb3ExSuB9gWnUaWq06
uB2gsds8zyBTyss0Ue6DWPrz1Pimh6uhOnl/nkGriS/xcvC1BZReXBqo7fnxizbQmfo5wzwiJ9Pz
S+a4v2+gSh+vi1aMO3UsY9hc5e6i72rdGUEoFDzowtR26neq7ahvqqX/uC4YaszemW7QdeB2GFOM
2rIqlEzH4mTCVzrYdPvVL1S3j/yA2yx8wCYsrqP5oO5gUKjiAHMN3mSzLT3KUqEvn7T/uF+3yo8h
bGqgtPQx1L7VLtXRIo/tE7oRGlYusH31pMmzr+4k9fJnXeVhDc2I5JiLt0VLVuxiL7/2Io0b8ef2
+3laf7tFvxfVh8B/i0Mg6yDyZKtVXR87e+0Rqv7u+6qWTdRBUG6PP0/4zy2l1qmXkbwL9RF9xz7j
NMGvVO/Z6mZXn/j5/p+3oHqtrppa+v6Oev29+Mf76uUf675v27px4TaqtxD1oXSMkF1Ud3D2zYOB
xfRaHwEKqt9pBs5Ao4ru1Wzu0g6kumz1qisuXBOLb++qXPobjzYMGmznZk4YiN0DBL6b0rcOogUy
PSKmRq3xpizOAF4NqB6YPTWiTG8PlqZv6kYbDtqMG7z6UwVVf2oNKf2hXnuYZAG31iO8NxGiIhoL
8VYvMUTPECcBiis//18vln5Y74SPzEBeL8fcvZ/tND4T8k+YCGYB9To03coFssha6N3tIWn1vbAm
Ee0Cx41gJfBGFEnKij/gzsIIDSCTiU7+CeRj8fPyZx2ILU6xevt7Ub3lq9v+5/P/zfs/W8bFvcKS
0kync0WE+Pn6b5v7XvTk4fy29nvXv634OcCfrfxX6372rt7F6/alDEHV7S3EE/548+f737sz5YD3
x+aXtox2ddI/fG/u5+T88bnfDvVnMz0lMKgS5FI/u0q5uYxcf47LvCFoHKhb/bZIM7A5wZQKDkPo
QML9u/1iTG19Un/UOrWk+jLqZQfIbgh1dPCGBIx3IPsyjbSNUX9mtRJ6DSXHKYq2FM2ZRmI5x3Iw
DP4/r8Gyu9C+I4JQNe6XKoxR94u6ASI5fAaQjnaVZdyozoyj/GN6OZjpTHBbB0DfqlVj25JS03A9
/Klk7OCLJj1N3z2dRoUQfTbCnsv8LfkyHaGyi2N9qxo6kZyP9AGAYFK6B08a5eR2SJ8pi8zqpF7r
ZSltDXk5B+1LQe8APZKRbpV8aNUSkcRexEtLpRIljkRfEph3KDyjQ6PT4a3Rui6lSgBqWt2p/tfS
H+vaVvfIQkFRdA0drN4Qf/0RUdWevtelSGxkRQX6wV6pD4x2YO/jhlhSXs+EMs9JLRmcmO8ltS4B
Kw7WyUD0eU7LY9d2RL+O49enaYEv9t1+U6/d1nxEeTLcqvaa6rYldEboqMvL/NN9wzU0W5NdUzGW
cR32QPDA5R91pf9Yh5FvR2GweU/V9P7dgfteVhd6LKmp9T6C5PJyqkv805Fz1VT0/VpOYu5C6FX2
zUE14xK9AlSsFueCjsj/Ye9Mlttmtmz9LjXHCTSZaG5ETcQGpCiSktXZniBk2UbfA4nm6esDfe6x
rV/XjprfCYOkbIJEk8jce61vMSZ35XUaI2GOoSFdjqDQFGDVn0f08mZS0LnWmKv2ms4emKOm9W1G
efRy9bVYjm2gLFKYLq/DKUm2dZ49ynZChK66cjhUZdLtJ/tToMNc9zT914f33qMCA+SsNfzIQMc/
af2/H7qCMkDrWCCz//PeVIfddRJSXfaIp1o3YdVdz/EXK/SwOPeT3Ayt+iiNmWvwcpzCyyG6PO0Z
QgIzjOD/tZzrP4/E5cD8PDpRY7BIdaaJYACutZ8PzjI4/Xx5uTK9zi435Gh9uxyGywF671CRvksH
tTSrXUi563JQKtvbiiq3/cuV9uMQXa48N1GQC6eBlkjk1NdqqahPzrRLgyIj/MQk7GqZne8leVgW
s1CaCWn1GtBJ2AzLfgoNdnvm2oqkq+X1j6dk7qmVHrF+vuxCfdmPP/b38uzy0hCKtWNMA2y5WuLE
dDdt6j5fBsjLteNNozcTkLmgApcHo7TjvY1Lra9cWtN27hJqwdFfmcvIEAHsWumZAyhLN9MdiPgN
/UsKzZe/zstIERA/Qi5h9XQ5l2pR1WQ08PDz5eXZ5T2paTQemEBczrRo2Q3a8hkXvcD/lyf+RZ5o
IF9AZfD/llZsMyKEv/6mqvj3//m3qsLV/4XwwbV1i8hoqmL/0VS4zr+QMtgSwL5pIDJ0+NP/VSQa
aCosF9Ghqdv6DyXGvzUVpviXRLbhua5uOzb9Xfm/0VQsMpGK2WZYFvuv//1fLHhB4AlLgI+0eKq/
ZW+GeL1nF2bATqZZt64JYAIdXyaHtqrPHcydtZ1FkR/nWnqDrwZxkrnIBWqyUiuKLnN0MPv+pLGU
B+7fLJEuDTbXDv1ZBonM6wsKXoY6trJ2d41e1L4XUbb6ZX+/I1R8A4TE2CBctJ7oS1yHHWy+kSkS
7zR7CmSNr3OoWCGTbq4t7dqAyldh4tOYKXv2nvPVQdz/l20bi2Lzl/33Y+OeK3UKZYJD8mbjjZUo
VBSy85s62rqqhBpkzRA2ok1mGvS3iOiqbHR9aV2sAivu/0LDfHf7HDYP7CDnmLiwVX9BD9IOTyuk
icAP3PbWEgPEhIGkpLaw8YmF2qpJ99TqEMHlrPIlhNM/73vjzflz+f0Wv15wepsWIZq/K3JGPCop
PojOl7KLVkmjPoQNLWxrkgZaVujOltWFayytr43CGThMoKpzYjT0TZFjTyX2SPvLLnn/G1nIeLm4
QHkvsMZf9kg3RkFggfInYmPJTkvGaFMgkL35yw9/I47lh0uTy8VBMGyblnthQv6yGXDcVqsg0FCT
w2g/uWWyaUabjhgxlandhdd6WCwpQSUoPGXsenrYt07TkK3n1CaOFhH52JXRYsTC/QtQd9nnv5+T
0kTIrJuWAZXSFsse+uWryVqZVmR0vd/WX3G8W0SzRK/CQiky0WMQVH3tJcPpzzvkn7tdmqbpmVK4
hjAYtX7faAAhZXCtkgoia+AV9UWi2snu3vx5K+/tdRMtsuc6uoeGevn7Lz9Nd1uTvn7KTwtpoc4u
P6Mp8TRkFuL/P2/qvb3466benEe20MM6lFnvuxhArvoMDUOffK0SOmoWLrqrCbFlHE3HP2/1jcRN
Xs4rFHa2tFwSEey3A/IUpbY7DFzQpkOOdKR1BXoj/QA2Kseub4or5Z1JiuxJ6xgeOofox6lWO4YG
cBIanrIF6bsZEs1HM2HuUqYZfG8T0APjrguuGrFUekOLAgBD7wH6g/fbhAgdtMA8BhMWrqIh796w
592U3jZuyWwvlTTasU/egBcKO9o22mdRy3j3l1++7NA3p62lC0c3bCSG5j9OW0LMbLPsuHAzswNG
PcZ3VlfQjgr5VVqk7rpFOjsobXMhEmQ4YRMxgRVSznoc5VKLvc9aYul0zTNQNyHwcDF6WhNtPNxD
lBQ5WUyFB6VtYGNlsjy5zryr4O/Vtb42ZnOBTtHGHNtX0jy1FcBafRd8vDDFzKSHSZQ8//knG8Y/
713S0rl3LYMV2svL7fmX8znxyFGYZdb5ZU3AZd/PB5ai38ZyKtHgPM7kR1Hfc7E4SznC32J3aPL7
5LUnvYu31ZxoN2H5lZgn7UbXP5mxTRJNZXyKgiV9wKKp7klja/eyXFmdvQ2tDDhKH+w8/UuiueQF
jTgDB4f7pFZDrzAZzTqFFVksSUF6lx9yr2USq/E3CvZ3o3LvvLJ67PobA9evKKYllto5mp1u7KlE
ivGQzCGNs8gxr5CPXVPUv4Nb8uiqA+zzBpkhHvpS3Ou6fHRldt8kUu48gqNWdtFvOhhJq5Lyewrf
tBGas52dylqXJj63XsRPSAdcgJBuR6PADR+tJL7tHXVuCAzOYozpoOtep8qsiMgopo0R1mhaKL85
FHXdW4dAq1zbqap/ELrsaJZ1Z2QVB5x1+XasHuvYoS8rMkKQVHYtdNRRCXoiKuQNPVOlfYAxhSvP
e40a+Vo6za0UD3bZSpoe8rNp2A9iFh+dPKKy6o373KDWFziWfdUtwqRG9Y92iAoqkeRTXMqDjFcg
/prunEXTX86qfw5cLsOIZTIUM71znDci2bENJbVhrqNedNsqH31XpdrKiMeHYISqh6t+FWT4lf98
Lr+7VcldV+qLUcZ7s1XQGMr15pTbLiYra7jD4Pe9b2yQ5tojaP7n1LM//nmL78x9QGBzJ4DoCgZc
mG9uOcg84XejivIbocgUSHPGtuQe6xylgxe59DE8/aB3GpVOOf/FHfPPC9eVrrlMzz1vcRS9uceG
vVQJGjh+rlN+rIArE4mh7eFqaNuqM6/hZsIj0QYn/8tuNqx/jJJsGCU281zLWlDgv98Bcz3QcirB
nS965+RxhW2sPMfNGE7jPi0IomXNgA2XPmsWwXJi8CSAKXux1VMie+Nv3+afd32+jWsYrikJEmJK
9Pu3SWMNrCoBQP44MgvSl2EDWd/GC9uY2DAw3NnQGicUVOCPRUkEWbDOMnrPeTQ8lLZZ+CCf138+
Lcz3Dg3zYRTihrQMQ7w5LWryJudYOXQOUCXCi9I2lU0koIrVE92T7wpxIwWzEhS+bYbc97LnHHHf
hKMaOLLxKV3EU7tWUAZwsZGnvSGgE2Cx5LiuUY8/GIl57KhBnpiKKH8cFt1Zfqzn6HskgnGzNHP+
spsv05rfb42u9BxnWRFaHmu1N3ORUGjY3iOr9R0xe36xxtZ0wgKeb4ACc1PGQb9SSVyvlAVYJslG
0otaPGGZXC58HNrrVrdfzMU6a6uCdEwyb6uqW9te65HoZZHpmmVbpCT6Og0Da98L90E3S2cT2tG8
HsXEEObdeKPT7RDODBxKGoILQSkDT80+KmNQZX8+iuIN5555ED/ZMzCfOZZgOFv+/sudMTAaUnzd
oUWe1a66KNrRZEIWok27uTbIvq1XoYzEPhqA/PRFgc46+p7E2lpGTPgVQRE7puc4UYKRWNAahQ77
BhqLmmiiJeXHfKz7q2RZzHaRve2yL5o7PDZR5l5nhYFJZVjmPzYq1qrBayAVpG0TZIut0msA1OGm
Coi+ieLpZW5zeZWlgliogAalqbf3Q2l//fPeuMz6/nEC/LI33lxnQ5cNIiyn1g97BCkTwBF00yjZ
Sweke5W6OcJPbqPD0lsH0rLyTEjOjiMfVdKd//xd5HsjPRNwbtKMQgYEi9+PjDspgei4b1EgOsof
hDuhfUmf+8Db2LUx3cRSOSj0YCMQr8uAkBlngL7p2aEUCWNtN/PFbwJSnK5I4exYqk4HxyPzpZlh
WuTLHCchF2kU6Rdp8iFxXb50Rq/2XojYL6htkD2DeOBjHxoC0eD+Ax+IFFHlhpuShOMSfELa3SpA
Ct9lMtjK3P6YV5IMGq+b0O4SW5ZSAZ4sfR+ZDFFEkuRrCdp/O3o95j/92RLBC+ipR7tPuLdX3sbp
6uceKgdt5BgRNMarJvzqGkn2o8r2Ov6f8Fv5Tinjn8sb6kSEbgnmwCR8vPW3SCS8KQTm1ndF+hIG
XbnWZuyf5cyc/s9H8Z1BErsO9R8Wynzq28iCNkvtoikxcFRhAbKphkyFw78mzBQQKppF1Iy5iEBC
iYc/b/idKS+/0XQ90xPY0/S3C+c6CPvKCSTDcyE3vYJh1buj2BO18WpahDMBwyDEEq0zIe7oCEI9
3uQTK3maSISWZOW6ctyvQsK/nKuRHmPUJAi3tgHwu78Mu++c6ChKlzYQ9hKqcMvffxmCuhBiQpDo
rV9EEOmGmk5r8gI1/3ZBFORx/L114Ef9efdcJi1vrnQqfqbngluAJPD2juopGItxzNVlqP6kWzqu
SG3tOCQQ2hCR3KCjb9VWW82zdlQZPpiBuzfbYokhh8FjleJ2tNAmRlGntk1AHxrW9kNsDIdO+9sU
6J/rNQ6k5NbpcFyE/nb6FfedkhEuDX9wS3jRFXJHCI/YF/Q0Xsnob8kn756xLJFcjMi4zN7eA20v
SUPsG61vFcehM49CsFWzsE8MzhbcW9iF+DFAQfzthP3ddLasyF080EymxXJAhPtmvCOWMSwNUbV+
PnfPwyTuDIfVYRA56SoamzPLFUCSrD9TfGErewlmBgC8hmvPOvwH1xW1n6WTGYm+ZJ7t6i+3SuO9
UQOznEkNDkUzLpXfz9Nh6uUctSlXlCZeGFUUC5ku2aZVe2Td+C2KmR0r4W5tk/WaM91XeDUD0gk2
DlwkKmSw7CZ24Z9PZPHe8WKGzJFideuKtydyF6rAtAq98aeeFGwdO8heA7SctXOCsofJa9t5Hpl0
xEOESkfKFVb7yqSI2CdufjsRC2zK+N4ax299Eg33vRHeRUHbnjBJeJo1H2o3Os2MNDe1V/drO5CF
j35WPxXcFzB/HDsX5EbsRd5xrrhNFIopHJhbexPZnnpu62NRsUKIRyo8+7brXtCsf4SBUe7xFThP
Zh1+net4kyoj8ociGo8ZulTgMnN1s0i3auYAf95h7+wv17Ntm8HYYS5tvJnjERAfT7Kwa1+FkGnn
ONn0BJlthqKPUJLKhzjqCS9uvifDX4vY78y1PO462DRBVrnu2yJ2nBiU+xvk+rBJnF2i92IXa0Hg
m4C1V25pG/uhwSGpcqIWA+qbllXLaxyL//s1FWspKXRISajI394ZqqKau8oVtZ/G07kRuYICqtN2
HwrcFpGBbLkwTlNZgH9DPPPnvf/eYpKNU81lEeNQy39zlZtzECZlz8Y7Z5ILtARjT/klqcLwJici
Cjw16OhwngH4oLqI4L//+Qu8M8p4OiU/QRSaIUi2+v0iZqZUdF4kwbUu0PHK21vBKnFbhM5JTlyQ
/tdfzFLonbUkc0rd8xzPcVH3vxk4XFgqfTgbbFPl3pfSdBIEZp19O1K0gSHV3GeFytbGWEMllq7O
aRh8tRxST5wxqH3iDrzbRHspEj3a9DlEPHJFUBCBkLztze6mNeol6LbXVh3cUEhIlvboQs2upkbC
cQMDhRHAeWopMQG2qO7NKHtuJzWBAW6Slw7DIBaL7K7NwGJYFtQXrnaWvcUYPxZdNWziKg93uTla
z6kQX7BW0OQ2R5B1rImO2B/4IGEEL6mj+QkcQVPXP1DN0R4ErryAoPSnRaawp/wVHIM4A4SAx+lW
6qq5Qw4FpHaw7mhs1I8dSNYFWDMq+9m1nvrZSL4p6vrNAHKsjx8cVhB35SC149CgYq7ygjW3GwXe
h8QhoSYMJ6x48e08T3hICyNGDW95H4M2KXyAnZSITCHO5NE9MZPp902y4AdN/SCr3rjuOu8zi6D0
WBljcuNi67viDlk8jVPyoDdhj3pn9rae0U2fIuZt+dSNLwByMsYOrGzdjK4+hb4P9a8v71Hlv5KM
Pb/qqYGSLPvU5VgiClPExwnXJ37/7ms1tQOxhkNGujCIv02O1Yb1XqawaEEivOqyuVnHQKQBY+Wj
vYnVuELG2V7PZcWsvs+eO6KnfWN5dXnLiejTz4HI15buxCfu7PGpI8nieqJMcnkLX4m87lzTz0g/
v0mWh1IX6sezy3tBSkQDEXV+PLrbJLXkDaVH++by7OfDkIdQFQZqcq6s8u2E2PBKmWV8DIYpPoZi
pNaJ2xnld1oeIlhUaCW0DlM0mD3i4lm9EEx7HYdDj2KEZ3OeZ5ssg5yJGGg+ExM1n3s8hVi5zpd3
6PxN5zhLxM6d013Z2DcoM+Ttz4cat1nMXOXk5C0BR206+gXl91074ed2zEo8jphXd52T+0PXzyj8
AoHXlyXVtafqp4kjgLbSCUE3yADEFqF0U2E8a1FZHlqoSpbGNFmvKu1DVxnah7Gs71TmdMeS4NFb
A7kN1LfOD0bNWksiCh7CKEXS1bYhkDhe5kzxj9OcEeMw7hul5fA6nBSXZX3VYKHTyEmN+9sWS4Se
HEyE23ckb8oF95HtVVUHK4PEn22i28mdwDN3R4FJbcaJnJl5sim/2yo64GBWh2CuEgz6jveUTUkG
or5yNh0+7yc7abVVIbqcuZXrY+2fnyaB+SwJ1XzERzc/wde41oTh3eV60zzln7PlTdFG2X7sCy4G
Eupqli+PZIVO93ZXYLIx6sd6WjhnKUku1WyRmV32tOhYEp/tNrbOl2dMXQfWGleO28ZbY+iYIyWT
1dw49exsnTr9jBhFXjtuZ1/nUWZzfgNp6YLyBF8jhDjXNb40onXOb3lcapSQQCDWRTJU2wQi972e
F2jN1W1fkirszfxsTwXeo4ogD+ij6/hWyoZV3Gfr0RiqozaZ82GsWmxNBzDb8I6p1N91SvWfw1F8
VP1wMOaiONvkM53KlvOkNPE6aE3eHduhvBJ2FX2N7BzWlgglNQi93pahzDeqBS2UFF1+T47UHRYY
+1OeuAVsjmrca6PWfpTjk5RO/mQRWGBVGoVj1FV+kNfupz66rs3JJupWh3vQzN2OPK/0I86BVbu8
b+PC3GRVN6/UyLBqgTd8tAVuAbMxp10fxdgP5uSpmOLPDCQZGGUM8FV6n5hlc+sS7PsUJVsrjPOn
sR/6O8uNj9H0VInaeHAbrzy7BAGHhKk+ynhOTziIXy+v4JnHx6LFrIGT1FwP4Op8Se31jpvMlRPa
wb23PEydSKkLzQIerhatCbVHHVv0ROZSXNpVpjE9eoEt1nFcWfTbyukxEzLdZI7+BTopFJYyae97
YomOnog/NLBw7rvlwRipH4yla67CMO3wi0rKzoU3XA9kIVzVy8uk75J7GGdre9A/e3mj/Bpg926w
vY+jVaSs12yuRZPQF004OyNM4y/tNw70sFPa0HPzccVtYDusx6Gdgb490ZYjP2hMXd+tO9oUQ1OD
AVT2jdSw8soujtYjUYjn0K2n8+WZipjIlBhv5awl22m06OcBarsd8yo64y73arhTucIqp6zQPOjK
Mg5ws/UrEmbmta3Z5rW9IKkwfc47b8qdg0V9La2ikzM55SE00uqAUEvftG3i+cO0WMVlsaVF296Z
ZImvrVE4h9p0q0NuC85SZ47Ol5tdKfhrlAws9AN9Pl0eJH0DI/V0X2+b8EZ49cYNDXMvguBljruD
HXX5Jqm/lRroYMTKTkadjR9w8FS777MIp7BreOuSiMJYdOHB0MOQSDkcgkWJrB6zTMMy4kqKJd3Q
8y2r+krI+4c0DdCAZths5/ibNjV+U40Ym4AeY5jjWzDvU/gjSsclawkJpcIE30Ke6GoCZc3ma6Ju
BPdxFjCrsROfVGx/0DXcx5S/7pjOrwuwDysnNbnnK2JfAACstFzcuH33bE7d7YwnmXLIOXOwoUU9
naVAoCRxrog7eHbxrohZvppm5Avg65hKICYyrGnfCxWfJtP9OnfjCNGyXGmk09LzdIcVdOfVqIMS
pRUag0YqFYb0mfgkZIgshhLEafNTP9m3NeT8tZFV+7SZ99aU3RF1IUijjrNq2I8JwfMJQSNWMftt
rG0mZfopXCqZ0XJ0pm+sOO/Acg5E8pDenVeCCmQ+Wew2pqySn1UVzJX19KA6NdzY1WOa1iToJPJD
IvQZTD1kQEMFzAok9VoCq9dt7L66BrTVOCYnfs66u8ILPtjTXK+1ccIRnTAzQXm5FBnBUFCNq0s4
CEnvbrC/dUST5vgEUElbNsyIQjvH4/gSz/ZWljMo32biB1nG56LST5RKSCh0/UI3187M2tNrgawO
MaJeZe47xfnFPQnQrwb2s2kadztp9dFM9WSNIqQEH2bd6o2GrVRmRKwYWGvNj2bvnqYW4Y+SnKpp
vgQ4p0kLnas+DY5WbPWRrEBaVQSyIS8lzMI8SY11RNFUMZwt0ztMRL0QbPaN2JFqXbrWd62wYDfI
0sLC551SNd/prccKGcDcFdzhjTDJDwRfECKCXFLERrIhwqgGfxVr/WbC/FjZ8xGrZ38Noz9ezRZY
3aG8MY34sZsJxJGFROdffC8oJYcgyNo+/+Ym5Ae3ZUoAYQEmhJkFpIJmmwKV3AjVPtnK+lwbFQKD
prmSH8Q51mhGh55irBvG9Yi69So2NXYw7t9Ik9qqSrqD5wKwbqu1PvTZUeFBnE37BRVHCFBcptvG
xhRa94rbrmGvjQSVZz11N1Yi8HLrmHANTfOdYTg3lbLIbkTuYNTDoS+5L1XK2edm3PgIQVF+6vO+
rfvXghtgUk3xXTc1Z0w0cOZikrOLuhoPwH3Gw+VZG+uIZb1+jzPjSDmHYDTyug7VaJWH2GGZS51R
GlV1yFyhIQWJDl4BfaTWHZCzeGbXpU7NeAmqVnnYHNw+bFAZtCFuRsjmwBF4s0+s+gDLAwjK4Pr0
buqDoTVUFCu9XuteWh9M1jcYtYeKPAK9PzrLBmsxLaE/DqOnMUquUhcge0NhvBSg5pdfEeXExFhO
glu0jA9JOMYHm7X7FSlq/Vo1ymS4CvV1pqftQUIUQ963yD4akEYkiZ3KNN1hrtE2bZB/USEhUk4I
oiJXfUmmDDshTWgugBzDyx9oBPJJxLblhCmMZns+EliZu4R0jNwzMR0n+rXbYCu3bFKyXK/fTRWy
kQHvK453sz1cHugLbsmI83aNJjdjm8f7ppMCiRq+S6Lt6P/XjVvgvteeGy0Ytu3y6vIWS/CbuABw
MTf5IS7JyJ3BjR3ccf7sSiZLVo+wjEJUtelt4lXKYO7Kq2TZy3XblmujmosDX6/YEw0HESS39rgy
0e/o2aEjZfWQLs+MIfJnGXUQ7/qPLkmuW14RE7U8lLPTbUVhPBUZZF29wYB9eT/JPIbKy9NBJhvK
dM6uLiY8Lin28sszWPDouAlGRYu8bYUx7OJK+U5TC1ggTf0ckb6w/fFSIyrjwCnVr4QlZ5QUrPLw
2WUaKKfLw6TJ+DCWz1kZ5j/edjsBwcJOwF7MZDVuO2G1rDUCBIB9r103dfoFY0CwoZlBEmevMsZx
dbJSb7yOnPZY44qD7UwPTR/oeHJfMxxOn6yztJ3BEb+q8jjdkdQhNuZA6OKcaWsYhu6RJEIexgog
CfDebQ1Wh4s8RbDROg3x199m1wgOFPmaDXG/zaop9old61sZSBbXlougHdH0kBLcIOg9aDVr1SzV
X4deG1ZGx8A66aTgmt12dCPyOoKYs6kj/NAzIrx3i+4foBSGzsvTORZQhC/2KvvyLui7xY/2u4lN
1ga+54BShTYRcKHrAAiWD/phCbz8b90mshDByfL25eHy8Zdn+mDhwffATV5e/tjOj8fLfy01aEJ5
rzUovpcvdvlX1eXrXp7+eA0Tfm0O+CN+frfx8uUvf/7xTeSUPV/sdZfP/fkPIzCMm3EUz6WpMKNe
/gqWetfCuUISh+b/EkR5eZaZuL9+vrw8u7z35t8h5ci2EA/hivH/Lw9D2GAC+/l/nbCV23qMzpe3
8BDMmyYvv7RdwVKZXN+rHHAbdlZe/nyYExbSpBBytC9PGdP7a+GNcu1m1nUJVmQX1XimvaEO1k1Z
3yhdE0c0lPa6mmUL3zjJ/TE3gnU1OoQ4Lr3AMZkEiRTd9zExuhX5M0Dmc/uVG1G1oBYiP22ivZUX
MxC03rrtJqPdZojpj9jMVnFFkzsngeWqaaFViiWYZUBgZabDt0wfdR8WG+1Td6Z+v9Z6ur2x/sVl
6XKOKHWwzr7PnU/M2KJ1w0B+VeezgwUUCI0uGHvsNPvWjt2pkeYdghVknyPh7EEUPJdU7CFKzNpW
n53PnnMrDX1bjvWXYAzBfU2QMeHdsfoPuscsYUnXk7KUEL9HoFm8j5rZ9nVP3hcd4qJirncsrW7n
ydrGkOBhnUEHw47nW0Z3kzUZ/AhoV6SEu2vLDhRMsvGKmNXuHJceoeMEwSonb1bgkL/E94Oq70CL
4BG3LOZP4S0m/lszKb93QmLxBO3J/fMb9m9clR0LD9fq1qoV1wmZkVAR6CKMKCxY2FEsosZCRQzw
mdGxKNXUxijxLuZW9Wnsz71efAjIxfCbELYtxUjv1lHlF1w80SZ1669V2D9oXT1ten2oVnExHsIk
gnK51fIGJom7yBJ7sQb52Wxw3vtOCSU6bNAmxMyNDNhhu978ZheBsYvUY4R860NoMJ2p4uCGgFjv
YEz7SZWokSz9BkABYW5eEq/ivozXep0Dz4pjg9vzKam+liIcNzCVkq0hCUEgIyZbzTHsTKUrx/fC
hvi2VL9aNPYrowV31DYpZS0jPWlaE+6IAv6GxjE9OaIqr0XjHnI14qKSarizEJ7FefWsZVVLEkM/
0uvome1Asj1mcbXD1anvpzSGmJs/aXyFg6T0cVUFijZg4I6bWWRiWzpJsGvN6oXVrVrTwyn90DHV
GdiBvoS4FNg/fIDuELpHp1kr2psI0ms6irnDghCDL/SANN80VAf4Q/zAgmbyY9pEVwl92UOg7tAx
ecxMmBsgNTjYjf2oTPC/6XQ1aVAApL5OeuK7ZgT1q0sUXG4X1U0RLywlMOonMh2vSOUEB0clEVVU
9MlZKCjZbMVrK2mam476UOuizAKB0sDoCVGnEww1GhXBVl/Ssm/OdeAnQZOsZmme+pAKQztq8S7V
y5NuoP5QEr4XtjyyQCeVb23Zej7aV28dpeLzkJEc0wpoO1HMfB9+Ly47pr9G/GyNiEvjopfrpGTh
FJVMUhsAQys8j1tNy1qqH3GFLXYgeWQqJjBB/a00s2YT8SGQAJJ93xN7pBOM0MeZu5nwXPX4aU+X
zAtgI0ztbXgRQIDkLtNfFg1YBSEw0dg7rOuo6GczKQHJi1bGn7SyIp9rFNe9MWtXzORtP7eRa+Vz
tQ0lRDh0h/D1SJ3ZAFV9jeJgOxJ+vWHKXa6j2HOOEflp6J+Jd8Cor5bcEYTRXkzOAqGrFYJtbp0i
2ArQeLumLGc/AU6xDszhaxyX0x0jIEIY1fdXTT3213Ga1NtpUOmqmXN7r7GaM1B8H3LW7iHcvYOh
mIBZuvkktDzY5vha9qXRS6ZAmrebVHAAjDGsiZOL7gHRfQ3ksaxObUIfR1OgbJhHJLcQizwCECxy
vSVzsybn0l6uosECYVGPxtkJGxZxniLdw3F825qQZTJRPtbLw0ASkqA0t4D8Owc3owaFi0TZ9Pjj
wWRs7Czve1BHTLBoQmx0YGsx601qqb5TRzdlgUxFxskKsNDGoQVIcbAuWLYSRtUinD+woCQu3aV/
kYdBU6KgiymuM1Its0nTl0249xoqK2aco0fQFnBaOODCd3b2VGjbJq73XdADlixehJEYq8qqYtrk
gA6eWlXYWyK1ifskG7SP3AjrZxMic2W01qaEwhDGeKH3L1MxR3snUHwWQSmB124u0fa8u3ErgvCq
Hn6oC+UeiEuXHWIrLa+KKN7acdi+Drl6NfVxFadMdgod218zFqA47elbaVq4EC1/SiebWijUE9Jm
b4Cl+YoZ7K1BdFrCsuUK9CnE7N5CXdPMH0Hei20SF89zlxyjgKZGOOSJTy9H43TD6JH35S6k6rVF
edVMD23AKJtFnQR0HH6i2EisdUSofAY5TBvB3My2R556SgKf6RedyRjVc2V6fKbF8Hiu2X1TdGaa
OmyrXgeH4iyA/nRhTyePlLwxH3nbvrDO3ux6KGtJgXDMOFs51XDCANsyY/DczZAvaywgd9depq0c
rR9vo5Y8d29Vmp17TpkBhpnW3DVW9Rqn4GA8odLjmLYf0zqJ/Yniy7bs1VZSNdssGSiQthHGNVPl
bgFHHiPBKqQM49VQDumBqHNaBgza6zCEETk06lotISgTlfqVRP18bj1uLpb6YMwh+rmEJMpqscSo
KjY20ycsHfkHRQMJ2HUhVqQKFaR+a2pbCgRsbre9GdGI71WYfh2MEBarQb4Q1wQNnsz6kmWe6Yuh
YYyl1rUzGmijnQMujobanrrMtJd9kx7axllB+Qr2Wj4DP3XHL5r0rEPdJd7NSBroNkNTiRrLpNk2
esAH0f2dKAXoN2lWr4w+SG5rwRo2mMyz4ZWjSz5OmdzewSoFRUV7dRfKBJTAbOjzlbRHc4dzq7m1
gg+qsfL7KgvXWRKat2gUinu08VDUiq5bG/2npg+qB5kk/XGM4k9cbvVD5/ZM6yXZGl7w3QTM9zHu
VX3QK8Ky9OUlyrh83ZHSfW2pctxHGTWG2gm3wzgY37U4O7jAFBtvXCsgex/zCdwCIkCqJA5r1akc
zy6ePOwNHWsCSkkyAF9lmkR4OcYwny1285VMRL7PAGGvJj7I97RsO9XRZzmq/2HvTJbjVs5t/So3
zhwO9M3gTqrvWSwVi5QmCIpbRN9nAkg8/flA2xG2zr7ecefHES5LcoikqoDE36z1rX2e+v1z7cbR
hZ3pRYx1cU9yuWMEZSBHyz+FA/THkm20sQv9MxNPKSL+UzP8ZCDRnbMUm5bIkVbGZXBIC2kvHUky
eJrA5DQ6yd2lY9/QZH9MWWYNKGC2BaIedluUnV+ReUE/sCSBZ1JGYbL7CvIIKVMcLtyDbn4kQO0d
1QN5yyNjbSchDW4ofphWdXHNoro4BuPCsBDj3ukm8JWECyeYlTKF07mO3WufOltbwetnabvrxXBz
bEdcVNrqPEGMflNXyiSOgKdr6Hh7tHvx1tL14JQ31LBD+daakKpMhpeoKoNdUZs/PUEybADecbQY
I1ijtXYH2W51JfsDWXdyYXWEmEjfPhVj9AtrHQNRzxvWGXi/dV4O21yv3D1AoHIT5UIi8Xfl0pvT
Y8NQ5cwTRmINq43X45Fmj5I+9Zy6RmI4z0niwC0AOLUo6tTekEYHio4VGEITtXYT21rqQyd3U5uH
e6Q8+ynOzVXuz1RgToqhdTcWo6qVU+n1vs3gTbqhesSNAcsNx8KiAHqwiseCFHu/zZdjl9TfjLxY
dy4j5Qp1CxFopJ2yqEoWEXrHp4Dx+MJsOpLmWbwZ5I1zImEUnlxIJm0f33xwBTqy6s4Jfhl22O97
sKdOZzkLoYCtgSKuVyZd9rK2E6oFn8eoXsDpNG15NjINBrJsiAenXT5OtLPIXaGjjU7yA/Bnsbf9
4Ef0lWnrrI04ja/RiFkkl8QusmgvKC48Jio13R0dbbvTEWtbI5lhgzognKbxSzug2LHTbq2EZFCi
3QhuGvdh1uL+7Dy1GUriyofsmqaNd2kbd4n4ZHzRu2WYttqrMbKV8drnVDXhRrPGD0WteCorGk+G
ayc/Dac1DutqywcT7lpQpBXQY7A1cD2HP8gId1+N9KNWhEYFzqhOtt/7+xYYnomEmYd6Fp/jEgeM
YZcvRTl251Bkxq0f7nUGDzdElnCOUz+7FIKThFH+NkNw8lzEkvFQnrjnPr84Pr1c5KOa9ouIJL6i
E88hFcynAlVLoLxigu0gXnUhICe+xvVbM17oHTJQvWLCTTS/dHYkNq03wa2QXXAJ9GfWXqdC6buo
JdGvnaZ7HYv0xIpC3Vp7Wmok0iz6rxAAx35rusl//nphbLdLM/NXDVB63eEfR4TqJUtqd8xAkbpP
YTqeeR70N7vXD7EZ/xgYEzO17tnQxKjSPC3ozpMMC/oCgMKogXhbrRK0YGbg65cDo2HJjn3KLYJY
0D779eDvqRhqpnJhezUnQq/gt5gBmGJLrT1XLzcyLtKTFXdrkfnTEXhUu05MnUhYnZmnrvWscxzW
zY0Tbw1FuG+GbmRgSdkQY3fCOzqCLkO8ndTDL/hlDTujiXjruhwPDg1rlSTdqo8bbLVEXq1kbEYb
A/7mYByzPKq/lU6ybFBLYVo6KdIsyYaIN61Th0RwkDI1hXGwFFoYnRK/vGaxlexiFgxMQIlsteo3
lu+cInYJbDtNi5WbCPVkVUos2Y+kGzMP5bqUabskv8s+Gc5PtKja3gHouR2N5IDeoD1+vWjtECzr
kTemrpLiuYAf5yK8uffc8Ye0BwKUSb0/qMT/XobRLw3z5jW3gHTSNe0RUwHNCS3gbSEp4xNxcSuy
YiXhzSab48aN9oWIRvJVm2jrTbLZOfWQMP5ncqfUDFqN5x1/wu7Z2Yg07LZioDpsEv9t6qZzTt7C
YrKG9jjCxWMpUr5hjBVcEgF0Oc34qWyd+lflw0HQE28Ji29WqVs8m5NsL0WfkC0XVkelDHOlCsvZ
gObytuWQ6auezDLUQ/Gr6ojFs0TerS0NAV/op5RC6eCBWG7zJyd6D8zPxuvJJawGdH1u/r0CcYrE
e0y/M1eHqcglNtjunsba5fTG8DfEVoNkwGo3cTHcCyNtzxUlhVMQPO0KUgY5R/dYYJgObDPRJzs8
9vcyjutVGJjWcvAGag/hu0RNgNRNM2AmAnjfRR71wvvlS0jfcRM6K9NRdxsA0V4KufD1DrGCiQi5
KAFA1kLQd/joBCSCN6Q2wlkkmhuxrp3+cG1UuBXLcbpHEr5NMB/bShPEXvcI3zGDQFmrN4BhWgwL
HpJ1uqJMZIhyEOEx14LUybyCgMFWAqFLjPcmJMDTpNLXWPsJ4PV5TZZJGFS72lYVQgN43jU6020e
Tru+rOsV0NZyQSz6QKooyQhb167sz0Hf4x8hJIesrTCxrpph9Iew0XaVnq+znMGVOTL/cUN5bgvt
+1iMH5HJLKSQJH+UkxpJ8LFJQtDU09R7wbnWsvZkVMJfoaYqWGiyRCWgeVNaZkL0OCE49UDW71i0
G2t8SyuTMsU7NKLgvLebVes2DY96ospsEsZ3FuVUogaga+W4ExYOeTc0kVwykqGWQF8H2lBUbHOL
ChxjlsZvjZyjiJnx06Si56kVrdzoX/J2Uodaz7ZZqLxj5GwMo0M7rnXlyisZfplOADwlAMYrqtLa
hm1I6gPPqEPliD+Yh+tb32ogcFnxsB5YsuVZ9c6azN2qyGKspWGtoQpaRyb59YmrHwuAdovRkuGt
YbikRva1EvfCUevBJY+luDVZDGUgi5BDAE/9Jsp3z7TzAzLYfiEKZczpPM5Ozn29xmCtF4m1U9h7
l1qCa8FhFI7nFmSM1lA5Ft5rDNqS8WJdbhton6umBqNbhKO34TQ88mGN+BpgbyLzsJ760jhgvwNV
bUNa5pzlMsRes8AIZS/juLNONqqcfTEU18AT1aksAVy3XdtePI+a0xXjiUN4WoxhFjzlCXOQhNla
kjbOYuzEnQqK5InSQiwTd3vLN9OVjZef5We0jkgI3E56gZwCJGlTeSutaNqL9CZ4xKwPmUh5B2LT
ipUtK0VPzRs31Ir239VCRp7GHdivOHDCHWzlZphuhnc5mMYyTStt2VmM9+K1DVF4bTaUb1Fl/Ixz
kbPlKP/oaNq3Y12GS636VWZdfEJi5288J/1jcOZRF4HXuxTLveMPFZmWBmAZP/xpmuVTmH7NbRlk
K5M9WRdj/pVc1VB53L1RxuTNB+xfiirvluRyasfOSSlksRaSkFPanLPFL/a8NFkF5Us4pTy3e4ZF
vpYyWKjHsyV+MMNYphQir96wV6L1DpkhDFCkKZ+O37AVJX9ujYH/EEzWe+ul+ibR4+ww1i6M58oA
z97LfVOmkgado4Q68rkMPw2vrZ5121GoIfx2XdbkKLsRd6ZHsB0zx4CGGoFqgG0kIn0CkSS5JPnw
XeRtcoyEeq5Lbxm1TX3KcRYsU7diQzjRD/sdMqyBSKCooh5IcoZBKrM/QoMRjZ0JPuXB2VUeQGjX
GYEj9YF1cHztZ46RWMfTumHkyPOgV/5xtPjn2aNPtG3ZiFUR2u0qYuX4BA2V4F4kXUxoo5XdhNbW
Y9mSxS64ZL9aDMqo9r7m5tuUsd+mt7/rSvOPzSgCDKxDsvfsS8WQxSJUeNQ0UiRg8Q4mgV+a2XEj
5+0reO3hgLGv2taT7i4r1k+j7bLQt5oaFQmZA7EtiBicX/LB+aNmtsbsL2k2DC+SPfuia+jX9ilu
rZ/UlPpH3trPDsTdS6waf2PE5HP3BDo1SW+sGQn1mzKk/8FxxgfchTm9pkssW568pkF1mQY5Qph1
zmk9r8dEdBfIWSmY8vRglsW+yUj8iHQQh+XoPFulN27NhkNryhrWe0seGXEEohadx4egXJOt/xrm
LcX5YGXbMbOzZRFoI3WA9ZJ65a6Q3btZddm9ZiS0ZV2GwqO3mksh2ztFFeR6ney0qcwfJTWSioW1
74MWeDZA3NDLaNPquONEGuxlnzEwVT4G+yZUi1iY8aHVeYpKQs03WuNgMCeP42BMuDCMKD00AA1O
SOY2s5B9DaHVf4YQTi7mWOsbpYIfHsK1pe5GGMdHvAdYt+QyrwTg3co6jioCyUwvJlLGbxlYBAYN
gPFbi55mqvRzMBk8B716W0TsYlQG44nRmHd2g2zbAQMvJP5yPuPwdsnD3N2kgTTXdsNd3tUmE5q4
DM+FPu700Q4OObX0vs9xmbs1cciemV/iPtd2Y7Th56Av19KbqrwSvY2KLwGWwTjFP2FGRr4t2FOy
ghq7/VTbtMraOa06gNtzcB/pMTUIXjFs4K0bgJxDYkro25rRfcu5V66FoVpKhXhfoqB6KmrtUqi2
30tydy9E1oI+qOP8PHBfxtZoHJyiQmwyhoAQ0MLF2SUWtlx2uZOcsrDm4+mFuW3LnNOq1NPl18Hv
93STnlYDcRSmuefZcUkUpaLe1NcqSp8sk6HvZPdzmmoP3ZklVsF1uY7qWt/VmTwzlSeqoGld4kBY
TsSt+a0qqVHCAfFRn7EZ6hPjZ5nW5TXxunVfNfZ3YrXzJVYgfiT8HeuyKayHDqCt/yVqYd8bSxdX
PxX3skM/RT8Md5tg5YeTx78q1+1/VRXzPUcFCwjA8c7RaIWTSZ16zbX2nTlmwEnt7RSM9XcegyUa
RDNdZ24VH6TVMh2XyrvEGZqSMKqK5djLVWSQlKyxSg8T894lwS0uJi4ine5cVRY5yz0OQZSc1kW0
PD/CVDhPfU0YegyIoGKU99TMLwrQG27Zdrza4wC0a9DtlwnV+CIeHvjkgrnHBasx5FdVWyPJ0fVn
UWfEkKZeQy6sjqDIVuMVTnh0aXWdpOLqVoZ0vkSwekeHOefKx8zA+D4GDqYTPKJF0lvRWjv7pmsT
TAB426aaur9FS5tS1KKDq2AoCJo6c9Dw8UbZD8MxnnAna1tsm/HGbBG5cdz/8IzJoSKvxD6phmgl
kjZbw113cVDF5ADidfqWFdNnzfWd+H15twNpkZXRU3hxL096rz8NI8dPSnA5d+GA/zHJqnPRzsIW
G3AnlWh4LNqaLQuEcQyN2cU0TlHLcrsSVoGAJHgWeVQ9DW7VHrKeqw7HUHf03VA/93bZXUiS2+tN
9c0C2rbtcebs/baloBHO0vSouIwgsl5GFdwY9otD78crG4vAQhH9/A2N8MMefDIFsiY7Nm6YP5sd
N3xlBcnKsxImZEzzzkFaMfwzMeiOsVmc2NHOQPl+VwSG2shUmM9kAcymYGfVzHkBoxt1F6nrZ4Mz
Y0VQsbnO56eIljO6daME5R3apoEFlpNPFXNBKW6RVunPQXzo3C1mq/wjYzy1dEe9u3b9tRLkQpAz
rdF4ZsYbwkQM3EaLwJw1wyv9Yj+cw9r2v1upqNj+8FA0GP9QHXpsl4j1Y2Yp38sxRbo4p2AQs/SD
jkA/mi3PhCCx1jp2cA9q+VGgJ+dT4XDK8j6+DqN1r3xqPZvU0dPXi8+CCuSGfE55fl+xQTwTwLVw
YYQc7LRDRZQaybFXgbcUDX6jziG5I4wGrlpeIkG/rU3DsMul3PZ9ZuybwElvIcI4V2/WHufiHBUx
HV0GGDvlRgMjmeIwaNgC68CKHm3C2DUquvDEp17iYGwYQNtZ+SMPKUSAdSTPRSnNbcd29MFuG5ne
M5M9186ezALBXSEOte/Vj0LO3TN0gbbfadiGzkQhvYQsND8rq+ER6DlXVzLp6zudrxr61oWt0HM2
UAz5IlRrBSVqVcniUk19Qv1Ei15ltX7WmfXPAZjfBAJl3tcyeY0bxjuNj19sUO3GNpRFR2ssHYrQ
vujrc53l7YrgYIg7TcAhnDrhtS3cdz9yq23s9t9MLXpqYwS3MivHbeh2NG0h36a182dH+f6RPX3F
Jpi4aYe0qB00Q4lfT/XPA+6SAd/Bm9sy+Myy5NnAbciixHQX3JO4PMI97r+N25nkVOFTcMM1mene
5esldQzvYke2fobGtIpWGvugt9xuZuooF7yRlfqbaElG7YvYP1oD8j4JWXGba31xrpMU7bbjyJeY
i5thb/ZATJVuGR/SUk2Rt6+7iBDKIah/KlZEKjH0U5yCPqj9wDmY1jQz/InftDpW9VZhffhIhV7g
l5tUA06z9Dyf4M16GG+KAJSjJsJfI+OgWxKm06YmBgWO/jyvKtGYlnVMCMb8WxcO6clXn56njePK
slB2ApUhb902iDoSs+sgSa0XZyJPITF769DB5HxpDP0fv3VrnnfQ4ohqyHu50ytk4Xk5Fns1KMwC
RfRDSSt5yetbUAfVozfD6DZYA5qLNH0OBoL/AB9s6zi8M9VRp84KYuR5gfecweR8GF+7CDnWhz4s
yYjo3HucTydB5CLjlEzds4pJGyazY5sjwqDNsY6DhyUqCtrmbQpZYWEuqA94M/tt2zJzCFCzARaQ
wSaTtNAOIuxylpdPTjtuu4LgmmTIy4uj8EGWFptchdR83QMW3LDdRVHpdNXFrEilDxt/25g6CgZz
sPZU5NwSFBtEHrDgD5XGMUOlu9QFAVQyoJeltlZnl4J/WVdDT32nGbvAsMVTP9Hy1sBRH4rdg5C+
vPGDfaq2DVYT8pC1zOJhVyJDW7QAuU/IvsWarSYL1rB1nzIUxT7JX70Mj31EwVt08pOPkwFh1HVc
SNLalEU2P4oN60qna19pKyWWH+dYaM64FmNFlvCrcors3kRae6d+ixZkuMZbp6Y+Gkp67GES08UZ
GZQJ5b1KS5cvSGxpcb1CPbPaMS6Qe1cy89IzFg6HDaT60brCOH+9aL3BsgcPJPML/ow12a5tSEKB
23vks8oPqPWMW+gcEimz57oLrWNYjJxpBm2N61n3yfgmAs18NT7yTl78MYgesWZGTxBFXkc3qFe5
41X42+LhSbbd8FT40wkHbBgcQN6kNlFm+EhKRYk6YXxlTVzqm65puy+iwVHPJp7KVieWTp2YVzJ0
3tMA7eWY1tYrOqkYkd030dORpK5B2ofVt+e4K588u9eeaBgQAcX9nHaZtkcj0g5dzScPNOXVnQy5
s3sI6pnXf6ezMPYYx6wjI7toN45GQewXnpk2n8p1gA6UwUlmuyOtauytzShsVhXeOdxm7SNmKg7p
t3zPbTN+meTVFXGxxvg/rKdO/uprcVOQ01ejXQ1nSBWHvrIc4HHRSxQ0+lEWwl44SptWPCf87WDa
/d8Nl/9LNP0LoqnpuTOy4/9NNL3F1R+//s++y9/LP/41af0ff/GfUevG37BMmoYLi9TFlD8nwv4z
at34mw/cQQ8ML8DOjF39H1hT2/wbfwO9iOuziNC/YKhdJUX8f//L5svZqKQCkD0wUv8/YmJhSGCV
/ReEgu3zH0hyFj8DPxfC4n+30jb4ItsiYHCqeTxrIRv/UIfY1e/Kp13Sw+radrpgJ9/2yx5f1GII
RndTlekeaamxkbl3wcoSFVe/6e9+NR0T03njaQ7VEgReB5XfQbyUZe9FmJ29St8Mmo0C/BwX1Z7T
1nKS56b0LkMa0GcM47aH0xIEDC/xK/gsyqZbMrr+waifBXpghDXZaqLZWBDMs4uK/IJ2SawETAWm
k4RSMx8biGLSMZ6evXYWLY9SXzaafcgsYgW0FA2aTonSG86n4M4ptR9VxtY1j3Xwwe4lKEmTbND6
lwIBSJrgiKK3X5Zm+pkqxsHEm17qHMCNORrXDKKPsL0/euWt8Ej1i6Sj73E7akarOJuRWGamvbI0
dkWtvAub7w0HKPCKX5A9bwhx1lMc/cL44ll48UKnWTiSoMNE++a5rKBCsz9nbBOijnfTG7VVWVLl
6Pk5Efm5Ku2dLCv+Sr2yG51oW3VNKGa0RD+CSD9WgX4NQp2D1MHFpa4hBJ/B3LSF8Wi1jhCNFicS
QjY3P7ci+TSYygda8hp26sYa/G7Gzhvz2XVBTdCtIXdcPIuHD82lm6XvhjMd1cA/M4MuYfS3WA/3
JiqfDNF3Ije4ac+wqq92qo4p2X6ofw5DkBzalKqe8AwU0VwVCTbdpZ1nbJ8lE0qBVsTbmfmwdUR2
IA31MrB6rDySdRU6eE1d9ck9C/Wq5wx3Azv+tAquA+rGI8m2+9A1CNCyd0MZrRWKHJxiOpNBn6ED
37lCaIjhw1glokZzab1lff4Or/KEEAkr1LWOnV0t4kNaouAywZG22Xn+hI1weMjOZAqU/bSz/NOJ
4s9GjLf5bay16UFI6xnK1B1XeIsaW+nEnRmo4+DIK9QKIPgomFDsk8QeWcMtKEk8bKvhCNeCaQdG
J2qiA47G6zi5O6kS/DiLzHAotJ2LGfMOYlwwYns326KTOP/0I1BlOgFSyWhtEM+d0b0/5mtyapwd
QLGl7SSH0Bk//No8+/56zMa7G6vbUNtvsQVQY6D6Q/vVNun71/dQeHRH2AQdirjoiw7VRJ9h59Mt
UH5HY/7u6USE2t3a5lNBBrKi1ihtrj+hrj3TSIL23hyZfrZZxyEhNoWXHnSVnzUbjQn3eaGSXVhl
7OfUY4QkWbBuIJX4ikPxnA1i06Rcq1r7LavWfTpu24aNbC7vrVac+/k48H+O8fQIJkllietmhOEy
PFpEfx2PXCUOgqoKF+pj/gTR8h61PDvbcfE+vzHz9WjQiXkwfTWMXJ3C6WEo0rpYJ/FPCtkbjk6L
E8LeOSYfjdZM16HTr8IctiTBmZS6kdXy9dpVwL8nCzyScGafhvPWYXQLJmcHkPYnwWZTzJkQ2vKb
pEaer+0sG4/zz5ZHnGVDL8DKIL6czG2aluc04SiQKA1cR7J35V6XhdwUXf452vY6Sd6GHv0aDELT
EJv5YgqabsOk8xGCBzaLh+Cdsnrvbawbrhd9euj2vtOCb0SosNBNIZ/PwQ6SY3q6esxjYmckBNtZ
iXIN4vCqSfVg44iVAZV4WCV0X9prH0TP9PvOxW51uI0Ii8OISQBiLUt3L7CGPgInfClpcWliP0lJ
BmZt4CobjlrEBEUdqsi9GEzGtGuIacqqZoeTscGSsGumbObHX2ynv0+Nfq3tRTPOv3R2DmwS66eb
Zs96lR5Ey0jFzM+oltF8zz7AmEuCd9qFWd/+6Kz2aaZ+BrW4d920mXIPEe54nLgR5v8Sr82S8QDv
5MpDw9vQeR4bR3504QjoB2GBLe+NyS2W2vU2jNHle85uPqySjtuKaq5EmZjPoRP3+cC2RwbxVfoU
8GQT6fQw0uJdNM0LVmxZjHcrhKGU2COUgF8MzfbR6F7mW3I+E/SAGVvKZ8dN1JncY4bBgLiP/Dcp
6wYNNk+aAL2CdHY8E2PU0uLm2tzzHFQsC65oHN4F3yMvOd0CidcKXtBgudxqBdXrwP0Rn9r4Mn+v
wvQuX3ccYc/4BKJlqNk/hKZdDGbta12Ln/qkJfsRFMoCDMnLBClmEdUmIR4aK1ta/R3RZyHRQuLV
T5t3FYh+56TGRxqxTWdksfBEWJ8saZFXPLiHlCP2lMUqXydK6WsXyXzmuQcedy85c8gdK/xVgVlh
mcvsrRjHa1Bl6qiq4iiYxViag1Am9MU6I6h9ETInQGuTCJztzhgsbNRZ+1y/j0PcH75MEIlry7//
6uvPFIim7VCQlue5z0mcmpspda1DQern4etXXy+a3f7jt7Y1/9jkJRbdIUAed2A+1h4CL3plaMCo
yxInT+JY0oNQW+RaHkJljxNrGbSTQUIKL4NqDLK7wIOGk/PKwn8xKRkeQh/5V5W/xgnCAwbXw8EP
atQHiIHBHyML1pOH4RnxXhXD2ie+hPZU39F1o8nQ1hMQqn7K1iUKpAGFNM8A0mbf/O4T/fgmG3OU
0g5ibbEaF43XYBzlT4R5Qmc2rIsOICmr3u5Yq0r8/UViYDnyw027yesuXtyOG4qilDhzkhNUssm1
+FpWdrWm/nr4iyB33icn2MU8BTBd+u9tafhrLIX+Abn3D5bGy5LUBES00JzZyy0kAzqELvbDReC4
AqeMeUdzsSI6SIWFQ4hnyYU9peZHrmUHMtcvSBXEIsbrixlvV9XqDZMIVlVu87Tl8OAWKJW8FcEE
BB2K7tiuVUihYzv+91wvxJOerlEiYw5B7c7xN5oNS5jMe/M0KFbIHEx0szBZCDgPF03o40VL3hN7
h9HyaLvZX7DmjP9ZJgcm+FTXZubqge/8jTiTpFyG6ZAROullhCfuByO/EyR2x2hwIYp40hSa0ORz
9Jq/IB0Zv/GGKNADtq3mF+vHnqMR/r1AD+xBIitiXxVGxlVZdblQubvPV27B+TKLCdNuOaK70wL3
MpdK/9LN/Alkz5hRPv/eHwSWBWN6Rr6Ygaf/9u0HzxsJCq2rnSko4jlryliw0qq3gX7LjOHmWsl7
V+3F+Jw4ZAzbnGoUtkC3t3/xg/wGmJvfB4t1OQIxvOnz//77+xBZJcLpLix384ePnPTmUJnk2hFE
1JOqKQxycfMYmPponKTBsjeXN8gn8Ox5+uQUrAGgptJe195fIITnHu1/vkWBC43FY3ng/Y6+Y7oz
TKnyYY9LWii9PFqx9ax1CdsVtooLOGlrO5M/vy5vVmjHJFcfVGL3qLtWTvquB+MHCHqu9bk89J3p
Gm1NV3utcwZGPLqsFAGWogyhtgNZgSh/ZFvpvCF932aps4u5AeYqXQfl6+fjrYhTzH76dbIcBjHt
eogQklcN2ob+lsp2bdhvua9vGh5+oS+3pVTb1u9ujWJSzSohg5Zh5Cik+nBTuu1Gx27SWCyGi+ih
Reojm/RXd7TZ9DFmtGYwhbyFdfHZBJIvn763+E15hi3xZvdsCyE65zrQyZz+r6hGjH5Df49bxDj/
+fr4s8sDlL7pGK6hQ9f/7To18yQoKtMud7HZbexKv8ogPxT5z6/KenyAINn/529o/A6a/boibcOa
u3Yfh+nvcQ7BYMAH8bkzI1cduxyOBdaa1Hqk1XDrePCx2Mze1cihNiHf0GV/p909NHZxsKjr897Z
G9M3Rk37sjpPRX8LArkc0VtYjNxIJuJiyHt1tQYkUr75BOokEfjt3BLCrOTRMZSnifNQUorNX3fw
642lLZze3dkUoHNXkHMlBHGBpGQ8BoO+VN7ElFZfFg5+7DReqoLY93nIOmzp77d2mp/LpN8k3U8/
HihTMrmCmY12yshWJrbTRBHJii3b2acGTgabqI4I04eJBLmFDNf6wKH8kHi6MPvAGbLQqaTMpl4z
l3wqs/HB+PYOrnHZ04JRgVtvJllPNES4AKzvLe1olSfvc9EKsWqbOjkL3+61leqjNynHyoSWPb41
7T5J6JSjfc97jHr+nOnFOfbtN7NydgxfC1uRM59+agQlmREOykhuVJ2/G3l48KASW9extnbwPnaK
U7sX/pvbG9e53aNiOSr2RmvbgV4390mVuzPlxLEL2qV8Hk0eWvw7SAu4BG6EBQdXm0eMu9EfCdb9
CH374hmMCf7zlfYb7O7v1xk2v5k3Bzba/+3SnjyNtbFmlbu5fZtbupGP3Xh4Yf06/5NLt96Vf3Ha
/tmp7+iUnL7veahU5///X2ierakSL7cVh21GQ9bRmFZ//Uj9k1vWQ5xgw0E3MM7+zopM4iYTua6X
O6Qj5WJwYJuZ+XRvx2zbQMb3GAU9ZwjImCivld+tkX1Dcso+5yq7DaZjKkBqWQGSZmOetOyYIV8y
2p7ehC7PQUiC+CGN+Ttz0k2a/vThOQOcYUFORWeTITUfxFkxPiTj+T7lqG5b3PHmtEYpfe7cgAG4
vFl8/jLM3s1AHYUQx4oY6bkv86zpEQf2Javt3WhRknfl2fFumKF2Do3O/EM61CGN617wBNxBRHDJ
rHu/foEbQ7EIbHS8ZhY710HeDc95Q6tx9N30XLbWGe3uWusUIAX3gnz/jBl2lTkAl0znODEZDxl9
dMwLsLcie7eREPfVqyG9hjD0cs1ShTGBmXw6PC40RU+SZOd+hO1vBgtyLw+YinfzXGH+dnrLQYN1
4a105b3o2nXWeG96qS/npiQYc9RC0RqQ4X0+wW36tf98cRv6nxQ4XGKBTVS3R7r47+zL0qxZUqii
JE6Rx2cJSqRqUqgYCJ4BVNnuQsv0Y5Wj/jNiPiNtTLZDV++Jk/5mBst8BfgRI7H86GkNpe1eJESw
TjwgmSwbOvS5dev7a1eMt1iLTp1vnho//Y6IclGTc7dI9UtqJa/Kz95Tk68Prz/GjSH3GEA2FYO/
0gExZHLmNYwAeu58qtG5qJDteCPd8TKfqs3Ug6PpFpreHZNw+PA4+QsOM8+qznbNd1I+ZC7sXaxw
DIYLTO9CbbwFPuYmKZGKj4g4f8xNqpelhxaVkjORR8BwpLPktnCodpi/IAZ5/Dd757Elt5Jd0S/C
W7ABYJqJ9OU9OcGqKpLwQMCbr9cOsKXqR6nVS3NxkCtNZTINEObec/apY/2ODd6E6siiWKZWYyHO
1ojN3CaCfNTtIwPreNM+FAMRD72iqNWkOaqShfXmI8wTKN1E6B76anwRDp+4jzglrPBeUqLrMJQ6
2gNr9y7433/o/2EUY+Gm/hnwKk3jj0LzGBF13Y1DeRy9Mmgxj9mSRrc7YlLhILc6ZCPiHMro3xxf
pvMHuFENnx7LZ2Zow0DI+efwWds4Ik1gPccudl6KJr9W8xwG3SHvd6POj5EXUO+A8lI/y9IhCC37
2LDgkTOFFyqcJieKBSivx4eHfmGvFtkZZc2GhC+1FjPEh6CQYuOMUuslj0KpO92p6kaZeW+D3+5V
YqYaMkawgZBZ2kEcANC4I/shGHHHsJg/o1DcoKsMbIp7KbqnWubXTqG/qHEXe/tNCh0vKsdNU8CB
rndtWlzPfh80GUIDFj2sJ6p6+TTVZFTya6b2lRghl3TZdQnhokiXhwlzcuEybqhzOLKyd/WZrUV/
wXr2kiL4qdEttdmH5ubXM8SYnudmSbeLgbegQ9lNdPLUQsedCNjhsG/ZuS520Nc5sqDAc8I36oEq
vsN7UxUKKE8kkcdMtzY59cUvVQ7xhum2ZGX+o6rxHxc4MIB2G+OvJk/33VhcC5tVx7wsn3CyrJCR
CCI/TmgtmW4WNHV8xaxqnfJ90ekpjOC7YsAduj2WG5xFUJD8fct2N83y80wyaOzp1zKnEpu6N/2U
vSvhk6paYwzdqmoTEYZ7bbZ3qggHZ/VTfWjfYsWSGXfo1s66SzUt7R/UDJ9wboyDc0OS/J26Lc35
gvAgoVwE1fIa8uf7MAn6hoCA4gUlKRz+KiQcvsvtoxp9VWWN9vCT3Q23xrhbN7Fz/6RiWIyKFjXF
GaPXH7WzGnV7iuQ6ahyT1oGxpO92kl4bZc9mM363bd6V5jBCU30tMOfNYerss+jiOM6bqrQVJX/A
2VvqDgIGKvA50werSxk/pnAg1YLJyOcXzPFvaRTvqtDcGdnyOcRMdawmBiQo2pCeFf1K85u9KZZt
5BIWGe1Vra3rcsqLcCGrI6vbs5TzZT3gaXqoZWTCNDyNfJ+MXjZVAbssd2o3nkvyN8jMo4a4NYvx
pCYfUIbsIJ2boR2CMvrUNer66oBT1deUSVVO7B3o4579iV5oRXmhdYeXHB3QJl6YSWsG/2U4DDVV
Z4ZjVSdcZPjzfx+1SBf677s7dpuO4+tkDtkEEP19KZTPVlqb9OyP2LQ+y5YvchmRmj1T56Lg0WM7
U5tRry+uKGPSo0Ghy4mkas/qwMI5gv+iYw/Q+ZSIqzF/yDM66Azb6wu45kedssBtkl+VP3+mnkZL
Z7ph8n70FVZAeBHCHVwF1IPGXXufaeaw0bFqTYlmnu2BOadsNFzbOMr8qZ+PKHcLTJT9XeGySY8A
cuqOZMnswYiskje8m+aVWDhNJoELwTDrd9n4cRClWPtdihoNqVLYAKht6pYcNzclxYKtiNFVg04Y
05hKeP+YdjNEPLaIwy8dM/C24gRX40u8YHBPFRgXkwCjurC7y85kcFJjzmOk6Td6DTyrid91j1XI
ML5Y+vQAP+3YgcaJDfrazU7N4XnSMQ63+0qQsziy1FPzLiwsnyNSnX+t6z8a1uNAXyNP9Tv1amqZ
FJlqa5ycs1utcXcVPQF1VGQIodWL+NT7YbVcq8qARjshM6ez2mnY7fAEXZG4jvkTSciup25PtEJC
8Wl/bCSroKp/0IkycPXAmEdCNogpxX0U1e0vXJVPlpju1Anduf+59P//vvu/67uTTck8/q/77nc/
y7Kd8+GdlJ6/9d1/P/E/++72XyoXzvY99uk6GSnsY/7Rdydp1GGkJ+pdqFxQGun/3HnnLkFoB6GA
qvrFUuYfnXfL/4saDyVAA6+1TzXQ/r9036mh/bfRBXq2xYZepxxiGOLPPVBOruNSSH0+Trl8xPa0
gPdLH+15roDmbyWbkH2kGbfI3JY9+Up0oE0mgIIOaouU+eizqHqQ5qYAkIwOZrQP/tI1yqBL71ZE
PX1jHcViPkxXldvejz7F6kKjCTrFdDe8GMfLVTEIVCphAbQBOlthES0eWZyV41QBS35FzJgGYQLe
AHmueq0sZo2j3ZjwCs6cWKSG3FUfhFnCJ8sqmBotipzRj49JHLGTzuGKYM9Pg7bGfUUdzDvMrl1u
Ac6++vDrKLo7/ZliTQJHV6SXvu2e0/ghSRt5mFER0QoZjpHpktOG89nAU4LC89eIeLS1jHCHz2Cb
z9K/sivwlZzR2kbL83O+MPe6YkwOxUDvqBaMJURFLFTnsJFFSWluQRHrm7A35gBRgdjq2pSdXLP5
sObkVxzi66tAcAt3qHdLSiIT3VnYn7lHhT9GViDMa1y84canIXhKbGTw1vU4dS4MoehUxgNtMxin
iDGXKcDt4J0muJZb1+/r02Lq467xM7Sx8cxyxffPlRiuk4jBkrUkgJnsyhrsa2ixSPZdVA1T2va7
Rsrs0DAX4AuozWCAPry3WnT7KCK37lx3W4ocOJg7Em0GHcyZXTrageC3Vxt/1yaesGqiaQcZiW0B
6VExbmkVPIlFXoaGBB9fevCANplyj+lah5elem9QMG6ooN2SCFvcOrYp+VJRO2gUs7Zd210vJEad
wKvdOoAejm4Smzc4CsG92t8Iuu5uw0heTdKXWL+KALS6cdR0Kwe+5h0sXHNPYR/LTTul2zQb/cu8
AIpjsjvlkeduwz58nnyyptHVuTvi6AsAO9ZmjzRDZ08YY84TiNA9huEgEzYiZc+cjrigwUm5o3Oo
4x8NCShNAmu3KNrhYJAK6ZTazzqziXUCq6HciNSvIuuh8/YxwttTugxMEeQXli0m5nCc5F4XuXHF
U+qt33GchFhSkFd2pCjY0V0P7Ho3TmaPwWFognRwv7PozXBOyHmTSzb8bQ1baOn0t8lP5HYwYUDZ
U32tu/WPsQx5ytQ++gIMTdSG3wttvCr08nGJDY64Mrm2vcjejGhzyywTO2JFmIEGtnFN/tguehuY
0YzRGGJFEyI8bdDIH6pZXFeK5Umje5roFpiPc6IXR3YP977m7XWjPvbCNIN2LqJDnkC6HrWfHnhG
fJCsvy1nPpHaRZk5e5xFDDi3w4YujfJX0WSbpXW7bbyEFsdLyNrC3XtG1Fw5HgoWrzEgY7WMW3PZ
XniziIin5SNJx3NVJsa2ZEAi6df9qN2KYD+/vrV8/6kh4KjFW40U0EEZ7RfdpcuefZY84BAPxCa7
m04sxT3K/Wn4AYySNzGBJZ6Fh5Qe18AoOzZEFd4hys/Yd5clfQshDWwjx9sCLVIKx770Jvjm4Qa4
7iX0Bihs3WRspiwDylrbH5bIlzPu3H05DfVhdEmvCENEy/i3n0qhszh3E9y8GUAV3U7G3YTRP6s5
l1DLQjbCDbrkZJZUDmwUgIFyiouj6TAYESQBJDM5tsBLovmALc4vn3Oz9U9VUR+kf8n6+kC3jsoB
44PjH2hAmUeiRgK0vQUBTfUbhjwiyHILyyzylFq3Xiu880g1CW/u8dwcR4uVs2M4zZFtzgvRbWEw
tklIpTgdIVqfZhRWEHed9mWxGejG7qlzxLxNscLCKmS4gA55GWojxOddALmx793B3MNomfHQSndT
pfOzzNluAIn3Ht6wvGN6CPsFpymgMBbpoLLA6II+n9BKERVFDoZ+ttJcvyr9DYna53HM0ptlVkKH
PqquM5GIoHM+azVc46MIACZngV+4nxrbYbMswoNm4nsfGt3ctR0NiZpm8VaMZ02EZFg5P+zCeNAd
yl0AVjT6+ERviwWjfJV8LJ1VQi8tX9lJIL/WsHohFjWU4agJulB4p/Do9vqHPiT1roPBoS12G0hp
HKPKsyGn9CcthkrgpGw0TLbIkfWrFuVL5jBgwDTBvN0oOhbwHsMLCU919HYDifI6XLIH/EIcCh11
qbCxHnH9Xjs2Ztq5rvsj+AyIFJZxGCi8bpIyCiQOjGDp570zb/XZKoKqVlWpIoNjAx447W7A697D
EwCIYtZby1cEHHGofONbHQPZmiDoAo/s0w27glOnQ5uIqTPsHAI1x9x71CvAf4VrLnun0yYwA8Np
8TxzDwieqThH/hvCLSALiL4YeiQk+HXGwkOE0X1DH740cZPG8n7KF1b1HHJz2cM3CpPvA7HF1yzn
d2mf8VGcHtJkTuBBPRXgOqybwi+PWssyWeVsbBYfl5XfeTQ1xvHTG+oUT+fBTMP3aIYHP/sEX9On
wpAwnfGvEf9NWVaDHtQBO+fnYRPs28T4ZZ+j7+L/KgQcg9dk9j6duAB00LxARzsQ83hn2OMrTpc5
SOuWaPYrBgXA+65/6UR6i2KcdniK2bJHnmQ3YAat6zrKxCnJmWTdodtRKrO3SII3zG3zrgtruWG1
gdEsPCXDyUHWvIko/pOe2n7g4C2Ip9AyEVOG9a4MIP+72I72vZlGV0Vn3VbD8JLNShc4kbHRcXB1
lnVNWSA6pBPEIj01T1FV0eFwqZswum3dyj0kRvvMNgeQypz9MCdslJNm3cpyIOEWuhaJzgZJtV0w
Tq6pPKoHDm4EBpFGzUjyu/esV2qg2nn+UCbxc1nXP7QBTQFcjwCA+wF+b7PJPQxMIGc55w6hDtEl
HuHLxBx9dtbsE3ztrK2kBbO4cBAb9AKXUpgOZ90rnyMPtifdaBntqtEozusFdv8CsltRUbRBLrIZ
4XL0Ib4yrDDTuVGMiq+L9T4xoZlY7+MAYMkp2B6nfV6f8/+6oJgnzw174JOG2bDtqnNKYOQ5QaJB
JJ26zclJvALFtKJG4BFqenNeBuX1kHDeQpBtpxQSZYZvGxEMyDhUEr+pnSu6M2vFP26uDzhyFMH6
QbTOhIcaGkV5BmJXnuM0LMjgKE8AadvDer+nHlyvrRfrX7R9/emkLLG/7lqvra/x+zW/Xs6QIbOk
nDNJZfljla1Uw2OU6P5JuGZ2gCVwE0clGLgvcYu7zPoh8cKTS1gdNHz13rwFdIxi7ZXn9XaovKIT
c9Y286zy3AxRdW4Kl7DD9ep659fFH/etr/DHfSFYkQLt1fGP+79ueiEOrjRdqHlVDORxTDahtGV9
btRFlMX1WYrRXbbrbdt1XnJc7btR/YJfPyuYq+oMsIjfdv2Z86lpFlb7/JGYxpciy0Ossuo+3aX8
1Np+8PXk9dofL9jgLIOEFic7qyzl+euCvqQ8m+pivS9pnSJo3JyYFvUW1pfK1mNsfcHfVynQvppZ
Rf9TUXJX/Ox6LVtmvtq8w57eWf2PlTLr57ER4PzibBWlS4nOcYqzqPJTZLQpeir6DZvfP1sU1Tz7
9/X1u08FoznYhTDQoUcwYKmfD7ZFdV6viQRO5noxdteZLPSTifItRxPa8InWqxE5I8jtooNTaxkf
C1WXOo3WC9dN+RWkOqNKp5sDL2FTQ2ajQ/gJp46lVFLYjzmJ1M31mq5u2kNa0z5WV/0hzdiJYoEu
XfAjsvoGe6G/VMkQ0S4TMAla8GXgKVpNNk+OcS4bhhITx0gLpBJW1vRgtCAWmuzBS5yD04Rv8HIw
iWhjsqtZSsOyrZs9qYfpLunOY2nLpxK3w57czvvSkiqOpUwPMR0jPGkYuxkv2cyJZN5Vi1p5mBol
bofuXtyzQKu9PD22i/hEap8eBzy6Vkb2sbG4GPJp/eBiNAJsgeAjcGydjIlVRJRpJ6/tk20r2uwy
Kvecou/fmGbFDCkW1i4Qc+HAUtgMgT5PTiRvdWcKkIiYl34avg0mmBxbUvCMQaDu0pzKfh3NdHDG
8hdn+JPNRI+Cnn2ZpiVwlXUd2m7fz6BPgrjs2ruuRRYItT460aS2r31o33RWGgLeSTMwLVaERtMA
eY5FVRwzkz4WWIWJFUVSngs1Ko/qmJuHhqllvfp15x9/sz7qJwxwX39XteJb03hy21j+9fpYTh+T
UUb92TLgZkWeeRdWHGmLl8izoS7Wm78v2JZs/Txjnu9teU7ZzizUamtxivUDTSxk237vB4QqSGrN
/t2kL8N+faF25Dher6GnlmfSFqYT1bWvx8KyrINBA5m63lerLT45dZf1ib169tdLfN0sWwhk9LSL
oE1MprIsjPPjjLAlywGGS2RU3Keufl0QvExYoxhPaQ5yyHZKiyA+dfwrEeGcQ+tgC2r8vu/rgfXa
eiEan5p+U4Iy60v3t+xwfSDK5ncTxicDCS+3XshW2luDdd5Gqu9r/V5S6cIXCu2LTHR+Q1vYVzks
pL2rfoL1dxBewgPr7xoVFI+361VTzUuIyV4NpXxsdKrE64WyJp1NsKzboSFkavDdMOgLPlrjROZ5
TKVJMNMcwOOoSLFhvFmv+ZKf+I/70Gh6KEFNP8daDXHP4GNgYkdfOa4fOWtIiRJE8oXLfUXy50lb
BE5DFpHjfG2qkdgc+JTrtaGgQ51r4zGyzPpMLM98cAbzyMY12jWcGhs2OeA413ewrANipd7b+gab
ETN4VeoxMQX875OYnX0lrRur0epzmuOL94bvcwpIe0TiJKVuHkI1S5oiwZrqefeW+qztOj8CC+xI
bOH2lE80jtvQT3fpFCUgTZxCEpMDQccGhXDysp+dwp2vF2nn2wXCfWYEvdCaFhLzXKGMy1GNct96
0XZY4KHyheSHcIStz1sf6J2UoQqcCDNAul72WTMHccGx9U9/pV7o639c/6/16f/yPo/wqeyfXmH9
w/V5//JV1we+3t7XS6c1J2uIV43eS/oSfr3y+sfkKbP0+P3ev55DLnR8XAxz93XX7z/RVHtSOPQX
kIIOZ2S0w1kOkdjLBsdyzvlezW6y65l62eJzKmvq6KN4FVdHm+rJeb2zWqbnsevivZ2mAklMtHVx
JyI/B09tN5aB0EodMuuRux4nXxeT6900QA72zZJKfTfeA7Zpzp6rAts8pv9xcatgKQuSMcoKaAa6
VoDqqctkYqj3s74JvRkeR1OQ3eOBPEqs4iiwTp3dUroBKR7kWxTwzvgIFV24s1XUYMntJnW32him
RG+wAk1mrCV5B4yWKXvTGVl3Xl+DWXwBs7443aExcsaleDgkXfGr6eL6t6bo/xsL/66xYJsW+ql/
3Vi4jZPqbw2F30/4R0Nh7RrYPp0B3aV9wG79q6Fg/+UZrmnYKEGV3uCfGwrGX75L18AnNvJ3t+Gr
oeD9ZSF7MRAQmgI9OCLC/4Odz/5T6+CirvBMB4EyKllTtSf+ptsKRy0iNM1xKEFD+PXs+Tb0J6QO
Dhz2InI+rJ66j/fhDcYDlm2adPhagqH13mofPbtjYxztRpCQjQ2IJSLPouFx38JlDrznLq8KZ2uM
EwEfrrscS4rkjt/cS0NUGzl4ECjGwoT5SJoixz0nR+yflvQGtoqKYTfIOtK/ZVCEd27peZuWdd0h
n5f4WOC52i6teQbjav4b/bRqG/1NnctXQmMEDZvjmJZAafb3r8TvvSY0Rt8+LZrr00lA3A/E+CaX
GAkq1BiiNM1N3MpwNy3WjR7FR9zn3zVCx4NUsi9A3kN30kfW7xOIwtbel4qXnvrAMyuBpgEwe+SL
t5k8lX8nMeW9/vHuPSW+NmzhkA2M+tz6o/scxiZV5B5ENoPwG/gsaystoIns76hg+tVhXmgOja8l
pTnq/9QncAuMJ0j6r1Wq1ANNRDU+ysV2HCHVuPA5xEjWXJftBLEQ0Eqg+rX0RYr6Y5CMYJZJA7ry
IloF2CKhll2snGwABCQHw1zuEwMOHAFyP0G8tbD2u0sNAg2S43SZh4hOw4Kryx7oNnhv5hA9u7Kz
t1VinPSFlPQBXFiWJhfh3UVxRTii7HuSGbLn5SofAPVpg3kqgHeTmbKIrQYvx5ak1cAjzshK1Rf7
o4kX2s5i+JzZg9UeYVo8bzvGeMWRfLcY3DeGGPyN6H6sa52cbTx01PkU5az2QJocc1u8ss3g71os
kRVzs9BeJL4MavPaJ5ozbRO7AG5iyMSuyeZNH/wC9lpMZavXoRFztGBOoUuvw/C1xVNpgttvpkJu
O15Eq6KaqAT73i5KRD1xujFH4mtSmPn+bLyDNZjAAlFpt9+9+GR47C3CurtLHO9i6xijlgYpUVa0
l6zw9lGefiMDe+eHBDJVaOth1s3zJina69pecADGWFkpSx5gX7+DTPC2As3QdlnqoB+aN0nBCsUB
bYe6n6ZdXZn9xvaCDjoOtguAbV1ZBk4qiCXIPevWDHuI1WaAsemK6M8ercGjZ3nZMW9M5MJAy5nU
kSRP58LtPsKGQKyYMItusfcQXN41UcAz6UY3CPWh3C/VAg6WWMdZzt+K4bkZVKeuLl/kbH9vuvbD
zetdavdvrjd5EP4g1KXJvRkTToJX6rbJOp3vcXgVtfy2gEO3AWt17ky8hLbsIk9JdsIL1DKM/Dpy
zyShJm/CvCe9raJ7kcwh/YwGeKA0IIFKo+D46VVh1aNMbM+wnuo99tsNPMzbeegPsdldxVVzIJGV
NJLx1GbNp2veW/5Ac7J4bg1oZZE+vWsGhpm+x0+s4pX4WbyRC3aNE6uEKcKR683u9xjDTqDF/ckp
SrmpoHHauv3qZe5TniVnW1uuUhnru3iCpBqnkY4YRmz7YsarVT2kon2vzPZbnKPJjlQTgr11Gfff
Ow8vb8t/R2dzU3rH1jCgpfoUoXUthWkHyrcUT0vF8s/NP1rP+wXv8XsDzx3AxLsGK3prdgzobpsS
EOHfJYPzlvJ7Gins+DC5QHE/dE0NQ6g+10N05zrOJ1HhclPa7/Y8NgcXIXhYhg9eKq9Tnzg1nRzo
jeY85Haz62yIzQh9aXRg5KGpMMAfM34SAdVuvHiie2rnz3Ai9+SQU+IRbsg5lGClXlDOWVOIfVqv
WGdWDxD69waJUFTS85RRYyYUIqeeShooKOINr3w/ux4mv+w+FfONT/qSdH1yqzzKgijDd6zoGK59
6pPtzZwQ1y6iCr1kZZ5ayvtpE7dwbj5Mp7jSyvgRHykpRPNEk0OA2g+xhIajfvf7/83AwoHb2VN+
OUZosfLMDdT5PbcVy3pOpYZgLjrBO4stnSKWLRD8h7qaoftNP9lZUoMAWbPRLLnrjLtQGvfqgdR3
3zIIVWLyP8wufIhEHrBzhZ8J4YTk7e/eZF1F3iWkKd2CmQ/r4W05zToN49pAeiNDdIsL+Y2+Dpu1
bym46oTrqO6AiSbIFU2xTWKn3vcifgpHxziCCz/RfaTj3wl/24K6oFp+S27JqeyMV8vZ2WmTB5nr
3pCk+Qq445IlDsR4hjBvAU4q3nW3TII6ma6WpCQ5BcxT2ZPumsbgTsuWxgUgcmSD7hNAbklDKt6y
USE0GlvVlhx3b+tUScj89WJR8shzZHBTaY57RFe3uWxewni6o98OcLF0XwxQc2nW/gCsXasW0Q/Q
OHCy1MqcKyzi8fAXA6wAHpr9+kHaPs0mjznQg9AXW9/NCXY9EV9BSl5E7C/omG1t3E4FEoWZfpnI
UDTQP/41WaCbEn87RcWH0Cf9PDUpoWNCXPkj+4gomZSZdpB7c3Zuo84Wu7koThUm5Umrxk2kz4wv
zD2zwWfOjE+IngMOxypwM+BgruV8y6bWCtLQfJda+NrE/bUFo0YlUeIgjPSDZQsIxfp14SagcU1H
oa+gZvUYI32f2o+kGDzO3mNKhUnzwPJ7sN/6AtHW91Qm73OxEOPmWO8OC5GUfVGjmR1eZISkMsHx
mzWAjTyzQKvGoagSyxePD6hbkdj6bL9ouB/jpGvubDJxYh3EAyUGdCbS6m5jMGtkb/jyWpSABbo2
+rF4+hPu3QXpBAxNdcATe0Jsp7EZer0KdIeyAASzn4kuaTMYcKpmC83JnB4oFJy6qObn6SC1ec5T
FyXR1UAxe8oBPBXuHVJOfmx7/LEkFgQIcz6Ys/kco6w/2LDeGFzqLYjUp5H+WRZ5Z7MbbkD30qOi
ugqMM6RJ6DFukWf3ntMQPDgcEtd7J0+vx7B/XTybZmZVoCg3r8bOfszJ13K7rPumvrouTKlg8ntQ
BnuL6v7HonESF7H+NrojMacI+4TtvkIPJdoKPV/fGXSdjTcyheTetWHn2PmPoSR9SLLa7hKn2kx+
fSFJ427sh+82E+J2Qak/huUzHp5pO+S0c+q6evGiJRgtsIqiPvWzeNDM8TaVzYKK9Inl55kcjqcw
ThxaqbRuwsU/kXPU8qzNEjnP66djetyCOdsUOVh/9d9aAmh/5j96qfjZpqR5z5P7QknpfuATKvP7
mCH/D2/EXN8i8+SN21QeCQQJc3/TNR6Ub9/P0Td8LAP1Dyhf7aFpKW0IMgjk6G6dFgZ3Mbs4/4S1
Hcbi3lLlQIZ6YzZ3dSnZpM/foDkj7hmN46RBO7NAaW2ASFfbckyApjXJmWJLvbUTLT1qSkTtN9Ve
ChsV9ZLsbIkWoPLHuxxN/k6rgGzVpUmv1rTORkNZvynygBhteZXZ+ZPRgRdNFfomswFodalxGRX9
sqZ/uCTFs0lG1IZUpDyIbe8pBaNKQFjLz9h32zDTH4EYlWVS7kInRRofcfobI62lsj/6pf8ziUgF
LIk/BVfIF5+hMrwihNoMKHcTQCZpgBRhczPNvf5Qgp/bGFFyXxeAzjJf03Aa2KDUIY4ipEg3eXua
otYLCFCi0tRYgfQEpUS8zztdEheZw6WuXe1CWCQ6h4FuShnZgcjD4tot6sc4hvlNpYB8sTi+9EQp
HeDG9+AL6DVSnq4w21HfpPtNqRM5E4VyVf/sVHV0UBe6Ktd+3VyvGRRRm7Waqh4cVYVVU7XW9cHf
T7DuAElPrIyo1Hy9xHptVhVcd9DualXArEad3kytM7dbhzhaiEbq4SvSg6MTFMsqVZ4SaCzqgFkv
TPV/ri+03oR5eVem6bCvVTl7WovY69VMD9lfAEAnGe3bpCrcZWyFWMdHso9SUztJ0zgVmONhOrj1
YU3bchufGov0ozPTx6NrRxia5/DJBpxSrS+vXma9tv4XkeFRVV1fO1d1PpSFU9CGDEyRBmcWTl+b
wJzW+b3q8SppgbsNJG6A3G82MjXKk9/o+iX0IZCR0bncpNhFGOsdebC09ugl9nLhkIlvGxKqbglr
NNCguy7jQFsS9l0bW9UjuiEzKMdpZzaBjHysUOHyOE5MClPYmQ9uFOUBynTolQ7tNhbSwy4a4cjY
ogJvgs/k3iG09mwSABREdm1i/BtQbhWGtUuQ0RfVrNGG9mrW7fi42yzVb7NY24mh+s56pDrZkZ9c
JXHz0hXaxCqx3NU5JDrwzdd6B11BK1SyQFHuYljIe82QdGcM/n+SFaMrZPLfqC98Ls2SnYqCVWrb
hDTM9nlLfnJSOPSYNWk/xAbmxLnvN46jeJgt40MpmSq6AhZNGzv594UJyUsRm+Roq0g2ZZzFKWbt
6qi5L2jgX0wDlS988kfbMKfrcWEzRa5yu+/60rgISh2xaKJbY6LJZZbOiT0+nAxSqe87Hyp+xCnD
UqP8GDqMlBoqPJsJrNWK8lIarMTSOmqfoznBxa75rC4RfaHJHPI3143uq9ByKQCk0151vp5I//1l
1YzfOJO21Aq7kz+GFv2X8VuNw+zg0v285hCBf2oSyzmOUXQU5sAa0/UuI8W/y7ABtQBJFyF0wJb7
jSoM2z3pz7e2GO6yjNRwqHYfDuCVk6zsj3xy4wvRzNluEm0dyC5JbwhFTG404ISUbJF39qY4kwg9
P2lCM4IMkwKJ1OaDA/j0KQL+ftKGviDaKSL3qxV309xYWwI8wKUNKSvWMsUqJdUFcsK7eXSgzPlG
tkPbbz4nrrjL5Fgck366bmdN3vl+CMbJyI+e1VEIn8ZnFCHVmXV5uCzunYc0vk8fkIj5V0kujjHS
u5itCUTD0t6kDZ1CRalJ4B/wI2bDHrq2h8krAp8iInNX+syqev0WshoJmMRg3Tqpf8qHamdDVb2R
KjvTLiL7JHKSvBzrLiJ2ARUKSJ4M68Exh/u4GZ+MlsIDOihofXF0a5puu4lypO3TEJ0T7ApEKIQ/
uiGTD8ZEcl85uIc5ttGcGQ5fmLF8G5opOybdQZv06tSX2cUa9OricOQ2rdgjb3wukuEcx451cscJ
dFFcvoaLkWFH7AMjpEkwog2s9SIJpMsBMSy4dvsiuoDUzlw059mkqA0jQD7qJZ7AWD8DY68c2uu1
ncH5WdjHG46E59KitTS1WLvQJ+oG6tF9Q4M06vufad7Ft/3kfQuhCw8+K5lpaQ5ynBsUai5+GRJx
jYhqd49k34jbvcQAsi1mWjWsJWBqN8l3K6mGB2Ljyc/DXlGUEfkz8ia0imGXIMJUximkgHlgldpF
esB1DKtId/bysuhYcfy0KA9JmsM9RxERI46noAAvfe4u9pj1l02VlM29kxR3CUsagpU8ezqIuQUI
3FvyEENpvsQEK7CeTvdVU3qnUDssWe/f6roEQlTm2o5w9ZswW2hx5XbBYWP61MvhIDhiZJRpYMzr
eni2e1E+k1P/1g2Gft281o2WPPVTH2RUOe7CGD/nxIIRQs6DHgFiXKKcSHvb2NE52MA2YWnXKF+C
GLMAvba5mxyy2NvJ+xGp9tUyku+FRipwHTTasnMCaqV7GXmU1oT9PKNoPA7OwPaICtyUp/5R6shn
m668arJn1KbX5C+pcIAxPCu0fEeINW6X85K3F4Aw+j01S8BjHJzYCEfEbX6NZNhVF+u1JLmSNVMy
ocDgDxp1dcIpSkWN2THWztGQHkdiH4+pL+ddqFNL0hqI/dtcw1Q2WyRrFprUznlc/yo1YyYvh6Zh
Sr14Y+h+v0uyGQmbofqHv6+C7LeoKNT46+uTV456SPcmt4LFmzvWH5xrPeK4ccoWOiZs4LviP9g7
s91ImXRd38rWPqfFTLCldZKQs52eynbZJ8jlcjGPwXz16wH/3a4u/Vutdb6kKgSZgIEEIuJ7J5iM
eDjCTpOmHzkwHBhhCG/9aJ1M0n0aO0odaUvoycaM9fnUE9P512xaAqKoOKuouaWepmWyzsGwnBkH
tsNfy+2UEVGakJ+w4rhmA3VknStWhJfSx0IlCRF/011bv4C6CUd0TPDq+hfyqic2wpsSsuv6WbB2
Xb6+tmn7t6Fc6KhkFliYQv227QrdrpOvDf5YVNUkB+RpEt1rQsagX5vUDv3ZsCAI7o+NNYG19ueK
n7MaMbJU38jW/tr6t5XWD0kG6GHPED775xn8cUDrIi5oFUPgiOjp5UIQ90LYmj46UOcB6f9ui7/7
7Ou4tZEnN27VXbX0FnkRYshqYmuD3ZQxe4oNPibLKNmuX9cmBBV9cDnJpLmPQ0c92ih/GNQxcYK4
O1E8BTdbl8Xy4SgDSndBVm5JBGTwZuc5flN9Rys6KQ/Ez32DSFx6+nIH8Fy9u5R8tuh7SnXLLQ4h
arkVyDJngB806ByEnj247YyP0FjvFSOPkF5DCIFHhf9RuODCqAVex2I+Nv3wM8rLYQdd1w6D606v
ThA7iRPp4eHjKoBbHH7aG+4i9OX0063+0Uxz1A1p9RDHzq+orG5cq/ZDw70ttfDNLomi1HpicRP7
V4O0qY9va1wLN2MXO35lx0eG3d97simgZgtPy/HLkrA5Kfgg8m6Ut07j/Gcn9JJ5SQYfkbTjcTVX
eP5G+OeS9yb46+10DeP+F+7QIW3MQzGYj3Duv0X1hHuDLm5XBKEAHN1k2fBuDBbeV4yMbL16bswP
MVLJtUR/k+NUr+fHXqUCpJIYB9mr/TCL1YP/7EQprrO4l2jhq76cswJcgd8/hIEz5O6ADuISVzf4
Lf2/pBt3Y1dC0w6LByUtzsNI/hQqFPTnm8Iyb3Sre4ophkUU07P6qZ+se4u4hk1pknwQKz+lMFXf
lfGNXo9EI86PqE/Gg2YSL9e45VXbyANRsqeMvluaBmgVWzwjc3e6r+AaXvrgl1OSNJPWcJYjgjqm
QMqNXCmhKBRiu6XfmRkmyQnNhqgxNOEaowE3exwNNHnoyXbi3NDZ8qqUSE2XOoRbz1ii8E7yzITu
f6jU9239OKXT8EtnaAqQBu/udVKGHTEFR7IhL7U1HNzevW4LouQhh9I9v6gi+WZqLmq80n1wRj+Z
rmvL9IirxVrMOkB08t32tR/wDi4HBUpsfZX2WophnflUJU8Yez2PQdRQhO2MvaiSs9LJHCslHLMp
ItxDL4f0a1c/SiPnkKW7JTAyRCdiON6EnTNiZdvacfcQSajXGrtxJz8ATFogL2J8ACFyo0SLW1nj
mlCUCqFhuEJHHjavs7HLMvDr/GejDKM365h1y4ORIa2NlALIgdQPmEpcwGooqD9NjAUZqSMFdL3p
HgdK1atm8dPpshvTMVtPJ2XHC+qcmzG405tFyVGkoUdJ8Zsw7Gnr4EmHb+S+UOUTgzLSnOjA5Hh6
kDlMGidJh7exwQlXI2TXoMFrMMo+Shx7o/ShzNxfYsCJvS+rk5siQIJHz/vA1V+latgbU44+5veJ
Z1JR9fSsQC9jL34B5ug71O91ePhYJ5S5QyEoi0EkpI3nyQhpmFdKekjhFW3An0azE+RE1bhXc93c
MP0+ueqxG2OPQlG1OGJ5VaFY/oixO40ctoM8a5WdM2g5VZZ2Wf4HyRR7GV1XCpzGNm2X5Fir+cYN
z5vGxhTVbYgzTjtBODwluzqjykBaXg4/JqYjNEbw8w1svRNCXhDPUmIo/XioOtAbG5aQHl5yoAJa
M5Q2gRpeQfafMKH2SZTB0T+k5c4GfGraF0m5B0MNNGCzMKaFdzj6ZSpd4FtETSL93lAe2Rp5Q9Bc
Uz8EmQM13MxuUjlTblIwhHMAqAaeK9uhYGe/6iWBNPVyIbWkB/+y8gujFVCt4AGHtldpue+Inijy
Se1V7MOGgNggRzU1j/Bwmo8mTe9jt9w6QyFQW4WPCyAN2gVhpSXqTZCO0wx1vLUXqpOTTr031ORG
BgFdemTPpABZeeJNQ3I0RBT7RZ4jAWiX02+d2Bc1PfXGINnJdfZZHTBiNhkPjgZJyIxPPGlhFqko
qCzs+l2vI7lP9Cnc4scqAdLwLecW1E0wP/NXLxgN19bZwlV6XAr27fJEYjNRIJ/y9S62PVzRERIo
GAompMeW781ST9f7JFmi4crztXAhP/YuLDFDIUTSPpDGUx0DfXrHz0Q0lJ3JL0P/QemmneKXYPw1
KlOF+s7wsUC5DBrw7iqy5qZTKZ2q9q+UksGuqoAOqMggVsc+yZqxaEhVYs8YzMC1EuWEvWWe7kxq
sAgrrJcYtxIyd9+NTM+25DpQEYSt5rnhcDc34j3lHVop1qOTLknYPA26pt8oBLtvO818ayFWbni+
G/RjHFMGa6dQjNgLCvsmSfMOZa10N2JsfZ52rj4sN48eRFKvP4X5DWCNCDy3yXlRTdwQgUr+mavc
Cx7LTV4RGtUSIlbi4r8fDTI1W+WQKR8NgeXUDUB2OosISw3RFzk+9VOa3ZBXMfvTPCxqMM8wME7t
uhqxROUQqXlR1aImPHoiva0jEmXixZfQSapnOgc4qR9Wqsn/snL+EyvHgJG4Xqr38f+FH6X/1r79
n4+iJUPy8pZ//Nf/vXz0bz//Xej7uclfvBx8sv+hGoaNkxDtgq26X0JfRLe/K3tVlYbBxWZGqEBO
0Hf+qey1/qGi8OdTYQKDWTj8/Q+IOJpl/qHsVWHzOLB9dATEro2BwB9+daQPjX3RVHj5LKkwfWNt
nYbAlRCm/gbNDqC7QvEtoRGuojdsTWkI08i6aurB2cx68xgsPmq9RXYd4W97Qr8bELoNPRqwSJti
KkBtSGpbg+mMNr5pUb+LgkFuuw5Hr8EEG1Cx5aN2TPyIVsDXdR4b3vEA+YHquRrBXbQme02csDyS
1/1kb/CScvy5qSaSDWNs9dX5JI1IHJqkfWCQWF81lkmrG2r7ugtw1m0ohqtDjycu4iO1VVRcuq1y
p3WjfKJr/c0yuqcGPv+z4QLyFeMFErM8urByfaOncwBmzdvFrG8iB2HeZDW8TELt3VHcxW+IoKF4
cDB11k1EAV1+qwiQKRyAfFfvxLmzawb8SXaH0fCmTfPGL3T1GXBol2go/a3sUKJQeSlLeRur0zXs
k8gf0LhRCMSpM9IZgjYwQmAeE3TyQvgjdUgNlxPQArDUWbt3w54e0LKFHRJ3LWxCB3UBAOpYUJft
aFEMYW++oT3MvCbpe0CEWyqZ1b4tc7I9dxrMZC2nbop5Fxe7+tV12onWuQOApdlHg7ybjSLYueZP
WyGfSkLxziLDPg8g+pcYGZZ2nidp3QxgctsivYEz3gGA4FpqusMvRw5UwPP6QGLrNkwYKrjFADI9
EoeexBH1Ycb5cQHUMAfmzsJHa2PhL+g5TsrQsWSoMuimhwaMcHcV3TL+poVMIeoLYtg7guVjB+ja
aKHXJjPGCb2CTXYzYDk9NclWNO41wSjocJ2UEMeQakJPcuZtmCjxdZYihV2uDZkJyreFQpktKrAl
9i6jOrx1qBXtw7JAD04aRXZL9eIcUNi8ch6EngKzS4Kp7O6X1fTBda2VP4rYJLhMLfqdTnQD4qVo
wClIfQ5NmopQDFRr0uA80+M7UuECa0c02/c9VGAyMtbQWXJjkTwPxnNKFD0DzEPcWOl51GpSdIhz
hwdK0G9gkgBnFhP1h/DRtYfec2uD27ZVCUrNVRy5R7mPpJ6j7xn764ZfcYg7oh1inZAIJUUAUBsZ
yGp2tAcLcblsxC1HfRCUerHXzqwtJCkov2nxXGLbeSXKkvK78c3Iou4F+52HLCweVVXp/bJfxP3x
KP15PI/9EJ4bTamOU9Q4uyEOwLk1TCrsOEanGDIGpAW91gY5+Jnqym2l8Q4RQX/QFOUIGqZemhhz
lgAG3E7E+bPu5CRT6aL0KzRqG1QhFkGpkXERubiKTFhSy+uqwK0bG6SQIsWLmmnXrSq6j7qryitH
Da5mUfa7NMksbDuC6CxVrsGkRyDASltex4pQ91FQvuhWFZxDSAOopCXdF5nWWOcu9n+TbfqzMmYw
FFN5sAGdj3GFs7iR0X/piCUleBFnGKtVeuyrpO5Hfdlta5uE8qApnK3SjzihYMi5b+gT+Um+MIGD
4KltzeRbx+C/rOEd9HpsemlOhECpApOFcr7lPNvJ4EroC5dqyTkpk/wqyiz7c5IleLBZwVE6+FQT
hr1XbKiLGpzjG9cY8XourIc0jE1clVr8rqf+3CGts6yWOolqM76rzL0I8UKtsAdMzKDxFM1VfG0R
16yTVWbTRRJ9wNfyOlcYds8IZJEYfH6/Sm7W5fX7r8XPNdcPAbjY0/rVb7PrVyM6X3wPoJ2sqoVF
cLB+/scekdEgpUv1R/G2InGdRr8PhhjVkWihYH/OrtDcurzOrSutk69tUtzLMmRpbEPBks2/vvra
5uuzdev1CyjWgBYd7kD07zoKRMsu/v4IlPW41hU+/9y6l99mPzdb/8rnrOEmZx73bP918L/t+uvA
/vZcP9f84zzXbcYmKL3RaYi8Xi7S137WPw0H5mFCqrT78099nuDXqf+x6z9X//Ps1j/z25F+bf65
5W+7X4/DCSX8xK8jrKpeZ6SaIfwAEZ+9dft1Ytq1VIHZ//3Kr199nVsFkbbKyLHnFfgSotX43OBz
rRGzPiCpheCR+nbaEjDf6EueZ1loEEpD02OM1VH9qO7ypQrnTBD3k4oURDIZBbfL+unXVy1uPXs7
UE5/fL4uWsvG6x6+vv3ci1zrer/tMYA+n4AtnsY6ZRiObFmF9x/jxUjBcZlVahhvn8sEGXHXFzHo
/NeHBRZ7x7R8/lxl/WLdDocvbTeqw02Qxi7vAcVG7pi75NEW5F8QUZj6mXDP9VIDnSTa1nWuWcqd
+KlLz4TfhqH/KS3nS+wGSzbpPx9R1GW8Cir9opNMeeq08ozlJc1Vym9GH7hAoQaLS/YfjvzgTW5u
imJ6zZQK7p/moPtE4FacpkXvsk5sdPd/u/i13roZv0aFe2/hVY7TkWJUnUcpnaOJ7XSsjj+KCAOm
ppFUat2ZnDHTGECY7IeSEANqZhIMfNHnrApFGHN/SRdrUmNNuy0O07DHG9nGf7KzT6qr2CfXwb46
GLuOEJlwOK0TucyJMg3hHefQ7swy5MIgFnEBNUiXYG5drNoZMb0gERuP3fM6GcrU9cKJ1rzsNQUc
uREF1rzw0+m6CTTvKHDWiTODnA2Bc+gXfc34r0kXK78qDautqqxKMlECI97bo33b4KhwnowZLF0Z
gXEqsfAxGFuij1EYMh9N00VaSR3H2HSUdIH16Dq26Ev8muSyk+NI46Qs/OR8SFQ/WuROSUOCuTpg
c2r39YtW2dcNPRKaM65bgo+zBk01InZM3xokiW7sug2gOtvBUTW2FsTvk6tgmaWZZ8cE7kJbQNdv
0UevKtZ1boDE3hhGyaiez0e9x3BQU8ttwbjllIedTosF1rPOuZSRSIe1rvsKcc76G3Bn1+0hxOLP
owOApG+5/s4yGVpBnGF2LxbpjbooaR2lX4pnGIuqtcTA7e+UtKuyljgsugZ081YNrb78Ihb+7Tm+
fEh749igDrHwMtx8ROj2r0k4RWLyjNy8DEqh7X4TQFsTSWOeqk/9IYlcyERU679uwHXuj8+mtoMF
NMLjEcvb0HWgcqIwx42B+xrrHcCI5ZR+W15VxIzP4k0RL6CBvZz35+msquVlsp6yWyGkz+chQBnI
jbWe3nrD5avC6/N3WL5BxG1GAB04KeSn9YTXua/J+lmL39t2EMb3L0U540eU3qtAfdWgr8pz1Emg
9i1EgPWpW2+hde5rsl6DdZG2ku4qpmvWIqoiALQ6hYtoeJ18LU6Z+gJPIfOKiSpXPBDxvYqIP2cN
c2H0CirThNDVJ30V3a139TL5Y7GUZDcZYbBva6vhZTb8PpmUiO7O8lmoi3rPbXESgzGiyBz0j1ad
oJkaQXtaJ+SzV9uRcjTGgHVwMM1iTxzlrypOza1c6Drr9VtF2Ovc+tnXIgWuk9Qb7RhYpr3vLHvX
pxRbldnQ/WlwCHvEGYfST1L5CdVv2J8Wen+c44/rCZk80lap4cai9pB6JINAeF565usKxLZMa8aT
rpi7xGz8XtVx6XVMX+8dG8EXUsV50oGcIzUj8ju5CuPkG+7wMVBilW21Bj+K9WC7FGKfFywvdKHb
h/UsPp8CRfWhF1YoBiXuD+Dy584ZKVpNymG9OwiRTXdoxr+t6v7PX/pfDgDrokPE88l8KMaComwQ
qj6e7qQlZG+jBrjrNoV1dpaJwmBQqVuyu0rZID5cWjXIsLg4egV0JHC4WhxiNdrBGXjqKlfZhU0W
+nVmwE7uoyan5GddxR3mmzPGEufWLLq9I6s7bFwInp4dhec8w6vcMkt4Yh22fAigPUXwBumdsthK
kncPkRoftEoejQS+Q1cM7idku6K4ZqCinVwhXC2A0OFS0PdJagXyLlDnkKOAXZOgG70Gf6wiW0cH
X8k65QlLLIoF/SXLzX4LuZqwZbBe6qfwSvcGw17vc+8Yui5jtUB8osnDXBperV7lheOHDsqKnKq6
1rb0dOwSgwQ1BOKjnV/1x5FWKru41a4qTVWRky6su/XbOYmot8v2W9Txrpnn8DGAPL5L2rA8S/PH
bCrTSZcE18Cld+DQngADhlNc9xAYJDmTOc6NXUawB7GGf8mXi0Wp3KX6VUnudUNdYItbNL3wX5Fk
pxHEcU2G01YMaPZDMsB6AXsVjugnrrmCm4WihCCY6oeJ+xil5J5yvvoggjo+NKcER8gT4ePt51w3
IVcMXA04FmLF0elvUHAglo3gjxS8S7ZFgxfl5wo8vcfUfnP6hoivZLAIugl87DrEQQ3k8HluUQXl
W8VVnlrv8tJdJj2qiVNPkcXPOl4z0/xckpIYKu3MYHsmbskB33Ds9KklKnY7pQSIGk48XSdtIXzc
bSBRIExdb498WvS1MArAFpTS/RRJryLqVS4tvkTU64ersnpx3s4VNdp/KarXua/JnwLsdXndQRoX
0b7S+AEHVPi/rbfOqroNgcq2f1HWhma4fpYnwzEusC4orHes7InUzrLaH0qynszJVABNkwcyPucl
1j29nxqEUslwnzSusjX0grK1s5TQlGln4JgJH33cWJP7Ixzyp5m06u2cDcLHlAAN9twjnkCGD6xd
PYddsc8FJBfQuS2sdOgORahvagP7KGAWyLNZ80468ozBlvta5oHYlGRsboK+djxTdlDETWqSipqO
WOPOyv2sR+8aobfCMF+lIbD/DYfgxsEB4TrQFOy/0nh6c5r4ah5L+1Gn9nWgxNTtNMgxr6lyXr+H
Bz1sbW3ISIVtgoda6x7tcR7fzEgCX+WBc6nDSl4KieXQUnJ5i/TyvtAD9SoER9ngbWAd23kgd335
EhGBNnbpmwTe23UzAr0kdIpHVGSXda9cNW712MJggdTvG4u6MIoM/lwrlJcoMfOHoWr0E1KjFAo7
cJmKjvq2hNgaj+78UmujsyvwBz/U0p2fhoqs+uUkp3ZQPCilxlUla+2W0Q8PBP31W2HjqCMXa1Fg
i+DOmWMNv4hoWhwNxreZmsLs2qQmKc2Mh3Sr7bWsi75bKOLWo+qmCEw/sXWgxEzcWSnA/ufVCSEx
xW1s3PbhpBFuO5HdtewSq8VDP1r601Qk7QH+A9m4sh1ecmz31i0jIq+3rTQI/7Wc9KHrx9f1czWD
b56HwXijT7lxPdvtgG8dV0aLyovI1PqRyiARjiNAjKbY4Zs1fP7A0IKIMGukfewHtfsWp/P9usOh
snKvxyfuEk2VfUGHFX3+gBaWQroKAw2pebaVZMSeNCsZP39A7NTdSB9eZ1u0u1Q3goOOMPdx1rOr
da9z5GDCvdxiXWAHN+ttt564WavvVKP1e1Od4nMk8NJdD78gILbVnfIpLm1gIHXcTXVlHiPA9rsk
pMBKrEnxXnTmCZxHfx7FXO8YKIenMGnGO1zWx881urA4WraSfFdiM9lhZ4LFDS+kO6lYYOZqXr7H
o7kPrJjco7hwt5FRz9gIUR3VyJRwDW609S/lJFKPZha90NvSt0loiJPmBvJ2agWlzWU/Vlxuk0Hp
XzKLSpgCXkn/oYhum4ZstnWNkJD7UO2DF+k61RZXGDLZIk27oUycA7FzPrjgehLm3Ws46fzcASkC
jsjrGxWiwOc+bAcNaGuJVxj7rj9WWnJVgMwSIYLF4vpXsDokvXGWb0JayFkys70i3E+9WIEEUFj+
ysg7AJ3gW1aK0S9wrboiubK6OBIweN2F2x9saSz57qygVp1EfdHE123ruNc0EcHnWqgtqmRyfmDW
gmek7eCtKdqZWxAPN4LxsvfsrwPCpNgfzcG4NsyhvMZotPLTZtB+UNf8PJ5aFR6G69ElUJrgKiZR
wK8NM/uRK+f1eLS5wrCQpu0CwVi9wvhLhaya6W+9+byuIKdx8hq1Ni+tNlVXpszxfglb9VJ2/Dx9
T5laqZqfdMkpRQ6tCjU7qmjbZnnIifi6n4UybHrNrn9KZBWZ3ZlvBKQrHvbGWM9wf54LjpHkw1h5
Utrw/nNvbvRQidJ6ChQojqBZ6dmB1H3hZoIJHongTfBjraumRotEBXkwzBgMMEsYUQejLK370gbQ
WFcpSnjVFGffTAe2TpXWzQUN+3BOLWls9b6qCdSsb9dVeXq+dWrTPlFaSXctj8SpnkV0M5SuSc+n
kD8MxGCQt5ufBoNaRLa2cqdNE84hTQM30zaSByekJF3Qy/+Zc1eqbq+8JopZkKiOIUd4iZwRpmoo
EK7lPF7mbF7Wy2Pr4qlXm/jJlG2NKmrUTjr00JtRKqqnm9XSM3pe15w7eNFdr2l3Y9C7EBuRMrfQ
w8eu7h4GB5R/XW2CP1+a7vSqJJX0+661rge03VcQq8DIAif6jhr0ej0Xwsu/q31nPDqRgg1NIdpT
ShbADYTvwYsp27xr/fV6gWpGcpuQOJK7Xg7pMY76ad+mofUQ9/g2rKtAQdgJ4KrXQOVdLXSXvGZd
Ka8CUyu2Vizb71oON325hlTq3mKyquFHDuUZ4U2+15SxPNqIlu5wvJwovhrme4cjte42ykvaGRg7
tqW8KtDWQRdLYxxcsvZHLu6mLrd4/uCoYOyi3EDtgTtSm9EOx5PuucF4Zd1X1Kq/lCRMII5kzl6O
HX6pM023E3YlbRv76GP3ME6B9t215n4729F4TuYivMklbgGf+1gOal3sQle5gLsPZ215Na2bLduv
qxnhZwTb/2Lj/wEbB79WQbP//44V+4+SV/2/geN/bfNlWgEVDo9ER+XRxmkCE4F/umBb/1jAchpN
h2xqSkR89Vf+9ALI/xMbV/9hWMDqrrUEwcHX/p9A47qjL6YFv2fKuY6Lv7ZrgZGbmA/b/KXf04Vc
nZTyoBTZQebVR5mA5M50reb6l2vZpFIiX+wwBYjz+gqVIvT7KKZw3He4OmvXEwxAB2U0GnC5cDhS
TCyQPeCLrYaHgacdHRYcpsbVN5p0I4Ze2p3ouE8HacA+J4S9EsavZgLTM0znY2Zsq9qKCwTYk5IY
9RHycfOiUM3ypclrXRu1Zjc6SrFrovpipIncZnlWbQcLVHbGgHNrdOKS698HDQQfMR48OcBz9Ii3
lYJCuksXV1tDXiv5JNBm8qJgy96zkkT30IigYMixHEj1nwU+YgvWSgjHMvYdvCbVsd83X7UGKahd
zhrf2rspUd/oMNwybOw3UmL35eZH+CukTSedoG4pbigEeXFqO6gyiy0RExgWO+BksYmMl3HaQ4+A
ug4gowkXvXoTi3c3V33Y1NGWbkSOrgBr7L6m4GMl1n2S1hxu9di1/YBQhgCkeT6aQ8+YF8Yk7ymG
1ZWZEwdKJo0bQu+ELXmn2NOHmSlXpIj6qDH2KZohvZjRZGm7IYHLHmUVOQpo8vinT9ldakPfm+tj
nWuzz7W6VYnsFUsMRUBx3u4Q9iNY6LdNW+N7pra4GmSa1zWMp5FjwvoDbZvaEeaOLn7muKQ1qQLv
MoABBPaX7A09IlTHenf14JAVxXMR8i4v8cPsGHY54eBhi34zcVrB3Nw6Xfsc5OZV5RZeDG8UNAPh
VCJQutYjKvS4uyPyMQN1FPcoSV8UUsbNpkTLe6W33c/KwYu87Z5xp11UgtRyHLF0feAFuDr5neYV
WmRzW1fjJpiavTLFH2027YQTEVsCo003qp+0bnvTjLd9nSNnm+YDytVTi5P6Zhwptky6Hp4Hl3G9
0FwfmTaaSbx++6UuZGfywQpI11and8P6IK5Ux/BddbfGjHYtNNUt9r2ky6VtvHO09hr7MbBlk0cm
GLJr+h7JTu8CbZcXlr6TFkFYkMDuk4h8uxh75+tOTY5mOnUPmfRFm9YHXiz53VCfYYzj3kxwMWqa
7KAQXGhIVFNTCJxqucF39PyKJxaONMKYrI7gVdA7OOPbfQ1cb0GJyTGkkCEev0m2NUIoXWUcK9gH
6GdV6eB882PWQUTb1XXuVu24feHtfpOii45RVE8E9AyvGpkoIcLnthYeBla8LuzyGtXia6GE7nGa
tMdkxCcKCdMORs4JKi92DEp8VZbcu6OGbljr55cI349t1DdXRWsCogYjfb2BQBfTvClTgeJ5GBjA
j90hCGJlG/CW2nWOvOtFrB60nxDvUDvTN/A1fcQKlQrOpoyCrTul9rlol5OuxluBQ/NOmyCPsMIh
xN8FGazYW1nk7gdNU3y1k3itRUDbZlpTfdOM+ZsRcWnc6EeM8NqrxvphJLvqxlZVOgxkHjaOVd2R
SFfzHdE/SYKFYYuoPCmhL9q4DiiudrGqzs/sZEe1F8qRFb7jUtZjj6Y/DU1sH8qBCxut/olhZ254
KlzPQGTnCzkIKrk10YGloBtWQzUM6W+PevWSdY61MxWzO2fkCzQlTkDjuznnMWmdqT9r0EbgVORk
3bbqwRxtUqmE5ngyd64GBb2dPSucT5i2npKeF0UcSSa7fP4ZALFua83utxVU6aTtHbaGwBMkWXMY
VOD9Xo14WdpPrWk4PrqVXY92fCN1yqFt1NyXoXYMU3dEXJvJjTtgtUBbeJY1piwE6tY3dqMdJNQL
A3+z3QTVk0SP8lxOkhJ9/EoDmqNqCu5jpCm6ho5JrTF2nEmeS22UNoMpYWwtYkUF77AnTFXeHHW8
Thia3GiCBkW4wXueKPz9JvVF0UTXWvRDIWve6+VcbW2L8ZHQtEdcAZ8QrxqkGMXnjpt/K2MZo7ke
sm2uVjeC20Anw+5INdFzibs6WHGPYVxf6FtpCXenT91Z4Paz6zAvp4KrVps4elGgfN9OiThFpCLt
3B7bGxSAOYXz8QUxTnnRnBB2PV6bbuxswqac8DxjdG7h6ui3unJvzRI2cUiPGKOFCMqL59py+G7q
cr6YjXPflxYQGnjFXovwIjGcIfI10cxHA2ehx1JRb0VNtt2YipScsjrH9nz2S1wh/Tbux+9RpV3T
oMmD3hjxaarIKZ6Xop5JWEAdSGryXBG4N5t0DuRe9IW8ofKgBwU1GZm6+yIgBDix3jpItMdcYP5r
tM2LhcIG73fs2Q0UWOCxw1UXyohEgumih9W8ba0esYVV/qCtsZ9nB6WW/i1re5I5G2Tghe4+9AXS
DF00z+mcvfdG4J6iOKD6m7qHWcw7e+GiMUDCRdnaN6rzE5ZtsTFt+zulg8VXNbkMLiXc4WS3BBVF
hjttKOilV6HEFKma5nPVbQ2G9vdFn+AMn7k3gmqoj+FRsne1Ogckyv0s79KLSMzrKK/dE69q7Oui
6aIySvA7pVG+qTzQeLO2Lwncrh2Fj2LflCl5ZmIyuLAhZcTZsnw3c9RtOEeKB2ULHmw12VurKlw/
t5vo1CV4oqTtcUos/Xpshr1dKvuAu+rYzLSBmFzFFzvLDnXfHOvZpZtBc6ILxz6PMU479kteUv9N
y+pFdbPugjlkd5nU+k1gHaYFuxE4lTT5tIIv3ByqvNI9VP4RAh0Kg9SCoWCLioT2MufKuDrKgSrP
9rDYKQz2vEgwz6VdAjIYRWd7leukYKIRtWnb3irIB/cDI7Y95xA9h81TF/2S7evkki4GHarfUyH9
Fjq6e5+0lJPgNI2Nk+9LVGUbPdJwmqSWjlcJwrXKDiHa5fsJXe6xQHVPlcyoNgFdEVWVlw5hLCLJ
UUFbXV5rhBN4DSWMc1o6b1GI77IWLb9xmlXnOnmIm+wchCncdd0ej3rIremolba1q+yD7pCLAKk2
fTUVOD7hJOPNi3pWmfXnRi963IQR/xuKQuW85VEx4ZM3re61lYX+NwbYqPtf5N36Ghi2LKLvZj5q
ezuPzU3Vz/SxKAFsgqBX6H1BvaZfGRwQn3cbPRjIQ9CrBkWwJHDKCA9GZVUHvbN2Qz4dYF1uCKYf
rrPhIjQC39SAAeZyy1RpZt2RdTXUSg5RMm18xW4xFCvmGsLmdHK52TwTJvvJ1cFHpj677wybBDl6
t7smDK9Hh64+ko79UEGa7Bhg76e0jElqc3bVVBS3TZEgnpR3qtPK21xvypsWAcWsdRb1FAPyafeN
7ACAlqmSWPDXWEdQUSA4Ekmr5RL+UOKquNUg2nqgVu0eZAaSfmc73ALVDzAWOH82upABlejWMnQV
f/t0W+EAd+ParzkiVT+o9Ozg5HXhRXL8HpbV1ZTrLxYMKRj7EYTdPkVo0eZEHCAdVCYaaYInNU8E
S7Z0RVMwqkhrxXhT5gWIHQZMPapOrcrTPckUOMhkfq/1+sZqOmLmi+NI10VBN1vE7j0abfRgcgkg
SDCACa6VqvhQcyLk6idsf344DbIgsLRO14/pIH4EQ/kRtRT84/9m77yaG+Xyb/2JmCJu4FYBJUvO
8Yay2zZxA5sMn/7/oHdm3qk5VSfcnxuXLXe73RLa/MJaz3pn23U7JdOePIeNeAEtTIzmZ880XIva
HZ7HQ+L4Z2rTW023D2GIMi5sb8dx2NcMvSIXzz275rNFEdFZ7MUtua5x0k/xgNfKWysNGdxcB63W
7kjjeHGACgLkMDe4Soi8Xuzx87wngvHBakIQWK775XTzxovam7GpHvmDWr7u46Ayq3tPiifutAys
k5+ewnuVk/IbNlZQdzHZIl0Ih2rYIUQl+GMgj7XojHMFVEXBH7UCs8qePZLrxwkDH3sQZYc3nnRY
6dnGY2nUp8Ykki0x8O0lijut5Z/ySdyXBHByZf92jo+iMSHmugoqtBUszZlD611Q4f9RoMy8unps
y+h1qO8jv9pxxcKpuQMVDefA27KwOzFC/BH2HTNzFK78g8pq9kZP30Ek7cj3nR4oTmrnL7i1Gbl7
iwF6lRnNGTkzFBJG86X9COGHNBiE2YMWm1typF0GiFj8XFaomhdu5SDqNcPB5Q1yxsu4BkKzEYyy
IZ0dSvZYEP8LzEDJnkA3uKflIbJGmDl6yXbM9ndOK1CRJ2fJQO0Py+TEY+JcZP5Lj4GmLYx3ZD1v
Q90wEAsQnXwiV3uGOdRgUw8N81JpVTA5I3kcE5ERH7brvoZxjPNEPhVd8lBkzQfAhgtuQ2h0801c
Vzt7jPdVU35ZqAV60zyLmoIFXg3bRiB47sTaGVfmVFg7LTLfXDJHxWTtU6M7yP5RErfQUeJQ0G8Z
fULJsQgfMdytU+RPTp/v49tqyamdwyrQpDVttBoUlLaooGrGwRqw1rQkQi6pPN4NRE2G9R0RIndw
fPdjhVWz1iEJtq6DL2j0b+XRoaZ0S1yWdHonGzTRGmeUM5Ae9dCzxtGkCcrEPApDR6yfbbsyO8cT
wcB4LXUVPTSSVG5yax+BMT15s7xxyUgWWcci1wyczrkMRXu0Z7Dgarqt0duu81Lbt566KJdgbdow
tLsboTk3jAZee2KPNIQH8eAUXDnWUTbJe5fp94R6uWA3Ni6W19SxmQ93b03WE4eHgqNvfkg9Pdla
cfZFgvtzvPA/vSHYeD9ir9UN+TG51kWbvItjq59sJGpH3gEeYGpgHqOZDQ5Mn4FCDwwOPOTvKlIb
yzLuyCl+1tzmkLgpoSxwMdi1TT1rjVEFqQx5Brin5lLe1aO3jywbz3KG+cqe3vs4vR6ZRW4HTd68
M719EIRW6u1GhBjQne5PGSVbIEKPsmxO01B+YQwJJg0FQN88eSbCoPyWOIhAhw5nN7RbsLY8O7lH
Lb40jM/8rr+GE96z6v9A0u5744fbqhcynA4zCUllK57qXHy3Mev42fSee2k/60bz7bfaF2EZxwLC
bxnqm9L3b1Kj3IjhT2TKnZ4ySF8ulshJ38u0YgFI8RbbF6SMqNCWHdxT0RjZytLrXd3bh1FFZ7us
TlXPqm8cfLhvDm/7STb35eIPNaZfk6D0lav012JkPpU5SwWM4to13trWe5aZg2LFv4wUE0XlvA0o
1DnT1lHVXzo09VX+3mnpZ8FrgkD6sSvjberrN5ONfST0C2QyS2YQPbrTPXJgLHZTY6NV49avkAfB
TBcZFi4Z7xpL7XViQlIaCwvkp+mHj2kaH1LbIB5yOncOl7YYt053N5IBVcz8ijMZBbREprYci3uX
DLQ4I3Ns1Bq0IR/uhUHjLSATc81wjMS3BATilLwkqsLomHctRkSyt8woUL19m2QM7Gl4YY+MDrY6
DswcZbpX4LDssgfise5I52rJPrpq675ljok1ruGFeWTtZGnBjGS4nwp4k8hHnmpum6tQVueJxazS
raA0XBbdXNVTJXdQyoJ6ig+lQRyjf1+l6j4DzbFqquK9scrATUmVFfPdjI3VzLzVMOkPOGgPylJB
IupXfyzvFcZFBl8o86U9rawcIqU9JSjEBjDl2p6J3ExHzMHBdELH+IFeaAAH0jYfrPbujWw9F8al
SPJb2cqD0PSd0Q63BbY/yQZ0MpolbvVgjbBzs2cWV8/kt58mt7/pCAOaWE+mTfHmT/NTKo1HuwKO
qaZzNWsScpgJKFGBwZIpLVGJnQCIhVwKPRXOpEMtYXD7lsNE4LU2ifNhnLOJcLWZ7o2S7Vts7Ua4
MNFoPzjWcFe7xVssb7WkOKU2d1y6P90fjxNAuNqv1531xvqZMtk+NVwjli4C5YQkqtesS9KnBd9i
7yLOCKLozoweL+jFeduXuH8oz+uk+fBEdKYAptIita5xNkUv7gl8aLfLzyr06QaOKuoyHKj4ue9N
sZFu+V0TEpZa1wvfHQioqiSvSl5vBsf+gfyx+Jp/G9M9FkD1srlkNzK9ZsZw3/O/67hRGMUJoePW
09UP2T4N+WdGgZ30tVbFebTmbT6joLH6O4HlYKW0aqLEl+sUML47jjfL66W68r0X/Ytvth+yId5Y
OTvidHYdqJmkejCrFF+vzkxNTPW5mL5zO/pNFiuQnn+GrpEAT7lSk7uHMKMVtmcER2FjDkuNuDZS
i4QH/vREF4WChoreCm8jzcWSH94bZnv00tRdpaOaqbDKx7Z+nMM1YR1LUqLGjZRwWXNs9pld5Hsj
CRom2asmEunK6fCkFxXjSdyOXAJMN1leM1BJiEvq0GAgfMYj5Gxo0B9TG2vtcEvnSsGEGNxzp3sI
/a5fPOKx57jq57e6t/DMlhUJQxGileJW18R7a5ZYmtt+Q17Vd9ZMx7H7iRRom5ps3h5Ph5VrqEim
fDfATmXYw9xUdVBiSA0+1SFzhc4rjFVNV79xI7bywiSxfVgZbV/elU1/LrmWj7lDg56NEIuRXB9t
BxiZTPQzU2equnLaDkrs3ZnpdonRukypj2BmEsaKeSduzT1qjH7baahCZs5PYVAZOcQi21bs37U2
8g2yNIpVM0ORVLTwQVZFsOccuDdQFyNOtelAB7ACztP6GKty/ORG0zxCmK1RY5Ka7DToVwV+3SaO
nugIvmYYQYFq0vrQ9YzMoxwSQB2bq8VVTIL4hCpb2U+QRe5CQ5m7wbbuxGDfNnWJktrSXpSPkwbR
7ROWmDs7LF5Ch1wup82ajTV22iZulb1Pq2zc5YvOJTcN6mbS1RLcwYbrx2hmam+dDc1Ll+XgSyb3
1YRRFSTFeKi5b9W2eHM0i/KHVi+hlsMNH2lbm80xYY7rukrbjQk0GIUZftoINV7d0E95ZgFUsKpZ
/Xv+TikkaF0yBYzZ28sqXKCrfqwIH+yt5zL/w5Lhsx4u9mIrsPEbVlh9kV3vyb+wHRmSX6iRvsWJ
NmUI7fDbQE1fFCzscCKfZhz52JqhQbYoOgaisdLPuJK8gyUcXcMyqd8q+5DlRPulkGesXJGaSAhZ
G5bTTTp1Lq8Ge0y/IWksTMMPZ6A8Rd+WgJKunV3s0nOOXEqoqQmOED2hUD0iLKBluKyFPDll9kj4
1E/az/sqJ7cd0jvkDNFyUxN3cT3+Ss/jdvcqy5IOAJ5jbj2jo30p4WSCnNIem+VKRh6Pu9sjG2wy
7HKF2MHcdh6u8Ugw3LjiXdwgzrjYaoRKq0W0JbuYuNF1TND1kNd3aWo9Icl8iQkYsO9qEjrdqiAC
zNtmBpes04O6Akn3Phne92zvBOJpAb1nVWohXm1I52X+0+lMeOd01Rk+z6ATEas2Al8enAi9+nTo
TJJFWvXFLe6sD9AoDZ0O165xP0ZNfS4hPQ/WH2Pnm/bd7FVfEu5i52mK+EkOJi9Kd1nYPNBfL/yd
/KVzl9FhZcwrP/Y3kWF9E1GY8vygmK40uBYUCc4+91AHSnejxxpgY2vV8hIQcL+XvnkYWTrY4NiJ
NXvq7f49bOQKVD8ck+wAHv0gIuM5TBDym5oBUlahn1HJZfA6A+t6uzfbkjJh/KatYnXV5Z8iKzYZ
8GuC8Aycolnxbvj9wZsHxLvGw5Am3zrqGDjXj1FqfZk14sEwo9Yqxj/66Owzb3ixyBTCUbplOvSs
D9x9/PqPhp21t+MDloVN0wosHLyTGUlrxDioxTG/jduIuayzMjy6C5WlR4e7YhoClEhN7cuN9GOT
Vg8OVkyGIKu4Hy8suV4F08LVLMafOK7vITYi2ntgh7JRehjoGkk/01w/RmP+ZMru1ghDKo/4vuzy
ExEVFTBT/cCEGbiBmyhu4qD5zKhdVxgspnJkFSJqUliKb9GG+2yMjnRJGzcBFuUPLe8EuNkE2EfU
90hfnfshG8ChqSBC/k8bcRjF8JOLDJds+4aH+hbuQreNZU5Y2ToT6fdU/EQpA42CutFuGae7yIuk
cdZ8sTUtbWVZECcgY15qw1/EnNOeIJVPw0ap2EwuEj3YGRVe3rXovccG0rvtVp/WSKvl6zN1TM5F
B6mBi/McDSTeSxhqvm6MO1lVP1pCUBU7xXo2L3YZ3yet+w5S5TmE/DA7OQE5ZVKt9IFihCSmUZN3
nobWWiJziRQrxbTfqedIjrepi+UQTtAeglW+6sbyh5AfAqGKu76YtonRspWFneO2mAGZKlpsKRLY
GqKJAZ67mF+XD36NWvfvL7Xly/967L++/K+/dv0bf/2ApCEuy2L1JAmnwmOTpKUR6DNPYa2QzF41
31czABRm6KDW/FAQU7e6ug3+9h1cv/y/fWxkeYKJg7GIOyTZ4Soan2ICr5AFLGZFVLlXx8f1w/VL
33Xbgzs/1yDN2tPVAvFXhJs3utGGfEZzpYdVjrFjkaJfI87sUXoztjFsDNU1l+766dwat6HtjUH4
lzL238YP7Rp4tHypwY4pRSjgyfjtTq+AjwH7/mdG2l+f/i19r2CRMbALV25VZ+ur7wA6+3/6Dq6P
XX0H12+4XoTh6m9vQrM4Etw8y9fcL4Z1aXsoYK7frooXvP0tG81/2Sda2+TGpg8oDK5hd/+Ovbt+
+fdjUlMaDvgvbCd3oTZ854TeHERdbgiczm48oIl71yLClPXNxYJWQgEQt9tkiIqNvc9ISSW/dn7J
dY44D0uFZw4/GbmadKl88Oh7QMSoU4Uma+MjDwb+6ACNKsKNHLEpZpkRHmDyA5mvJhBY0x4PP4fr
1F+yeoSg6rhoxXj/jLBRjYibIN3yqhydV72fEOTSBKSzU15caM5rs+mn7Vz62S4C75pnv7qrjtbo
2Ue/G6aLN85Q4ofsaNqERMRlhG9LfdVprPY9bjp661XaDMWlUVV3aW3lc6KKE1sGqMlAPUunP7iq
D9djA5BuJniNtxsvZillSiyCSKlJXW5VntZcliQ4IRvJ5MPUD9qg31uD0Vx6p0ZriWpkLgVc2Lkk
vCNZPYswz886SIaoaK1Lb1rWZWoj3v3WSH6kuJ2t6teVWbLlr3QX6YD8K+xznSRix4V9l7Sjd3AN
K7zJgBaElbUJtfHD8BmjeJX505itPBcl9fvM8gX0JJEF1jn1xpBpwcSzCooSai8C+8FvPomhSLnN
lsWt1szF7Zz8lp2DSL4mhdpjupj2OuI2waviNCElrt7OxGvKAhmdKy+69sR2aTw7c1Rv4ipnpcK4
rZiNMegNoMT05+45ZyJNWASve1I8mJFyGWWp6QYJqqf/WowIZlZsWMt8i3DMGVJ6XS3Ryguf35cz
dCxaCeYAcgvbYTvFcroYIwvhwp9ukuU3YfeksZ2jvDHAw69C1+t2o4h4VTpMf361iNciP79kvfnG
/U7fM6Z7ogDZ6suLyEYJpQkLFcL1lj8VF1xZmYIxfX3sr29fv+NIF7FnV/LEnOZkDykWt+ggYUt4
352Yb0hTpnZNy0dgR4zQ6ksYi2OqkSA+kkQ4fuLM/9G79InM63MmwbhYGEFH4ylpcRm2tvFSWhmR
bn714ZoD45uZqayaH4a5704StqGt6TdOS6VoiOEGa2Cy12DjgUCsrOSmKajzUlj78cJcWFJT3QjA
hN4769LtX+2SRLOsbTDnmxWc8Wbrx3gnRUidCu0CxCbE0jKJgXxBL1/bRv/kc6/SRu9+SAjhmYbp
ThnQBgBd0t6uLKDZK691XoZwOHtT9j5oNmUqjacumjtDIp0x4J7tWW1Tlow+SGuCg4e0sYkfrm6l
ewaMhN5i0/uwX+sseaySEKcFY6veVe3KKrIWTkn1Z1AUYa7UP7qq2klXEtkJCX+jGSfPy3ixZ+vX
obcjkcAmWT0aH8KEW8c0lkz6omYtqB0McRf2EXAgJwk0k5iYIZs9KPz9WyesB3t+QMGNFqiO7joN
UTe0ZLiQhPaaJgysvjxpyRJGq1108ro5CG2mK6pcq157DSs2r2ZcLGyMcl8782cY8nbK+vqBQJ3t
kD44zoUT/8lvYdWRAv081XKjTdaNUobcYv6694z4ULXpH9u4G/oYGIDHzqL02o8CxQfhPlMwubR+
3fhTVKV/qNmQ3GljDJUPnTzdjHkyysASUbWfozDbOPR5aEDS23nWoQMMPA35tEN9f6OnVJSNecCl
E4wFoR1N66+GslhYwcQmWTQ5VmJwUeIDdioMQ4CZz2V0cqniNsRiFOtcZmrLgMLEAql+3Mj+IlHO
WXXsKvXOYiaZ+o9Tk4w4PUH9Y+IyTir67GPDfO0cBi5OQ2qLGx0AhFibKdNeDe2iqM+AcQ+BXavv
XBkc0/2xrOJfw+Dcd/WSAjG/8ynOevgV3RShFdMSAyKevqpLGmgtztZ5zR04bmbS/9pVY+mnyWFl
Z5JlsBV1Z6zrkUkEKtrP1GuZ1FekCYcObZnPhjz69hpRnEivQapG80MEtVXejowTVubk7V0xqz3d
bvFQN9Uziqmv3k5/0u7bsh0n6M0p3Ig52nPu2nfwc13pMNQrTOR6dPzsA8Znj5CnTe5PLrOztg0+
dafAfs54uRX2vJ2UX67bdrw14nEhS7B8VCG6wCyznBvnM9YsgrPpKHm5b6vIcN5Dx/hR8XwrEmke
ClF72xRhPXDRblXHvr6dB8TFPiTmlYBDPjL0wOsQsdHsNMT1IexTq/KRAdkdvw90OTlzdYlI3ee0
nlvNrLn9huxnahdOj9b8MXvsjVo+P2nEaHAixcfIKC6QUpJdpBuPsUPNbJLrvEbbQ3h0p/YxIQSY
cIufcQG4NykwFJ+TjZGuOKcOEp0yvAGAdLEjkkI4cZmMNbXN7gztlxN7W9esP7pJ93eiqu8Zy/p7
yzNuE5ZStRM/YIYDksemYuvr0QM76z2TIe8SuYDBmrbSD2lcwcZHjLz3KwoXb8lVKPNSkjYzHC2r
+xVqfpFD0fOzxdERJpr7KX3Ju9vYbr6jsX9SaA+OIzc03CPEkIX6rkvDO6YsXqAitTgTJ+zv0t71
1MZgro2vWgNVKI2lW1DiB94dVEMXIvtotljz/W8dj/2679ByEz32J1SESlputbcL28Myg8ZR5own
QlrqRCg9UMUh438Gnpd8k8kzwpMW/RSNi7zOyyD1a5V5InSlCrKRfRPYdO8ce7p3nnIQH4ONlQ3e
zpbcywzvpjuxKiadRnebbhN5C+Sx0AeyApnVVLyIeBtMhElYh/sL05d853TodPSBrAGlsq+867Sj
3YBibWykXP2SZxJIgafcbfntMy1JkR5Ach7K11FzCPC5PrJ8AMSG+zh+Il4MV7qOvz5EHHYSteJW
hYNqDLpavf71JZqTXW0bw34KBzugyWa5uBR/U8TGIotP188EQ2Qwxul2cuLwmBAcVzBW4NO5ZuAs
c1i0VmG8FLPbsjnk8esHyMZlkBbdG1+1e32I0WhggG3wi57i5bPEo3VppXWYmKfyFiwOejUXp6pp
ABRqtb8qCPNgNy0gL5quqLZmN8HkdNgLu+P8Mcm44NhSxYnD/RQXbrrlBbqpFts/AbbFSWnhEMSO
9np9KMM9sUZZAiGxdewMWjvhPUpztqIx/b0XNQFqZqjLy4d+AJQ1VnAjXb/bm6LRNm4tOL2KVD8O
RDOsCFlON/loMqrqycOZnF3EK44eUEOGVfAHUqA0m3aOqlPed+UJbYladRyBXNfyy4hqjVtXtu8S
79LVI8tFuYSZqNTeZHrWnJA76puuRiogEy4fR0eJl0RjcrKiMuF3TP/QtnI9oCI9DbQna8Kx1Tqt
4ZYaIwMT4bKesqfqxGyhOrV6h6KjMnfkwpaUEj4kjL7SFbwenuUGk//JxIS5w3Z406ZURyDJ61Ph
EK6MfXQ5XSIWIdcHSTPbcEkxBE9ARFY66TdeseAVp/iUeTaznes/mDBxU86xHK3y1C9PAkx6e9c1
yVkR/3uoE31z/d1Txk+n62dtwr21W8BVzVTfFqFM7kkSIlug/mNG+nzw2fnmZlLvyp7ckRLzlq6G
U2xDF1UV9Yw2d7et5BcAVfFmsoLfKK++qYrGg4bWi+W2/QHdlMNKORmKFMq5yRSfPNEBEO/8zFq7
IsMzKNEJRZqDUspjmiTGCG57RHrhMIxIJaBs1Trxzvf2QzhQ6xE/tEti8WH1zUsqEUJrehPICsll
PxPlakLLZJ2W/v5/VOAV+Pd/sENYlm7+b1GBTz9F8dM0Pz//meL5z7/1L0OE8Q/huEROYYewMJkL
Uhf/aYjwsToYjgW4D+2p5fHxb0OE+IfwDF142CVsA7IURL9/GSTsf/gYsXyMDZ7j0XPY/08OCd38
X2IfTd8XODZ0w0Je6i+2jP90SLhEMWiLGuAQI5JCR4t9/JpAy96gPbT6S4fD6lhaZgVMVffQrqsy
X3NVM9/49wcMBww02mWMcX1wvHIW/v3t6zeujxUdcoKxy5mVuCxKFn7GNRWZmzvl/PXrvz71rPqA
SrHdFcsUJrfDVbGYnN0lcvr62fVDdw2s7khZQYJq3aIwKwj2bPDrXz8dQoCb2+unaiGdZHYqQdoA
3lyVjlYHQsH7jgftoGyB3nVkf2h72YuzRG4riWLewb7ezqfBIvpC1t2RxpP8qDkcBqT/hbF1KSkx
iWPQbxCEJxjdU8obkL/RJ4sg7lpj9UwMBcrlzP2DV8rW3+Uk4gvWyKMTj1qQIfbdx5qNlaSzSUao
8ttW7++GRSuWo1lgiRt2q0mrwe2RcdVFTO5JpCB8gbGEGSV7x4YutJzUbesG/tCFG1BAb1VtnaYx
YsztoT5nfXB2ozw5aeSPjXmDO6N11vaOvR8pAsNzhhWF5T5H7kDDjTYoMKX9qov8qRkYA4iQ3U9C
z0/552JklQTSJSxZsUKscbU5gec/epEBdpq0CKRy3lsxm6uqqln0h6wgqfFupp5BEu0i9Qkc5m3S
kF1Sdj7awRr2v6Zwira7tNTnZy3G5ZC+54ySi4TMRxsdNaUy9GyrNyBcoZt38QimSzrnQBTnqnOH
GzNySMoy7L2OJRAWFRGDnY3fABVnlLSb3MA9YHq0EQTIne2mGsF5GL9aoYlNkZh4D/PqjgmFujez
o9MzFKLEwksgWAHrLsMvOdDxTybVq0F2U6XND67f1EFMkA6aF24CuX+KWnQkY83SpLPGdzMhHQPB
IcwmABGbIhRfw/JTxHQmyeWtIIlzXyVs9C1v/khCMwkMD9Dm8g6aH0FmSVwXI1inBYbkMHOlSwOB
FNt/olZMq56J3SZ3uWzCtDoQJWXuJlnjVAhzLMcCUE+2q2XurzV9ePB15hQjsxcwth4BiwAaJOq2
MW7xeiOU3kcE3XitqI86viSnHg6zADVei/EGtp7chPe+mR0gsm+YGfRrUTuPZtJTMRIEOc3lfdvS
NBpMzTUSdW2OtQAjOzghC8RhRlBhWKm1pZkJC9bmoaiHbjMBpC7HjDw3xMKp1vBGbPcFNN5V2uUG
6ZqLZo4mUYtIJdOtYpswB9DnvbLt78QkOlRmEjx5qd8YbcRy1dahTKBPR0tYfnF1FCusQWh/EmGt
pqhcUtsnRBVQrhFor7iKN9AM33omuhBJdtfob4PksTAr7JOhgwRsJ7wSLfueshxXnjODm1ikfqaX
IaSJdsns73PA+xrMkp1YEki4gO7LmhDjaXprSBdY1bZlbqflF1OoOBA40F2TAdocpP0kDfGRucjL
jCBxdPgq8kM0CKsLkKNgoHpvZQXD2bLcn85x273wxMzLETKYNYGY1FnzimxcMr7tm3U0LLGo3SJQ
W6Kg4mFLnbmqfBTDOi+PXPk9ok3fKXapzno99v1mo5mL6LseltG78a1IrJX1W4Y5aW1UVrrnANnl
Nm+NOGZnHRe3YvlHSsT0MwokKi3RsoY464bGnHCsnbtOt79zjDZl1AVdMt6NfdJeptye1j3O8UPj
P4ajH700ENR5ghgcsE0/EAC2BnEggjmf0HeYZAFPTKB2fYrDAfmd4+OjH3r9j5nxldSjz0hb14nN
yhwzKlhGwgJzHFTxwxSR1mLGnJy9jmDbAabdEqDaVFyNMeBwFSZr3xYv1sgWaEw0otkW1BDTEBP6
RM6GsZNrrXCjwGUITWetDmiN4V6G6DQTNYQnlut9gVbZGRCy94P3Q+KhHRDame8nn/d5RZZen33k
ojhU7MsKr5Zvjv2rSdWuDQ15bJsnB+IoiDqufj3EM0fQdXutNro9qM6nUYY4rbS63hUZwUkUpeKO
dcYa2wYGPS08zAbnJlYvxaCcSdgLU4Z+M2aGtsoYbG/KAqcXVzXMUo6pijSZKJ8OrvuwWCtqLewW
yweqc4dBmolN/FBM9DnSkP3NnH5hTOfnWK1zQggshfnR9+rDqlNrZRvY5lWHPFKn+Vz5afE1+sPn
OAWVTCR29/FW9rh7LN1HqqOak0VgjmuUzGyz/OCa4Xtd6sPBizvuMjEkJCRijgMK1m6ZwuTWjAQ9
n8Jdncd7JDdY+6MZ+G6leSud+Uqom4hTXTTK8SQ6ZAn10R9PjcFb0hpFuKnj9H4aUck3LzXsNsLN
ePKqGTg9is7d6I9M2R1U4HDd9+C2WC+odTZbVPvxoBPHHD8pyb1oNoeQebtsoJdzaAzZrxMRQybB
g5BpAqk+1TvCXF9hdRGggD4KOwPBu9OO5d0rlmRnXSn237a71C/Fb+ELjREkms8iRjRQcFOJmul2
yuanWjSQJUQ63fQa0QSLpjwxLPshMpJtqs3OKYvnE+f0JRFVFDiWQlvN7GTSxUVLA3AE405r9NuE
UFnI4wr2fcl7oilwwwhbPGgaHFdHZauiNIOlfDmWy9gKPGhq6BcXlCjvnDfdI6NXVdW4q7P4L8zd
lbWWUUhkTbrMZR4qByQhLjCWagPlQ88QTcUlBi9Fg6iG8iBnXz+WywcrNj8kt3QsIN557IClOhmH
OukG93FVceXF/kcfS0n6SrkfI9yZtJojZ52tmIlI50nvGdPF4fSue326HWyf4FES2VbI7EyMt8Vn
laTkOtpUX32mMYpHpvmgZyT2TVg5olQwaKycvWItMLulCkL/OySKZusYLBsS30iQTHr0qSOoeU37
4sxHbKEpxPG9E0QLi0xoNhPyAQNvxqhuY/j5xNrTK0m5TLlMp3VnJmganea+SMgkllp+aFe17vSQ
4JbzOx1ocuuFRYiXQqHMqR+uZLMhW0IRZd9DZElci9xNSuvMehBMrLEzkElQL8s7nQA+yPxoQvVC
P8prKpHGO28nEE0lOuAKKzcQCVDa6kXxhK5SMAlNzlioxqNrmf1ubNJjJGI8FSM5f1Y5HCdwOWtj
ahWRubm5L/HztXTIR5tcqICF7UMBqfNgJY9T/BLVaMb0jvSM668j/HY5YWP0WRKXco/E3lCgYEjH
OEIRXF95fsWETxoWJjWhb+YBdtan1F94rBOVdNCN2pmm3znIjoHFwhcrl9o9Aoy90ieZbY2U4aaj
tVtoufGBUcwaqTJeAmWEhCUjp8esxbQgaVy2lV3FjQHsW7zA3mT4wZDqOZ0plhsi2Da8SXTLe0A7
i0Ev1l8spicBEO0eWM9xaPJw0zEjJCfHbhcB+HZGhB+0tXhjAoM8oqDFjn2bTNg8mvHu6gJktPyQ
UGV2MwS3mUQTcuUw7Eouqaj4UAjIU+9nIBh9HevlpUgNbVeaOflY1vMYAbRU2VOiNHPdL2zDrmG3
ZqXi00+I1pyXYZXv8coTrqw2pGJQm/N2MqL8ZfY7g1/cXgP1fKMOjAPfTG/IoSZBpNSD3Ox/+izU
tvD80DkOiJfi33bMT9ewrEp/qjzTOkStNR3tpYmwgYLFoiF5y6vQV5bAh/gxLtgs7JZcRo5NdjUk
qJog58rdFGN2rylH7RwS1+DZq72GBOVI6lFDzC2Jjkw2EKr5DzV2pSN+Lvc4RH9y8Nowv2cZmKp4
Qc9tIX+ZDTDVMBcTDZe0tsQ8ecppdhaNmz3EVkCowjsVhb9yJIcN2DooyjVDlSWLSs7IrMbiGTFv
FQjUiwvyOEnUYz/E+a7s3P6keeN6mj3jMHXI8nLt2CTtJ9XDS67Id9BEc3L8ce13KRjALGAMCORM
EHGT+RVR9bFjHzumZ4nKx33jdOO2WDLCmNOZRw1r1YE86gRJMxlii2ZleVPb5M2ayizW/uizq/w3
chBVVrYbc+auYYRawu0/3FRxuVfSWksmXWTjgZ8ZFzk0pn+OFZNpqBwxdnppwbKMp4iETQq+Cdla
7Ucb2clkR2d1JrEMc+KddPJuPTCwXLtW9FROkQBs1sZMy0g5bTH3a8t4MPwf9s5ruXUty7JfxAx4
8wpHL4mkKEp6QcjCe4+v7wHerDy3s7Miut4rbgaToo7oAGyz1pxjalilzVB/CXRZtEM4T/YdB6lW
e9xSWI5zugYRr02ejtV2U7wNfJRoBTFoVSSyXhCB1d5P8ykk4Z6BJ3FN7U2PpPcwKQu7B0YTS3BE
qKm7MrE2aUA68KBiai7nGkzArO5qgSU1aUT4toZDlaT9NlTesxw1mFQQllUZv9lSXr7fCCiylr6M
fBqymXN02bsqS5XxfpOW3UtfUDIelhrz/aFKQ3Ath33p3m98TafznAbdQRCk+yLdnWXxxEQK8roK
WuDSnUiMYPWhyrMJ9owaMygloDkzJrcMK9suQgsL4CE04D5qxWagJKFlcAjDtBpJqqt6r71RoBd3
Ps01gHiZ+te9ZNBs6qqM1sxDOTL7BmR5LiAmXKEFlMdwBbFn6DZNpbjtULOtVKonMw/CtaBV+mau
NEdfovT65Xd/bu6PpTFKoGCFNOIetFcBQdtpcXzORU33EOsnOzk6SUqGTC/3py+FMgsZSoYKKC9h
Ai0086FaBcE61ARmZlOHRVDRnUPKjjmkNgyXFDK4EfD0MN+jBCjop4mR8FNuSl9+KztqBVliYLBK
65CT2TBObMWgY6oGOpzlxl9mSTFktRtXpJfdb5Ckz5u8kxy50TKGDViZI/mxu/vNaj5VNHC292nt
z8MSWjGVkXz6V7Te3JXPGN+xOBtd5UyR8uE3CamvvjTsZ52TKp4ZfGHHsFrOkFbMybDPtT4rvC6P
c7ccyTpERuCZeb/FnmP7kukxBkAeyGA1yGGmPN1vwOx9YuO/qK3e2K0pXlEidEycPgwxtGJJHO2L
WkVkKLXlusa3MrIoXTdxutZX1XwMOfNomKOPkRNRoc+KKAT/AL2h4G3Mz9iC8q7VltUX0gak2R9K
jyqvSdVm78/+Kcxr/VKWLA0gRZUhLZkm99Un34wYV8P0uwVr5JsokKOSlMSKDG9AbPHkaklC55BV
xHMXyntVRz2MHrvBBk/TtpbeZwHXSmJ2b3kT4/vnf2Us35oSlRxhUkS7Ea25J5KBLytIbDrzA6po
YdyqivrTdulzKGTmRu2EyRtlfY3letz4YTGeZ8xfM/5yP8vEL0ruO4oCt0nK5DOmF+RWcQ5wNKBP
OKBTZfOEIyiqvgXTmJ1oZmtZtDSoKOz0NAzMrboIRHqhLTwTuYWVGQPRrOUn8D15Xz6O8DHP7EDw
nRbZ4NURWu2QEbGYZjB62K8d9J6ZPQcdLJaA9cSk5dg8B71bs7t1kNtXm8Sv8cf7o38IFPrxw8c0
hsm7hHGiFVqN7qn8DCjmw7ilOLAemBUDp25V8ZmGDQ3TRRVawsorkYUcWrCn3rwy1bU+NeYhLBJS
YxvifupMdswg09d9OO7KUhWdvkymtQ7kJSSvT1Nj8r9ZjrABMVZu2vjPBSRWNxBYYMS6Mh6rpplc
udV6JzSGz3QVNY+IxW+Q8RQ7BErMVSZQQjUD8Mr4InHd8NiKFeVuQgKzCaj2+zKdbpCXA4ZOhv+k
12Yoml3rFav4+f4Qa6Fp91SlZkddi5s7wDrG9ENDY6bNs9SYIK5AW11uVoVBsp3KxYcKGfZHYhfE
qtgLuxm6bHBNlpGb2AMMKXLo3fVzdyXgJNWYeILhr4eke9G1lLRri12J1hZkzfsNSkUGEK3yiha0
c7TMOFX41ETFtL3//o5Abu40ZBJEsREJY2lrKL5m+w4+Tv/FPMaJ4ADgoGogQMTttIX9SqNq2t0X
Pfg1/3kPJzfhnvQH7zudgm2NnoUibhQx34ycKJoofouVEa7LKMMPqJlwMEpzL6EiKQqolYFJWQVj
IuUWSIabMuDg9WNK3m5Lc46PR1EEW6wwYUX3aZNrq6dRTMil91vRmakXWAAnfnqEovtJMZCvxCLl
P/qp1tC5aXEOgxhpzdDvePbOQgn8rM2E9cw61eNIgsUq+yJd9KJ6jCteq68UkRv1KZAC3+19rbHV
afCPnK2lk04FQ2RBYIWLRNStjTl8NFqXwLt+XdBYwwdeIBaDjV77EATKZagJnjpZfyIADathAiut
wuCrx/o5CeJfiloJdq9dMo5eGQo1DhY0slPZX5M427BnC+hTg++krbGyag4BKo0pAceDH8hAPufV
8TWN5B+sDTmbI2TeQ4AlT/Ifu2BcJ2ZCpaeBF1GbqPooLjI89t5YMUXrzehbHKVElDfmipAwqos9
WhIfMW5HR98UiVSWjYkmYMSXrc8E9ekgGeCeg/knNk0ZjEOiCJrTzfon7tNta6aHrJoGWhp8fHO+
qYO+ixO3ksbkEQ8ENTpNVJ2yQc1OGHdJkdfhlVncJBp/3S1j2Dzvu4nAQ72bL6MI3JXFK/zZiOp1
I2ONqOTysKRP2voqFh8LMh4z1JnkPkUHmS8HJhVDuSYNHu0M9JpmddQWgc0q/hmR7YRoyw8j/QBb
rrP3aDBV8i59ku7S1Jnb+UFsVnDgDdmq2tWFQv/FrXz6L6X42qPr3i7L2Hz4ENhdo/cWmnM2R68B
q6JzU/KxmwpThdJmFJzZM0RpcGEjEMvHdsoGquLhBSAISlKfGQ9mA4Ho2bMmBUedNXFPoN0R/EGC
uUapDnpsj0WAh06TvvQKGoXevuRmSjpOpl9p/byoJOa5YUdYpt6meI8phZgaKiXKzTBUDUxQw522
A1Ux9PVtg1Rok/viMY2ZzfJV4tudgBt6vHWEC5F8jc/VSD1Rm0zyfJbQFNA4VU9s4dQNmwTzMcV8
EbKAGNrhKoaxpGpnSaIhEBHP4grB4M6idtQoxTWNQNsEV8kuawYrz1L/lBCkigsUhVstusQReYIP
iYmImNyZVhWFAIiuKzXpbUEkSiCg1ZOZsulI8s/KbL9BOz1IeVFiBC7QkElvQfgUdoG/ndB5UjUM
LIHlAQKXgQIWagWDWBSb1z4Qprq0twdXz3AKsJCu+LJwerf+zljV72qt/I5fcLgpVQT5cTUJ6iEL
wlsef7FTDSneLfDBhLMbU7+gSWzZyqcpkgk7ApftKitvzJryuUE+vNLnS6UK9NfxPSmBku+76J2A
Va60QfMBXLzGIpwucZK9tkHZEidoYLpU25WJ5ghlMXk9ngVmYDxPgSCLDrDMGMiCQXyhU0uvRRz3
ZPLJV6WVPiM5L91qEBBmzcVLnlEqF7sId7QY7utuCRAbR5bKVBPzSXwm2rSqJy9YUjLKTnn2I7Pe
+BgSsWY8J0oH1AsEoKP1LH4y0/DCeALcEeUfASqrvlQ1KlKQ+2U6J7ZYnXUKIwOrnqaVB0+Drolo
4ZootIcidHL5ouDUV2dyudtLqJChOZlvJEER2Q47Y90ypDeh9iD50W8QK0syIz4Ro8yXDRpiCzFn
NgpZQcVBgwfGyEgvSll7wGHbNSk9BVdKVttuoG5sTjGoDbnA/VOotTWIZrCw/WMrjVafDTwD1fed
Em2DF0cl4ucR0aBRK4QTgmpRV19c7KhhBQ5jPmqUFSQ21ws8RYKuuO9FrrQqvlbszyytLot1IdCs
ANz9oqfIs9gz45svD0GubpVoXAp4eH8hih8Sc27XQ+qxpnlEN+vWKSnSggx9RauPM7s7vojkUpXy
r1TPGzprvH99eBt0MrqQ8OCWr9Jj+JxgN+yGvabmdIAqja/B5Cn6sKyOCMutZpW+C0iFrVXU3mgi
qHYlS48xxcFtXKz2lYojWZkxPMgKK5AUEkQYkpbRzxlhSYXuIUaBO2uV6NodrnroJJrd6rnsjrlM
Z7AqvD41vzBe8c3MpXYM4nnbLxdUQ40I2mpp4YjWq5LtgFpyiTBPNFDj6dgwuKhSIGLDZw86dQ17
IEF3Dc1whtzH+anRcyhzu0v1d6qbX1WR1x6uS2sckF2bwjNpr7SDUp09BIvEQP6KCJRPCHbeMtaQ
loXlVqBHZOqBS47smrgjAIG5jsE+XkpGPTV2EhpC+J6pFH/QYcP422L+pnqvovKNL7BzNAsW8rkH
/WkJIw27nEsaHc+UA7ojLoDIgM7RmvFZ0YtdlhFPb1Tj6IwhHciwRNXStDVXV8igqhuFpyIsbQ17
pm+0C8jvSpdEYYjB+ERYrldjtmH1+1qlKI1SCbFk1YvHiAbnkOYfylespvKDVPYg5nAB1XBet6h5
7XnQtYUNq5FV0xSuOhpAxozmlzEGXbKgL2qgft8GdBdGxoy12FN5DefONTLzs6BEpc+0guMBCoJu
PNDL1cA4UzoseqVIjTXOrHDtL2vcPzf6sgyOpfj/eezPP1nNYotPJMBDWWGXxxNH7Ag6+wBx3XI3
EsjfpcEYVTYtnBKK2OI3YWYjfmoJAvnbv699if53ll7L+5/f/83f7v71dMtzAojTWJxyeYjLU8CI
eRRncaaLt7zgcnP/2z8//vUm/rze35763/75X683DSXgJHFmqPbjwb7/4bBEeATLkw9qjLLh/tKi
FopwaoQOcLZ0FWY5WmP3yj0laL8oik2bri2TdVUYxQbzcuyWsfalTcmm72+YWpkNiUENJ/jauo58
u8rf4nmY3sOUYRrB/8GA0LNZYWSgPMQOxByW2K9/v5tXpIxVBhuctuuA0C7/cDlu95vY0FCE3O+i
OjBFRKb8ClZVRZtnudsIerzLULb5IA6KbP/vv78/n55Tsf7rWdLl1e7/6H6jSfF/PdNfD0LAsIDv
sXJmDv7z7/68rb+e68/P/+nf/KfHlFWLDaNZV0sBXW0ARA6UGi1dmWTCrfiRhEc+zr9+e793f+z+
2/uP95v7E/z58T/97X96qqwrBtZtHIt6aY7QaKOuRN8g4NNygi8//8cH5bJmz/Hn98XyR4jH/uuP
7j/ff62hxws6Y4s9ZNghpAYx1C13/QIiyF9377+634C/oUS22v758397ifuP8mJQ+l8V2v+PCk1U
8Pjcv6r/JrB2+/0RFn9XoP3zL/6VVyv+Q1Bk/kOBJmiagszsnwo0xPX/wHUkqopkaoaO1u2fQF7F
JKFWMBm7kZmhWBIRjf1Tf6aI/zBN1dQECTmbqeqC/D/Rn+miJKEv+xuhF2WyINNX0VC1iYpIWMP/
rT/DKFYxXfnagzjF/SbJC4KnogDXMOR9q4xSWn5pCKvgflNGLGO1IARPoze7VIwaoGDL3ftN3ADn
amI4lncV2v1mXqRof/RoxRgzlOVpSD6oFG3kmgig+w2hZSiplur+3x5b5bALfbSpScBlkywVUaJm
qt39ntSMPEhxFRWO7lf4K+jvlTH5gpB8uetTgLWHXqdqWNwo/tbk0tfQzBZBsq4a6Fcg6yqwIs22
eqCxDn4xJIndMCicNToUCEtZXH/aUmRpjewYNgSHjoSAiSbONLntqOXkGpm+JrP/lHyauYbvZylw
h0uBexrCfreCXu5VUvO0ouGzq9u82ylw/RnMqxLhhNx7K533FMTGtZtMevYaigeh2MrSDBCl4WJX
l+LvOJtEyNzvNvWSyCbhJtzJ4ugkKKc39/d5l9Hc70UsnLbs8qulp3a/EeeKIvgQPY59U2yietoE
+Ed3dJ+qxSNcBX60WUgaaan17Pu2RvsRR8k+hH8mtGTCSSWCJGBy2yBYskD0ccu+5pJlUeXARyM2
iDgm1L6I/wZZsVHpI6FZZug/N/cJ9M+P0zKpOvkQn0ZD7LxkqTLdb2ix0qRdftSX3K37PWlJR1ok
iOaiPry/8/vNXYx4f2w1k2k8ZgrG6z4l6X55Py3bJC9I1hLJbZfZiqniQBvAHB/EdnWSWb9CrrSq
q6ReCMkav2vBoVgJv60gHlfwWqpOK48KY2ulnr8O7ZWdlQBtP9p2U60uNKSsrjtzz+zWJh2nlx5k
leQ0UJsFlDAEClMr1PaNvk/EY8Up/5r8Up+y6ltxDNEbqK4Mry7Z9uAAsPo086M8woD5LtDzAWVB
7VSz9CS2tISw2e5CVBV2tR+pKwhIsy32spup386fwpV8DygMZCNH9OXZ0lgmC0WsdvoezDJEENZ7
JlC2GlHAQVfYp0Cx2ym5q/3ETziMaTBLyC1pTiHiaq38kl/k2NNekHxIWGtEUGmUZGANQFRwImWX
kviW8VmB/ZmbagQtbGNtGZAo6HYdPJTmZ/mduSjr+sf+OTppL+i+iHluD+0F9RrfBFRNWNLdWqls
iaaDdJwWopRF9f9UIms883j5BsrX/Ui2tAb3q4dsxHtvlW9QWcCUpJjnemLjHcCvsWLTZ5htlpbK
rtGssV9P0RPEwBwkw0+nWUP9FWe2jgGJXVeyZV8yf9EASFqALQSpUjJgt0KFwRY+yHwxAQ8RTPIw
hrgk7FGyAmnH9qk7y+M+f5Ku8i2jr68yhliQzuLAaU4y1DAUSBfcEdu+doXcpf5M+0Tj2jyXxgba
HnZ/cuSEDByBm160A/2i9pZ/6tf8xXTTx3iwNMoS3d6s30z2pBvQUCuOIlpOf439r9PZRttN/6VL
Nqx0Y03sMpKgp6lystaB6mk8y4fVK2UsPgynrfKh/IzPYAmgQ+/KbQsJwe4jPEcOAXjpd9F4AZeD
v46/MipvMlwRJztKMiPFRnmBIIw3MrC6U1Jc+kP1Mj5J70An6le2JORycbL1B8pKHFQsPingMxsD
GUHEnFBq6kngQFLOhH1bQoOzg/d670ZbuvrFM+giREs6ui8HVgi2PNFtT0rozL/mDmAgvUrPaFzd
Tnbar/mFnWXf/Cjf8k79iL7NE+PO1LjaJQC8yK7SyuYrARhjb0mDIxT78qkBeITa64a7kTywHbZT
mA/grJXHfONv+0d2dCXTgQaUwGo+pI+sIHxpY3A+ZF4ZueF3hT6TBqrz3R+p2/RH+FraTTkgtAD2
0B/RarpS5oD1Thwd49Vr5FuxS7WNcjkUzX3r1M/VEbEyzZN+QVxtjN989qYXYXZzXHntayO/MXZQ
X6TvOWrfCuQH/ayGLndq2llb6WOabfYxXFJMuTzdiJJrdus3wHTQ877bYE2ODbyeTXEmDoXvvPkA
HeWJn8UPWT/IeI0Nej6MCz1DFLXG1+mqHoKAuqE1rANX2Q7Y5WB12uo1epsre/CKNaPl8N7H3rwt
n4gNElFi+GuOZdg4vv8gCNvy2d+JSyj9Jn1afSGZ4vgOK5dDz7WXP49krXMlEk8D9+HQvfjzFuyU
sDhZqeZ6Bp+DuAmSkFgKj3u1s6VkkzPRMe6Iu/QZWiQB4tBpgg+shCEk3dqlOiHj+Y9pKbnaicv7
lB3jzzC2za/gTLlOfdQVBhD5hwRxTyKUetH9vhb9Na6OCRiTC+gSpN08DdtOQK3T6qCv3oliYlng
EalRf4mX9tU/mtgbp6cENW/gBC+DsM6KF5UGYllvCjb1ildk61Z8mUoKyqdmfNSFX7i3xEkGIQHw
nMyur+zJJMvSnwzVJjBfiGun8bWMgJjbfGz9Ml/8/l1qfhZQJlcvGnVJ92QuIaL9yDOPc6KZsiee
QwlM6g8uVEEGCz1choygpXhvxRh2TI6Mk/rvYX9TQPFDyYeV/ptu+Q/qkuePLh+M8V9YszbbhV8B
vjnrGeLPKUhfE+VItABvt7Xn47C1/Vd2n1iXmfr2dCVRaBf0ZYKvXjtgMUyybY4NtfNg8JENPgue
VLhi+FTU+1Xkwo/vhzVvD/Vng94+24rFMUEvipoL5cK2dRbTk3XFWDfSvWIYc5TmpCcjgOR98mbu
5F181vbTRnmQH+dH/2rslmQmC6Xxq966FUNMAleG3IZX3gKG5LoBWebQEM/lh7IhIi5GzrwB+J9L
F4kmpboTc9s/p+7wTPHFkT2T6WELanPJpoNS1z4kI9DuI1bzaQ8bxXtBeMkRVL/F8GuJTJE24wIt
QWfsKAhlapZfg4/o3JqjvXY2ByuieyzYFUBZBMw5xX8WkZsRfTSO33hdiS67XalaD/HzvBTAjmK/
6RXqaFS/0bTaUokW9AS+OuisBP0sZ9eZgei6PBWF7UeaFAarW8vcko5ROfV19aRU60VhxtSrQdKA
f2fFP1FykmKbu6Cx82lNKRprooSkFFEUQZPaGuYepuGqAqe2N5MXfdhIFHjQYSMT+VJu5dF8ywwr
P/EoIQQoavcjORmsNGzjVpXUUmGd4dyypsO4Nj6VGzTlQ3qe6Pgtw2n7u9Kd+gGiPhj9NdFK/Zoo
1bXs5u/tabXuT7MbPK3EXbdtHoe9/FZtThow15/6fXzAwGA8okDn/8O9ssnXJCiGHaK9Y+YkrwKA
que6oNZvG3u+I+zAE6DOlRVdEMQ1oO1YrprsFbYQkfrkRX7CtF4HSALx01FGtOq18Gm+CbcOgejg
1leyPHCceimRHpdpz1qJd0FXy1KndaetkYOnO8xfmh2flH16mm7Drb7y/fNiUbcvTyvNqh+YOPB8
20SePQ/P2AA5Y0tnLiml23P6kO/0F/E6/4SjK0ebLD/O13rHNmAonZZrkHbzV/dUfihejf5xsQdz
DjkCWFg8N3Blzt02uKye9W9OnHotXoX2BgpLfRHlNTV2obXZRGjCzZgvLYsS3snHgmN5wYVBZRSZ
ft2fsVaqxVq1aTDqsgfPNEk8AkIOSJ4Ii+wZ4XEuvsenllB732voem7o7xSdKyTnSHO7fk0Rucm8
IcMc7ckfaWAVsiV+uE31WHwzT6OzmjJPfsHLEa6Lbwgu6/aha7dEA0j+lV1V9dhehc/Mmc1Xw4PD
mOQe4DHgFU1zBL7qzx7yXbt56s/1uZaOiED7s1yszWSbvEXo+4kj2VdPk2R3SPcvyRcfvpLd4ZEX
QOGNONyMdtWThHAbMD7Yb/5ef5AEZxXtOpqWj1BM+acFnnZxk5+VdpuirEsBAcKjsuL3iQbyQ/Lo
33hH3TRwMRNm+tgX6z53AMaybTJ/VZbnK9jedqmcgCDV0UUvPynQdt9V7hXDawpERXY64lY8VhPi
47DlO6furxyGGYPuX5XOEMS/Vcuz4rAtg/67WHrlgZpU2VF8Fw3UQdzoYW7uFm6tYdTvvkymck91
fzd3pFvf790fu98ECr81hUXMbEBiS4mAghyv2XLr0/sBLIieJKlY7S8Z3+Fi37rfG8RFKLc8lt3j
PWlzFLtUaUB3pf1+NIUI/PXy61GVyeb+b/9aQTLsqNrAOlLd6DEw6GT1WtVB70o5K0W1Ae3+JyAe
o0/Jlp2v2gRglIkgV3vA6so8OY2fU4jMq6Vzs9yVS/b5U5oNtvSEKaRonba4BT/FTyRha7aFI1u0
huHRRqPf1mtC5zPE+r0DaqxroG46K67kfNmlDD/Q2vf1Rla2vb5b/DSfmmgZB3Y8cWtBj2AngYnq
TWWmsCX9gBa7iR3wG2wmUcBYZKQh5ja1NU+qaA/dkX6KLV20i3wk4L2IETh69A2x50q6m/3kt+lp
5basRTGV8BqsP2/AKPxDaAfH7k16Y4M07/n0DzGeVGtl4xexzNMUOp2nvHXH6p1dJw1RvM8hyhwY
VUjByOfMrf62SG7foOU8ie/apf1cTU7w07bLklx5K9b64En0GzV7om2j0uyypJ/+O35ik1qmZ/XT
cNQTEDkUYEl4Vknvs8bP3MPYUVCitstDewBpOnMV/iKGbV+TzfQTeuJ7zLrvTT9hxearA8/3EH+z
KGanh7iOWMGf4r0KgOjZMXxueip7vjyAwux3+LOA2gf2YHw8L/WFuB0wDgTx4XlVD3DVmP9OzZoj
Qn2+OoK3m1jFhshIrbK1JmIprHyjntpdcBwA8z1MNIZAodPdIV+Zpvs3vRqkoIS5Ko9tvBn3vNrS
Imkds3An6Nlsk+i2niunefW90rdB/qNqskgHwhAZT9bgBQcugzK28884XPZU/S3k6ySW77Zyv0Z7
ZByLDv6zbgMz22rbGVXq0Qci6zZetJM3dQcPxerW7afEIfjmWSvZnic735Al0NjmJzDL1aUNXQQH
yYYHzqszcn+y5Uo4A8zvZ/bP8p46irhHLlVeQMArVi9CXXaKAR8kx5VkKv0s0CSGuwvA67vcpLfa
Z4fPmgrTpAU1JGUiv9LoFB1lh0HKDU5QnVAND+vqjIK7jDxOIwNRN+RPehRrpA0MtuaRthj6v013
jR/VwtFv1Q54CxDJx+I9vGBHlwlg/tZt+eT3LpKC4ErGPFlIHBfT7T+hW6CoCG8oF4QnLXKlb/qn
5eKfsdnh8zmQ++Dh8C/Stt6MN45GtTa98tGnIPRG4m5yJe4gO7J76ZZF4CZ6R0JsshFIGIMLbyVv
xTOL81OZuYT+cNjLwkkbGxklnDqYgQuyfKOI1LustkFxaWnKuaP8xMSZ2RTMVuJpIRtcFjjyh35k
O5AZv6Niy6ujCvGOvfsXiz+2p9q63C7FMkQAC6vDVdmh0I2kYkCNAOjki/BLIkp/YB8pBDZ5owe/
/4A3BZMnYp5oeBNrrbKhHbIZgovffaifmL2Qv1H0oDoZe7pEuvIlh1Z+84SXcVsCPl4TZCGImzGk
3+gQ3kLvlL57Tx3slr/JIVGC5DZjoHcIUBg/RfBQqJPu9ZbGbt6Xs+jd+KGKQH7UhRODni+XIQUg
Dnh3oiqwemXzrX5ykhBnCGByZWMSmh31s5lOGTSl2EspSLx2Pwxx4RtSay1xipS12r5/ah7AtOqE
F9xKaRPj+nvgfVGc2GqnQSM81oufhnf8b5QysOFSx5rUG8z8lU66oyv8pLXbvE/IPfjShiOcclQE
RmDDITd+G+pfqQddN3sHZhHaMGpWlH2CaDccTTbTutN8+oaHglg5yjTLXmanW8ePeI/RXs237N08
T+oDlgRciaJop+kpTZ59RqZbUNhIZPt6HQzHZlzKLAs+In4YfeZeikPBwV950kWg3R1b54JBj40D
RQfqBOhQqsN865/oB278y4QUF2mZNZ8oa9lj63J06+/kxEUSyBddZeI8zjL0Ey+b1hmeHAz/aJ2c
5krWzkmnkrap4GpesxPYnupYDi9UvZiJfPUpNFkquEw59afu6g9U0EA23Lh2W8HCqfSoPU1PhWnh
YkZwlR8aFguFpe2gczucTcvTnaAMcxwRrk/XZaQgyObCkeeSW92gOBinhfrKCGtwMX4yazTI2WOG
G2JgOkbefXFNjsOT/q44nWmTFSb8jMoG/WBHrtJnp+La9YRwg2QiKz2DSmjkjTp2EBIMnnxWMbrF
2EUdsVj93L9vDoziCqeeQcB4cwRyINt1hll7zz7bX5ePTemp9HphWAFk1yEG78Jik2FdkVwMyJqC
X20C/7amhGX8MNXiV8e7s0pftXjPDMUoyokF8IgoXxQL7fNwln4In+8vXG6aRmK3S0mc2l28ciTJ
81VHGnASUf1zRN0ymV+5UCSLwT58QInM3h+xQcdlbeUfmCVLOgGvDSfj6/Q+HLnSGLCxNcQI54EJ
L3qnq6Du4fWm23oL4GWCLMLpVGzZofJdrSDbSt6gu/OGqxYhc7xWyAhYBnqZ/S3vne9buTTDhutC
Kw5kn5d7+V0dXT0nu8ct521FMI6xrkYsy48YZ4zvyGV77IGgIHsmyUD3PmuTq9ebCVpf49adLZBD
ti0vy2dmZKlcap2cjhanWMgPG/WThC2KnxxwvyfZcxPoTwnuBMztGAUCpm0Uz+CZfDvCMDXYqeTS
I19OFOLlTK9NTwQEEh2IBOzItFFXbsQ+2be13DMfGH4tIrhfekYt1lDSHict193wIzYX1D8NVpTu
QbgyKVIURI3WfxenJtgW65iW+xMHRb4p1+AUXJVvleX/Q7/vITHeYH0SL2EFG5MYKWq/jvgVPwX7
ZrR7rGvJmmtUYYItLajllQXyRrgiLhljSnH89YA2z6oqq6U5ZLdUfc54TutH8XMiEjmw5k/ca0w6
+J6fVWDWLwA7BwecnX9qGEiWcnTCbrHYxqXjDefmqu2yj+QsuNp7haopBHVq1feCfjdsxRumrV80
UAFYAi+0aevk29X4VRabZg1u6oPhV+G0vDJJEhgiXPhi/W65dpsf1uI9MZDs4oAHlMfVB1N6soMS
uzOO5atIhsIvgvWp9mbj2rYDzhVyZNZUbDB8g/TcgYPJeUhZCqsCJcuOmk72wJ7/HQUL14r0I0Ha
LjGAOsN1cIOXjCuABd7AxEdc3wY0crYnE177DRmBiRzmaeBKu9SBqWPitUdAf5B+GXURh0WzvXoM
9pxl7SX/Vtwc3V/tjJwJFqk3p5YYzR/4vYzgGl4j6kDxbqb5MfzIzrSLn6pzsOFs/eJNkizXtAeK
pSURHqABdv5WYem2hhgpsW1/N16qB8Ud99E69XLoZ7MFzRm7JUDNX6ZlM7UB215ZemG3ZFOySw/i
ozo/Taj0qJHbxE175pkxqpY3koj/DX2zM6rLMsMX0dMewpJ9j4cYXCgObO36T/OTixNkfn/jZJG+
pdbh+7OIYHnxd/AvOfuv422KHS4oh6/v+z19ng/1pbkyKMaLqcySniOWCa60Vd7mT/M2N+vpmgQ2
NjR49soj8Vbh9MVEw/LfP8jvOMdCbW98sTpZhXZOBFe8Dc+kWUXP6qmkoHNJyE9AWcHpdpCeMfuk
t37T/SDuYFP2mBzHk/CKTK3YpgRxH/K9ortg8NjukY+EpgZFEVeTtMWKcgyekDqEm9EliTBnBa66
8YvkERlhFYfIRarr5U/mftyM5+FVXBsHkhNKNktwLpeVA1ovVvFIoDyORm35Egsp9I+EMFniJ/kj
/YUxslnGDSv9FGuSPyCs4YJh+0TN2QAHyW6MkY/VZOnWFbFAlkJI5kFdQw2jHfAsRA6baaF1KerL
hoM01aDC2wEX2KNFXrmJuc6MbZF6xqXrrHyPlhazIS+wSIh7cG2O9DjbxqbTd5N8LRlYE2pRVBt2
HUtkaQOMgAUiCaxf4q7ete/Dc9946uBIr0Q0Ohx0VswdKSxsDh/Z9bEwPcPWFt+hPG2LKzu+PQ2B
LRsL/VoxEh3TBwJfUsGmzjdzjSRW84bUOWDQDzbkjXLurD78zfA6/uIqGgprdaxeV63XfbUvMLzR
4KcnLOUdgsrQUl+MvfBJ4UrtXeWGRl9ch+fxBZmV2nqULorvmBUS74pqPhFYpbBp5Z02Q+mwpIgG
AMVNDrhbIuYKXYyLDW283EIdKR1aEkY7yinvamgL+DSs6TLNB9nV18aleg2oKNGCYjEOOy6jGEOZ
5Kwk7z2fKNoO/4eu81puXFu27BchAt68EgAJelKUKEovCJkqeO/x9T3A033rPpyO2KEo2U0DrJUr
c84xH9GAWBlNpA0RLqQ3f6CT/uM1Aj2v9uUZILGyidlhftH5K1NyJlrkLCMeBHHht7WNv8qdoYcf
uFmw0RixSV50UeajlDoNlwW2Orsy35puU2LS4MrnGJzCVgajzuNhg3aAQnlDYot4mZD0MlrdmD/l
SrKDB4hmMhxnOtPy8vpH5JLBgH2RCDb0qTRW3AWc4eeX6UwSg740pYqL+TPUHj/MuQCPrpG6yZFV
G64r04zgd1rDBFkzW7xUJ7CAwQpq2LrcZdw8lMpsJMFRc8t18dXdte/2EPerLHOCL5FWcr0sv8nf
glT1v+2HCaQhIKSQ40Oza/YEn4Io/Ku8Amp4bXaD3XPgnz7RCJMjF9lztMxGQ7sLPQ2VbLjqt8mL
L1wIb4OOwYxz9jHlXeb5xF8Mu9348JeoClwT3EzoNylJNgLC4wQTt62p4GxXDOkgWqToamHCICNc
9qw36RtAZG56WDoZWhKQTCThANnS3MzNA6gZHnQttRkT1aux2+TBRl7qCGaicDc7G6J99aJSlEMo
Z0b3wA/L1JTMzGJ0GgEsK8pMx/yiOPZPQE2WeJftsKMgYF7Iwc9BQCn85B8ZvTXBYbXMrauG5j29
a159k6z1hKQVB8UPrrVly3Kgu3+1dM9RfItOwjQ4PTPgGCya0kw/PQ4uhMdxL57iNapR8Rh8yqxj
VPeuDBTT492jAk6umLxRQPEIZnOF9dPlxZEITMrWbGdudwzPsXZsYAbDTqQGJWrMDjYs2SeeLpVx
/KBazspDPjIjKjxqNOvLeMPEmd+T30B3udSzQ2JbrvlBJ8CA7cPRizZTdh0PwYnxafsK0sAkCsLa
9K+c4RkoWh81mnEaJvF7lZy4pYeCZ+AKf4Yf84NNTtacZUPqPYti45PQEbZvdrhMd1hc+xsxCX+y
a0WJszV+CsTEbhKuJ5lotkPL4WCjPRSYOqucHZY7KVkz64fxQDBlWzv5tOaiXdZq3nzK3lenqtdM
k5mXAdKUVu0PG6hiQ2Z/K0xXQC6Gt/SYJY54h4t4FliOZCZTM7UNzhhLAXSwwgtfcA7jTuO6Flbh
G9EitwTog+TCojNzL/xMiVy+lG9F4RmCx3CBiQPmgcU+1m+l+DINdyt2/YLamYWCYoOHsu6+E/o8
G532DgJZOlccJZrjdMy32krwaB1xLVDZEQ75Rl92imBFrJKbAWpjpZ3lHdujeicZbt28k95TCh7W
5/5NxvUV07c9RDSNE9pSpCVSi92C+3yTFFA/n5G5bnmAjCEYZXkmffLMNVo7XiKG0ezx0PRtEK5n
4jwQpISf+kl3m13CKxXb9QN5aom2e3ms0deY2r7t85/iTWAnpwsDcwZGQ7fWDYeWJeUGTjRXPTA8
JRjP9l3GWI+OMeWbdBG22bl6TV/Y1BFEA7h2CKL+ZWAUcx4lzGfLwIHoLi+5ieo53g1nHS6Bb6d/
/HfxHZ0fTqFhW30AitnJDmwJfuWLZnf7Sf+/3BUktkm2vK8/c9d3hW37Ft14OqrjSy5TDmUbbokS
oOXG8w6PwXk85hv8p8xT4mVCh4uIi4baLn2tX7k1x1cuMhY8uVprN+VhsnCfx24lbaEPKPKhLz5E
Whh3nWYMEvYRLfga+oUY20brMO4u/+TKvk5QGEOGwb5il7z2i2fAayYP3nHaMnNZT76rsbwAjErW
GGhjZJzlUVrcmdsOFA58anUzj8wyoEq7mb/WscQmsBqW+cMob8wONbdrJe9pSSlDSLBwko5sLDWO
cojDNAGe87hYcwgAS/AWcUr6qP9Et+x7xHT9h4HwlT/PFbO8CShEwe2w1NnRe7Ov/9Qilwhb+so4
xG9Ys80XU1yendI/J0u0tqoVI0Boj8ShCa+8OzxHYuhnyrB3ed85xlE/IxOyxb35wuxwRF79CzOT
THHm3bbBoBAGc7zX9/3X9JNI3IOr+C9zjm17qsdVW62AAA3DPehOkuJiQIM4ll+DR1+tCjq7xtHY
QCi9idS2KoPOzdw5SudQbmTM7FpOs6vpO3rnUOFnmxpeNhMdhidutyODnj8uf5t7vMLhtXzDaQWQ
ecvqIK6VmMDYg1UAQfQARUsut0HlVAo1sHoJ/kgv8JmaHxOKlY0s4i39I9C9LWhLOPI7/79+zXNH
I3Rs3kVPeWOkKDjFTfjQX8aPIPakraxtWlv+aShRfoGy3GncaW9CsIUPvmG2+GZMG5aM5oYUGWPZ
e3BjUdBxUbK/qy64Eg4pJ/M4eMwZSh0zyor7H9X+RdoMP8mlZfgmgDsC1bEq35QPlSFPdEtVp3wz
vyd4djR/9t0rwxO8SLye9caMVtMrf6O91lfxW90nZ+jnsDlAjlLhoUcZ7/NnvVGCZdTa0GigL3pj
yIwLzXdRv8kP2clu4SeXXXATaTbb5pmRTzk52eHri2M1XiPRw1pHDfbHgDP3VtEUsoFjnnmM0U1l
wbvFb/MNbQAxgR0reIFPeUt+B2yo6tvid6zD35QX1Dqkm8AOWDjRLjAbvWW+w1iZwS26KTf9M930
dXht9kuFPLLxIgRYISF5o2G5b0/ZGUiNw1saf5bcWPtoXb+UV4y/F2xgl3GjfpO5DggPWche9rSL
abntI3rn1g13BGpe09PgMF0Ez4kNBt0LbXnKzqsjbfMNZh8Zug++CQ8dHm0WGvMvCovHoupfde/t
Z3/SebaMb3+Xlm3AW82UEk/NXiAGjteZ43q4yt9UL33RA/eg/a1AzdK+9lQsQ9WW9/mXXkwYuHh1
OryEjHwQHHIEW/d0HRgiGrv5qshb/UyJmVSv1k7cZyyfbD3Vgeuy3KVv0CeML/2br3UEU/9hieBC
kT5i5DRU9u/1UXbwq5Foieaoki9DiwEF+AMUffR0pIGseIZqsFE42VY2bWfivLhExNf6iu5TYOTG
iZpQt/iL6r1UXjHI9rMryRsS0iGmiD/Vgb+EWNZU4GrZ9X24kWDD34nyZRJs7tW9HzpEV79mrzB7
abxADehWAp1thJi39ojr87XboqLC58GUn1Pji3wIJ2fYUqmXLH08RHZMDoihZ74zwiY8KT9KH/R1
/4xUVYfgnh8WiVjgkJToT1vrXH2FW26tmX7qA00IcxuCSLtVehDY7pHPuaV19lHEooe71w8iGLFg
QlJl3R4f+Dvxkom74I6iQzjoV7oCLQ34T3Y6LEk784qw7IrM9dp+VO+iA3wtS9flFys20WVgmEG/
XZUzOwg7jb5DNaRWyNBohNsUmlJ1DKAGXKmyjYs02WNoF5TH9XV6bW7aZdjXmzTZRqptUNnegby9
jGeQX8Leek2DrX4SEZCwM9P+mH8E6MoOoph9PNqsfEAdI5s2C1Uv5jXF3Ewby2EleNSGM96Zddf3
+G6RYYWol47/ynrDp2RSfrmB0+0eqX/MQ8egrqVjzFfhpNC9ZyD+N7Js6xEDAkEp6WjBJuXQ5FaX
+hRTc3CsqWxw/3iBJwZEv+0XJ9Wo38Qn69O/QTljSRTrbZs5oeiRf0U96Q/7vDzFooc15CeRMfWu
Ql7Eg2E4WoLveRU9OFN1DwD1IxwCBlfi2aDYxbd1GWBde8Ut9vIThDVOcMaXgKfYzZRzFnxguGHa
Q1+U89QA8fHQDp6Vv0TpdVCgC4BIQp5k939AQE3v1BDkV1FmFLSxnIreylvwMyau7NPmsLl9uBpT
080AdeA0lOwRhzIx6cRHctRTSS1a1YBzeo+rDLvhaDB3pXnFrIkABQRRx2Lfbuz0k79FBuzE11la
elfXd8ZHJrnlZviO8m0D5sbT9xoeMxIwMB7njBKWBXkWloomyFysKla4bMDBbfLaP+MGNjd3UL/M
FrTX5j1Bohp4YXEA+wxoJFRJ2fKIEocRjoyKlU9grI+Iz+DQZks/0y6EFmxH81LCcrqhbxlg2XVD
9ioAPdeYpvlwH9uzAT9tjaqH8JBsPLBPM5ZeByw4gTdML8HsKCMmnDVJ2HIHwG55wFn6kHwko+VK
gGIZ91u48hKbCsMIamvYYPRdZTc5l8M2E/b9eG2Llyg5y9kxKz2gPdJIDo0zC3dh2A79JZ/ICbQz
ZpAFg4nd2B+V9HvSd6qJWOwO/nIl5rgtFxkitRBFgsrbSzOEkp2yG2N4tGat5O2YY7R6BwvOBaK6
yZbhV/eODmeQ5uFDfbEuyJO6Fm2s3TKwLjxBwBW4yuEkFl+Bum3Ggzai4bizMEf6tn/Tv/vLc7Df
LSP+f3P+56eSwqquZ2Rm//tGaAZLd6RGD8cvkB1CGlyGM35DnML2+bXJ1+GGtsal9zNra5qim3U0
xuKGO6EUaMoBJWgBrg4drRT+ZZQo6odJ0rZVfTAFlbPi80vPb8pzjmCzpbX9/Jo053ybzNTuP79m
1ZBFqwonqorEPovlxhXH6FcCH0kTbvlavXyoEqT2zw+YBPH+LJ/++8bz5/7zK6baLUHFUd86eE+Z
PT7/bGoqrHjLP58/2gbANaMYzmmvpfU56OFecBqH1Qgny/cUHqykR+amHppi7Qct9LnMluMWKNig
T44OixMkxHSsg+k6+k0Lap53rcgU7azn0TlNwy9LyV4UVfiSxb5dq6mKqZfxRpRM20iI3Zr7tfPP
Yz4qm7AguK1MH74AKsiI03GN69ZOgn7czC1u2SwuOOTRQbCIioWGRDNYiUXHECSONKbBMblDJ5oq
8UmIkkfWF8O2j6hPcZyw9ensm3oXMbhqutGDbLhOo+GrEAt5r/rIoshVnEwVoJa6jXNeI03s141k
knTR0hodLlkL9sjSmD7gmPg1RWbxprIuyRCZiEo06+kTVwgMmJmCoyPUj6zcjSIEFEZpxMgS9txK
Q22BTRVqQoessRnYCJOGZvMAgCUtwkcfy0DH2GIwkviMBzqrLGH5E5QG9G7NC5LbGqEUSL4rhJdW
1YEYROQ1qzFiur4/Brr8pxGRM+t4HXFBrueZeXkJ39CWZ+M3zrQvgg5BxUaaT+Y0uSEGyoTRRPtC
bug2Rk2hGoz2ekWSHElwWfAEsSQoQhhyTqxnYuq5navNlP+aYw6er2H2Fr1ARm4b1GJ1zzEgngJn
VOfB0arl1xf0fxTeo7rPX3zYRE4cyle4yWQ/K9p0MMIi32ATpxPXpNmu0b7HydNyAQQVayAgwcjh
JXcbKCIrKUpnN8q6hy+G5bbM/ooxygeSVzg0jemwmhNtZzEL6DE9RBI9h5o8jFPckrjSLmsNptao
wm0hneKyQqQAZQWkQ8uJPMHxaxjtRgbLa4XzcQJiV+AEQXkskhEdIa9NeEaBSm9TJrGYcCYweGnh
eyRXUPRyq20NpXOLfhy9dppRc5NFKIClXSl6ca+4El1pgEcMSxRHFOLIhMUsNtO/9RDW+9KcCG6h
J2LiKAbzyf3hA69Dp6Ey5EmpXY1PlsDyL4S735hsk02esrclEi0qmUu2pYcmVwL4TnPCp6Jwl4D5
W6lx8yHAlI9KOmhVy4CoVnWBGAOdxUBOv7Qqo9VVxw/gXhRyPlpno7zB9iywmuT0lXumqiJ9wyBm
a4sV69apAW2/MtGcmqUsLjONQECU/MPF50JyfIiNqhyYTlUStS2lqL/zv4OQdAcpYeVWZXA5XUVF
HkE200ng3HWUNLEPC8SfiwTqX0vBoqIzFHPU86m4mW1fY0Mt+rQg2kHf67wAfUX3MCMThlQKuuAB
WdmeKSPxn+v40MFZhr5N1ZeXyXUIvqJmBH+M7ktEZMASG3iqZtqTyhgiSgYin3tGpFHwCAtGygUE
gVUhJ5tJaTo7qpN5I3dqvm4IOKMHxvAfEujwU89qxAE4ea/n+a4ml7FkNNUyQxyTCfFzxxUc1uYq
FWhiFQw+I0twsmQSr4aatedC5giTjD+iIX6MYEkZZ1sT3GhYwn713RSc7Xd+SDySPClnU6XlKKj3
XAdXEz4lQBMDl1hEbJvlaHC1+mXMBPUjod0Ik2IUwd3KQdivQfbuBooImUialdGYLWyg6JOoJXDb
UJYUnKeoImem1j0D0jHAluCjEomm6mpJ7cokDGFfKIyJ44rKoZUU0emxCq9zYTrL7eTKOil7ielz
7KmVJbw0R/xOz9AYC6jgYzSvu7nGfmOE51wK5JMod49a7t4KEhyLjvTkdoRILMMH46DVhKes5ACq
MbSfNaIoxIRmO6c5YyjBj2usb7Lgvwh+wJyiEpIdWkRyNPahRn0RWwzJrYPPElmYDzGhTelnMQN8
HApSPLUeETCuoKdv1rjYFfTuszVDfytCW4gH/TvVsz9Tq1sbbRzAWYv04DM31A3ZSXykJbKchQ72
N+ncFUjNLQlPsalyXuoGWlpyoG/gUF0juDFka1l3tVgCbFP6FNxmKOUagNEqEKyAqxyln90E+HuY
OA95rG9Tc90H6A1zsQEDEw13sXuZCNJtipflIe58I+SiCnVho0zgcGIFFMmU3iML9FJI0NJOjpjR
1Dl46nhG4yFZdEbMllsxLaZ2bXUU0zmDj14XOiTQog2TB6Z/GPjrvtegolONGppauFY9b8GnlKSR
pATkZJMHTmg1mM3GUOWZ1NQZYcOC8eJbPkL7lB6jMWkw4hoMIvyRkRNOFztSBk434JI34gaIytKm
BiuDIIL31BLbDFsC2hWQNSAnaC6XCwdCmOh9LWiyuGu191SkaZCZh7kVZjKCUU8UQ9OiXCIWpuxj
Mj1wUmpB6haExKysDGtfHNDlLzW/W/U+AUs+p7CE8C4maBxhEJ4MSBYCk66hMtXJ2qivilQKbggS
hWKZg32s0vVodM5+PTvsymDwFBrWhAMxZYYJt4H5IV6Jvl9VelNuAnJ0VoauncCWw2XaWRNha3nH
fB90AqFIBe9NjVEmAQdOZocWexGDdmlM14AcK7cO5XfJpLsscH27wMhWRTwB9YyENyttTMc3M4ac
ZGVXrZrd5Dy+CxVZ5CMLctA1A314DiMirOouwPSSN6BGWjaTrDbem0ST75l6mpQanr9RekJHA3MS
ExxbLfHmAD9WpWm966Y2PKAF/vhpdhtl0EJZ1zf7ISAbnnmArEfDHlIGSnOLQ32f0YWqLfNg5dkX
5JLQ7kWm+EV8GUPT2Clz9zZxBXKxUtZQ3ZVDs8HZSuuVSWPsA4XIqL3Qcc14b5g/Zbr6IEtxYwmI
2GLD5+Ab0cNSnpijSvpVEu1e1JXkjMAPxoG0Px/RZ8/5xdF6aDelpALGRroQNi+zYWxBMzpShKhB
lqqNCfLRzgI8P0qgfyrNUHH6at00GmliCfmphF2s1zOGMYYHZSbD/pWEc8fjd1otqEl0JL9PCD+m
0Qw9HUTQ7ExxRuBKK3rBRDcpk615Uxm928OQomhhsq2KKTixJt760bxTm+FSpUW0yZVwE0Z0r6QQ
FX8RV9iQog6z4nIEEurUDakFmp5tOrJOwSBB6O7ovtRx4SRCb63FkiF9GsYkZB11IYttfQH1azpG
RlH6qw3tjym2/FhwQQY97anveMHKN3/hv1QHa2zV2yzr+G4lcKZY0maKk818D+NIXeMAnz1L2sFS
pjHhc9VKs3YYQo1hSiWQ6o1WiDyubaTRpR8bGQzSfCmDDMPthJUUjKxhAjI1ywwcyGyguxqOo8Uu
MTD7aSpdsq0JNeTQ3RVFibdpml0QIoxyjeESQX0lQbQizlJx4aK6OW7fJf3P2E5GtVdHNXgp48SB
JWg3NVJFU4EhrFbtp2GVwyGzrP1kcVyxtHLTj5+5dpTL6NBgFXYFmCdMqCLO0cZ7KGm3Nh3hkvNY
eZli1ISZD5wsS16nwPyOtF7zlEmx1k3evpABHxwylaUsJ9VQSwTSTXlBNfqklga/VCs/akJBqema
RyZHzDWA/UZ+pSECHncDd66T6QTytC2vAnncHEpSLE3KTcxEEGX9OSjp7Ukb8FegrYretloqpyqf
D4MW/hpD5uNy/PYTOjt+Mmkuxdg6b8uJLFbplIWkLAotKoU1+UZIjkuaah2nXhZ/q7qKFhOVNiqa
Tbkoe+Oq21pGJdiBgv4Lw6Y29zQxAmrPBodIpU1kyGaYFc2IrMUYVJcFHLYSM7dozI9CZh8eUmGT
SPSOijxBKdTQfJsm4VJjLXgVGZoNUfORjTHIY2VANzkkxkZDmJ/s9V7mCC334GHZP9qQoFIjz/jX
hHZODBTiwyL0aZpSu7D/QDVGxCr2P+I8xzCVc57pta3wQANuRAI2Ba6uYQ4deoBA+gST1CfCHhF5
ciNjE/BEx6yWd6OwOy1x+5QIPCljYsQpmn6+mSyxDv0W6OhFMir6Xc06EaedgG5iJEedtiRxG5xS
kTBns8umBWdg2HInWxDTDjWgpKlbOm5oBbl50DiVGZnzw1Yp5E0IXhIBQNhe6Sm8CamEbyMTPMXn
DRSkmh7I2H0mXQ5KVjVdqnnA7K148MGZIovKUEHSbpwQS2v6Vec0tJO06yAyEIunexx03pOebYRS
us6gwLoaNzvEpnh41yQBNqQvIau1Fr9sc8fcPe7lEr3VWc1ziyx5kjFStUMRq4UbRR+vfS9x8q4p
ZnwlphVamSdFp/caCMFx9pdiWeLipC5FkNMcuc4zxwws5rvWNyjJmm5UvJeE/kLGMtjTmgTQhgOb
MDR42PvqZIjxZ6IkyabReIU6Uq835Es6KiAjGRir2yst0pKJ11dc3ncfPalCuJ3sWympMkRJhgL5
ze3iU8zI3U0nYLpZJWzSVmPWJzJ3GYku7Hgr1ZbBhpbU6XFc+nwN6Zx1+N2N2q6e2mRvmQ1Xh6ky
1qkDXD5IWk2OFQFkM8i0uG0HxdiG8UuRImMIwvYnFNFU1DQHqpZDj8VcfVRbRzSe8UK8uiXNmXXQ
IdiBQB5shILDhV7h2pqmsfbYBTBA1wo6XfSIeqUPxxCAVWlpw9LKwOMtI4qLZNhS+giS0J/lfNvV
6Os6dc45bas2SUKZTUq1uenQuNQIH6Es6Ziq6r8TS69mhdMh68iwjidYXR0xSzZYQN9RfX84NUkI
wGc+zqKc7AmZKO1xLvdW1zYOfEe0g37kajGEuxrxtTDL5DFQ6Ggkcq/UrLnrqcEITnT04X0OyIYH
CHLvVQUxV98YS3Q2LCoWeE8VYM2MIyP3XMv2St5hlGrRTk8T13UmAFvE1zDdlZS0dKLSiIQsUVY1
bAcBV/0wQysf89B3OAW/I80oxVr+matbKEcEJrHqG7yhGEztJjrJAJUwD0TXAmFHKaMwLKfKaxLS
1CTBv4k1DpGZuTBPjAyf91RX1j3c+gZvhaBEe8rCKx2TGbHFsMlF+S8L5W84V5Vt5Jzu8m6QuANI
sGlUcJUtATqxnNpabhauHlkcaE3rlSw9bkKdC9VgWAinkEYoiw3mLOMHBi6aEITvHRDjtawPHzio
Wt5EULOkDAp2iKK6KvNxDeiWOYfQhtdJ/zaDFywOJT0pYKKd5RqD/Cm2DFOGZXo0PYyBk0uqN5+y
yLGuXDe++vALvKVYsHZii84j7cKvVqQpFMMMiElXiOSBsipmSNlU1YNbjgaTT7irIqoftdINK0lB
eCqCxUXmLn4r+nCba2YarU7edoEUoDGR85G7mA7Jb2hE+WVGqg9CGKX0co7VOMJJ1HDlEBxIo1qb
Ay2QMZUO/hyZNzKB9jQuaBHS/AqUSDoZheQUpIM6TY9UE6ZefpsV8dsspfCbs82v5nNLS/prbml0
NZXml/3tI9PpvWggslHLFVVXe7QztTEYiWGIPlRRRZcFT48NNSJ5ZNt0tNVYGg4ZCpcpx7ffyk6k
ZDDqA4oYA1ZDDfaPrYvRhAqvY0ghkUn9ty/HpS2jFC98qpPJr31c170XqilhTCbLGyTCL2IG3sCj
L4yt52LF8MkfT9GYfphAGjczKd+HaiT5sk0FydEBeSHIqb76QSURkLscUvTsAo2c95bVI+WgbimI
rVn3kn9koYv3pmypq6DMaW6Y0mtpVZwNs1FA6okpTusebF7RNQEPb2tLfpYRkJ08+6j+q+bNzGEg
EqXgjEWFLbVQbmrL+pdLau2kQQmPWhQ2aFRlONKcH9KMfY4ez8jal49iDXWk19dZre5q8gM8A+WB
khrdxhcoQk2cnIqfswplIn4EqiQxKvDJL0kVISuK2apbQe1AAQYliSix5SnUFjuoyz9RJlikj5SX
WcTUOcjKCM2Z0x70wW2W5RTyqu6SbrH2K3HdTy0zSysnXf57QHiSsfDbnAjJYKHYy4yGqYP/ruS5
a84KIv2eeUYYf8E3NC4m7WhODdNK7427hfguw+qH50WdXK0U/gIF2wykInFyE85GV/8GNN7cokYr
MZTKvLFQYswlzfrKp+xeuvYQE4s1gPxkNYSB4Q3+kho/EupqMCPV/IlCrqI4MEh7WPkCGoRJZsWQ
6F8Fcw1dl6g22+i6jyAQ7nFhaE6qc0oOy/whT3PmyVqy9/1GBCGJ/VDpFpFlC2x+wscvDCykBexH
T2kutQCdVwkAthoBeR3NZ0d+Z91MTJPmAVOHXsMraDpinUKBEFYJL4+Yz41DGAGz/Zl2BGlihR2T
UeLFMjDDSuZVFUbxR++0F6XJtA9LQGNlxuVnrI9fYiuc5Fo/sNdeBt7Ze+lru1Ek2SYkZ3YXN9yD
WaoSm/oYORV7fg1HRkDNkB+SASM/AGhmsiz+BGKhE8QUznmE/VmvfqCUUpBKJvLiYiHv/Pd/hlN9
HdrFUKVp2W60tCI+P388qMiOYFC9HCL6YXI4+Oe4Q5cfWj78+zSrdJgIz8//88/nr//X7//79bmv
eVz/PjdMJozDRhKGv/wvCXpZ0lSi5cPzX88PT7R1/YwJXL7x/PT5jefX/n363772337EhzZT9j8S
AbsTAd+ulY3Zzk9Kns20PMX//PP51efnM6FGFFkZtA/ZKm6cT4rd8wNXF47bf58Ls///PodWSe+w
caKHkc3kfs9EDxEJKtsqrcxdmgDqj0yh3ap+tkpLcq79UYGWsySqZz2BqaEYars59E3HMilpnp+2
1fx/v5EsP2Lo5ItzUXn/fuH5Y89PSbFBcDeE++eXIk1Vd6Ns4mTrxETFvwy35/lzz+88PxRZzf+c
Q+dLHCkYt0nC5tPlYTy/3cqati3kHwJsNATDVo+7lYw6J4IitqdwgLK10IqMimG+n7IXVyXTXzVu
b23MgKavp9rWC73dPT/IY4sgIizqGX3jjEIE6oxRtL+jgNYiNzW6n7FElDEbuFozMQuhmKNMFewE
2BgBJlCc4gUURcISl8vy6fNDlg1Itzujrr2aWLdC6rE3PL/TB7k0u36Z/0kHuvL/fi9tQjbUqdN3
PnC0TfL8C8+/XQbCQh4R+j1PJ9r8+//95//y/LP/+Znnt8aWSYo05LhC/+dBJf/zyJ4//fzG//rb
/99v//sLpRk3G6trtv9+9n/9PwsCSqKk3qcSBTDMLJY/MwOkoFmxEwbWbVARLsoSPjtjag8JrWdw
UtAzejNnGCZEtC6/ElWqPKPymQoU4dZIpnyrh3F9ELqBqVLCHL8NvD7s3bhNt0KAbqUqQHmBWHF8
S/jqa/GvroYZ4HoG8XVKqV9TuXDi1DhlQyoQdJ2eGDNL2efkaeXKCAEGBlFvNRuf2YcAj9oFlkrj
zXqlACtOycCSBo4S6awIdLNNQPQGfYVZiWF9n9cIP03OIuoI1KCB4ZFnf/ogEty6RANFLeB0yXTp
aNE52OVRF+nFK/EP9IqAXKL0AetCl8yh6Gbe3eJXjFI12FajdJON/Ex529hjKiJEiGIvZQv2el2q
yeyGwSNxLhP9CDmViZ+r6C6pVLCZRX53GiUGSx0TTElhTNctavA0IEykGCfHTzBtxQJaYm0uZ24t
oDgGWmW4HxNCSbMU6kvBbNGPz6E/pzYhXkhopPZXCxLTnePKcGRL2hchESaTSoBI1Pi7wMQAIhrW
e4KssmUO4gQBeeNBh6InJ7hxFr66LgHbmzfforFOAPwyaNSY6CfJpak4bMdauQTx4df1UYPKDNf2
qvZpaMqXnHSYZxuaaeokeZqOdpyshckuzn2C3NBIq3dcBkQYmnBO6jYIVpVJn1RKIo0tsJkBcrA+
CGoxbiuDs0PADDZpo3pvDMKJOUHdt6+VSF0scTJtcxgmBJfaDINPQyIdBsUkQiXriB41i6PQKtV6
0PyzIKvfebX0bXk4ApcwzRFZgKPZgQzMMcYkfv7XIEw19QeM40ElHMOcHhrbGUyhaAmzTOVTAGVE
EXuy3RvaARUSmKkMCM9KpIfYKn/0RPDIhbFFfhUkPHLhJpwvmaDfer0eL/Qe5YBiLdFQgBEvbHkG
PJqKZshOUMUJ11SSbCWTU1BuCXvDvyVqr13bVP6rybj4o/QtoEDBUZ+j21U/+kYEl9LO76EnBBLH
hFmOPTVZdL16+8MwcDn4DYJrVpz1WmijqdKlIGNZ1ZRMmhmuULOSwtlESGCJzBIdxliyWyTGT9DX
4Z3YBFTLVgnQPlpXA+A2f66ktU+EjZhEW5qZb3Kl+tuKV0iwFIFWZ6G9SUV7SDMLDZzJIqpmA7Y6
VfN6JTS9tvSPTRjVO1UFx90XGcl/GMwxYY1N/1Gl9adY8giyEhFs5l/LQro04cjRj9e7F9xeoxRU
uulXSnThWEf4BOSGFp5ACKEZosNKImTgseY/wghR9ZyLMHXCjKITD3Ab+sdi1un1cn9AjxB+OK6h
qBC3uYXBN+j2Kgq7AWNPU4NUYjlfKwM0vlIgyXaMs+o702kbNBASHUUHvqeib5No7SF+SZq1MavD
LWtrVIYxQhleWwTMbSicqOkB+EmIbqd83xpRcDE69uSAsZCqRgHxLNKnGVsiapgc/aWcvE3/h73z
Wo4by7L2q3TU9aAH3kRM9wXTJz0lSqRuEBIlwXuPp59vH1YVVRrNP933f4SUAaQFM2HO2Xutb9nJ
cOgypuFG7Dk3Yxy+9JTQBsMBiWEi75oHtqsZ0rukr8EHrhbu2XDg6J7HEVnMQjgolSknQjRFBP3e
WWdzV3v99B7kLG3L6T15JTra0vibaQ0WoTQWyHgHze9smEQdeLwpXWI0LoM4Eacg2LR4pvOu6OGd
pOZOG2/ZRHNrkvmAYpTShz13zaGEUUkbHyUswUaXZTT1oPNQkyLkOKykGO6mFFMFNCASifoLQsyK
k2kBFnK0+Bay6IRGS0gIdO/2YeoTUh3pt82KLoxm1eOw5piaxvup69aN6VP7WGoDe6Ee2UTVDC8p
pNQLiChf5xQk4URwC6M0/YOmk1/Zey0eJAdSZtMvl7rjY2wbvP2YDpTwK4sCj+UJBrTEbNHM7+be
RA9uJ1SLte1q1utlj7gmd6LiWkRm7LleNSZXWb0Wu7YorqiT3mq6EqAn9q5KXSJPG689DD36/2le
s/PS8kMHa3djRwlwmnoMKSPMz16GBiSf59uMuv15qmmsFD42rpl0ZVLWgpM+Z88Tgldvnp9zIiYO
upteD6uGPnrBauGaWJj01tpEwMb3y7hckR+dn5v9MhX3eW1wTi2Dz0S8Uczvsfi67YfM1xM0M/U7
l6ZWuZJj3LhcmQvN++rKoeqatHCy4qqdOICo2THaW+cvod7cTPpSA83hr09xvBsEGDZ+gQW5id8b
QecYSHWD5oQup2gQIkAB5e2K8+QCt6PNjA1K7lMPrD5svMaz31ddH10GsfOU5JAN01YfzoMQbCa5
MaYMM0VUPsZaHJ/jgmytxZ6fYg1QRVeSCmMw2kNewk2rOdHOKZATpOigLrOmNE5NsG5NqR6GnXmY
q5GURY/hf8M80u8q46AL81PdmH8uqdXXTZQXdKRjn8udumMkA4KZh2y5PxnvtYyEOtOb9C3xIjt0
kR+Lub+sy6U8MHwkw21aiOQi9YFFGulklLqlRVacBoCkDQ4lTMSifbYitP9GgM5TDenVDUHL65kY
jN+H+TG5ePTVU7T6PVGZWfgpIjdlfd0oq+umddcv3X0sezgxKfhK0my9cDlamFwyiSAVBb653Kil
n+4b/YDrpovBqDVTipNqgqTVDGkjS2ILM+cmGgYmdG/R7GqpkzHqQID1RqfjvLEbmp1HBTBXiNSI
DDzCSfTDLFh2BUdPPQcpk1pPhMK6NlRjgtw6utqYoauXOCFFZi3ah7H3jZPrQSzy5WbNEfIS/JZv
Jn0SUhWw2PNQ4zprK+c69ojrQwRmnpehss5qqdU181xPbkUxg1JsJJD1xrJkLOYw5WBNbYNacpnq
bl0bCVecXNUO6XB95xtndOxj7IaA8qGZmBmiX2IuMcHnhi0R2A+0RcDSG35ziFMfKFv3vE6M85jr
FRvaBg0/YaVvw0jDsuN11rk2DevcWSmJHFxDL3ohmnsmp0pBJ8O6DLwSWgDEmzyEplAjKK3p1i2d
bW6skbkMfcw7MoiTg0FyLiVupry7PtG+K4q8uhlkRmNMIWL61aIw9Acm1ysTf0u2F56l1i8vy9HA
vqRxQYPqVQcIcclHUzfUV09VvxLWQ3/0vMqN+v7VKpG0h5w03iNfdwRAT34DRm6/3wQzDBUfrcBm
DTQUuDkTIjO2EJVOpJWgeGkY8AY1oaxvO6BaXYgPoKWwhtuh899Z1vRcS87iuIpWMl3Tbh/r8xcL
ezznfe80zfXlfxT22MV2r803JjDCNThR3AG+SXyhTc0a+GR2qLJdtiOv4ah/Wr/GTCBSyoQ75NXw
HHfB++aL9r66pDVFrBDu9EDGgjCXUwbEGxxN3lX8uD6DF/s639KxCB/j9wVaD1LDIJxuiu9AFOWg
nA+UPekg1viSaAUsF5a9owkC3ToFHEk3/KkU4BgIkj0n9fUdPOl2AvS6H/QDVMd4POoP623/UrG6
IBu8sBFDgDiiB/hscvgaW4Q5/RMf5dKLQ/5FpucDZjSahAVucIQ37lXyxWAWgz2VwCT2QMpPR7I5
8E71KRHLF+18wBFi2vvYeUEMA6ymBjT63ni+B2C1S+6IN3QvsBkjtHivUSnV9tjOUwFN+VfLS3Rn
XqFOA1ywwx8LkSCn9fq15nKWb9x37lfnxnynfbLO4Tvq8Yz1OuxYFuxdQkauGDNwWjGf04/Lbfh1
xhv+cYKB3R+iKyM52Rj4ycDkpO0ykdzbzVaji4Wc/Ar47Ep+CbavJ/YDHPAr3Qm6Rlf5ZfoFx2W9
KcOdYe+JtrHhKJEIlmDsBfAwaBdNQgtrgzwOUNR0x0iM8waS+OD+CrXFYf4SNRfOw7eg3/cLUvmr
BZ+333AxPNrNMfDeafnhB1z73Svr/G/lUNxVSdl3//jN9OG5My4ker48ff3HbwhPdEdnOOF4PtJU
w3FcHn/5/JAgnfnHb8Z/1M08pbllYNTUz7WGZGWXfdcuq2P2hYDCByinpBsybA7vEm+7FAfKimQ0
XK8v7CGMa9Ho5cJ2WdytsW9Dhk0nLRdOakoepH8KyzuYnVMNQ3VraQctMOmxM244mEj+niCaoAz8
sH6H7rcv9sUzFI5rPKDH+sN4nz4U7+sPPRWHDdl839IzxNqn/DOJZNZhvMnPXPvRYerssBjrj9Zh
oSNx8O45maE1OCKbwU6NfBrfvoWxaTmY08becnRswLyhLF1t3FH9B+8aDPNMNfvKHXfBsP/Wjl/d
98UVON74O8YEDA3edxxQDplwl8zStgDTntMviCH1r9Stkb9O72gsvCfluMRqA6uYRziq4TVoyPqR
kp0wzIZXzj27bE/78QGxWfMRiYV/U+1vMErg1aU2nPP9nZFEEX7KIPuYf0Grv9furQ9QMPfBLvq2
fnExdluH5D2RPO2N+eRbu+RqOOnH+GDf4Au1P5EMhn2KiLBNfw8GEMFz8bGCLILrBWXTDrkz5kiO
Uw83wJd0t0lOpQOu9YIjbLkVBMB7S998A0yWeDtGB9t+k2yPwCyBfdLBjjEQXg5ivLjEpwBOfWc8
0Kw0YkY6V5TIoYsLvYHdFhnfzbJllLHVmiNEhhN/YrS37oyvRXFqjvNnpuBsKhfwg3NunpfL4Jl5
5YGR256x+VHDMbQV0MLNs/MJJSEK0d05Pfi7/2PPF7j//9jxXVM3bNdzg8C0/7rjA7LvUHSZ043p
jzd4luKtnGPYvR694MkUhSmRTtvyE7YZlE0YjR5xJHVC/Bat8v+xMQQh/I+NMWwbxbNuk33w81Ho
pP3stsE43SQmtUL+9/opLncLXxGINhw2XD+2+OxS6Bj0wW7r/jaigYvN8hH/SHKrNuc/X1Mcfj8t
dP/8L9ZfqlpG9nH/0+o/31cF//5LXvPnc/76in9eJy9t1VXf+//nsw7fqpvPxbfu5yf95Z359N+3
bvu5//yXlZ1KqrgfvrXLw7duyHu1FQAS5Zn/6oN/+/av5F2YBqkTP/xy8gm/v1L+hH/8dl2V/efy
84+JF7+/5o/EC93+u25armfrBj0aym+/vSVeuH/XHcPgNGsTGWjofNJPmRe6iRzOsV3f/+1vf2Re
2H+3XNsJPMvUOTm7tvHvZF6YlsEG/GVPc1zdNSz+WQ5je9v/abevET9Tp1ziW5cxOa1R+AQZGOSS
WewFMbUnsss85P/WZSHy3Rwdry+CXkaNBjAupPT4Fwe9JCthjVJGJN99xhp53TvPpg+Lo24xSo9U
F1AqkpHMxcDrg/I4NN6Hzqnui8m5DURwzADX199nS/9lXWVMkWIoTKhconF4jlEslyiXXZEw5yJm
jlE1l6hmMpE55yHecMddGc3bBAaKGHpCFW1ldw0aac0pPloLxrjqezQxukZJ3Yqk2hBxdSwya/K3
h00UYjnlZZzA8OmlqLJzkWcn3vJ1FsE2397GFwk3slHIHYi6l4CUz/HzvOpQuftqNwRcXjoRgnso
wrURafggIvFc5OLrJPbOIPnaDECORVIeiLh83BomZQ3dJ0ltZvyRBMOusDmp8Iz5YNbhRUMEJDQ5
yvFxIEB7w946Pn+5zfD1KkU/FDnu3tUoNER14W+HCbeaU8Xb1FzugCGVOcCgBsG8Kcr5XjT0CWJ6
JKqw65DX96KzH0Rxv4r2nkk2vfwWeILDnN7GvNUic2ooWhui3LeSONonaEyAC6LrDxH4Wwj9A1H8
M4KnyzDoZzpG01Xd4BTDHpCKT6AQx0Ai3oGIb0AGnvAYPMz844O7YjMwU9LKSjsCBz8yEFjEjlDh
S2jEoJDgVEjFsjAXUO9kJtMHNnkPvMeatR+wMxUXhVcEW6Y6n3EUzUdEIbs5jcdTnsXlVherRC6e
ididbzSLeg8BU9tZjBWWWCxKMVskXrHnSLmmEP3FiECSuPgySjFoVDGjdDrIjGRvYrFwTFb9ueht
GKc9fB69S28ao82Y/KwuhbEry3TP9KvxMos5xM8bHJjm90BsIzH+EV2MJK1YSuj57OYKk4nV4iPv
3eiyd49d9ZJpxIikJZBTVwwqtlhVdGRaDPPN+0BsLHGLoSWOPxCMl1+iU6ZQmEACQvKx1dLCuBjE
ECMFePwxc4cUI053jf3iUO4SE43e3npiqokM6vbAOsCJpLkHblLsNxk+nFgMOQvOHOxTQDbx6hRi
2mkDZXP0PuNT+9oT2kP1FotPiykgoWZA65h0vcX55pXztaUjl+lTiGxFA+5oTiZ29TErCTfAVoX2
c0AIirQaycxRw220IDCJyg7/pEUibfrUUPACkWCtdy3T3HlgvNiKecnGxUQmM1oaWmn4pYqBuEjS
xyDS1rMXHfRGDMa+/ilJ6IaJPwqfFGdgYnHwTYmBKhcrVTbd9TirWrFYjb0HWQuB+oL7amafbemP
iymrFHtWhk+LAva+EuOWIxau1RUzl9i6BvSc2GuxeqVm/FQH8Y1e+S15yvSmxopdLslqnTE/ZjEf
MW8g9rEcH9kihjLdLudDHeCnHsKJITW2syp/isSGNokhrcGZhtCCUNHdQFv+NDMSEQObIVY2JAGf
fbxtNAc/O3jdSjG9EZ+DqECMcA2OuBRnHDgT1ErUIvBcim0O/1yAj64RQ50u1joTj10vZrsWmcOE
+04bToOY8WKx5fUuTJZyGBm+l6giSGJYyWtOyJU85+QunienzQ9BpF++3aWegXBBN5vz62teH5MX
/rBuxjHSvhXzVorI/ZytRHypJUJz7lbNRb9BKEdsGQdT0n2MmQwjx8E4qFbVDcoyct4j+3s/rhMe
I1J7D0Rk3xpIoi/6rIKMMDscC/4U3dICPLkmDIMxREHVxFBLOFFDwMMjjn1Hu4lj4LirPmKCBvGg
cnSQ+FA9U4vqpqtBMq98DZtVWubq5q2w9Haf0c+ELMdkYWjz6t0bXEYnL+q2sZwJ07WlDAOYtwhx
zprr+4qmjpVV/s3qrMe4S3LaXcOtrlnGWd3UDrErdhRTMCjcA53A7Nw4l+xX2Tl23Ds3ij72YUEk
A3PZyJiZg0bXfu8HJ8vTsUy0CKePLarvXpK2E8do9jSv3s1uVeobdR+yPn7NdsFe2z8WOQlIfrn1
M9glUZEcKa1S7Z/9zz2KwD6Fsp5PDpwoVMKa76YHguch1hFOpKpkmVTJdO+G3KL1ZFtaWR1NyTDy
zJdgdMOjt6B8cfEJI3mkOCVxfupGRd0NJNP+nq9n9Jwe26giBsECtCCC9aaHquDN4I+nTKR5NrUo
V7WrB6nrqRIeMtDsbN97zgxrohjPBURO15svEhyJB1SrV1HmjicOzk+6QaJ40bunZELioBPdWpSj
uSlQlW4LGxntGGbEGag9wNJBiPb2mGzeioWvoUrS6v7pPrLrWryVJhLFqS/0narZFR1u/LVm6qW+
pTYhd5W4qG/qu3m7UfXEt9XXpZTai+dQQ7Hb4axuVmqn2wVxMTtTRQGEIGwIsi1Ke3ty5/pQwHFR
5cvXoqFUDhFjOjvPMJ/KbM7V7qCSyCLbwsWOVNFcTBgc0UAyZ3iY/CWJv8R5/KLhsaAaId+vkq/4
Ug1/Wy2ysSzIfxCdjDe36+4HYcyr6MVDbPL7M9RjrWbvpRCG3nKxAcn+8cZjierXRcP1KpOxpLit
3vdn7Yy684ePUetDMTyiGGE/VZvy5416mx8kOz89rN6mCp2dvWh+dChS79PbM962Td330+qv7nvd
1NePU4+/3qG+sx/+jB8W1bNCH4WWJKnNV3mrVa9f59vH/fD0X/4lv378l0/91UZ7BVUtzwfPnjMw
b/DlXc52Gl+SHj5H+0Y3Diiu26N6IFyMGtCGPKeg7U57QBbVulM8cpBwyMfkh2EMp+Q400nIfeqK
v17saoZ4CFVpQxu4+NCQTfihRCHjiWJGM3OqYuqlal3dGHE5HtsQb44xGshDc78nMR1Frt1clrTT
9raNALDuyEbQuYzu7HEMEDq6xd6VwvdSzlTzMQeTsZPUt16BTl+C3ypp+fiyy6nVOdGRa72tqzs1
2fPV0k8vqSYg/yNZ2EqT9SbbUktmls5bO2UcoJRV6k2qooJGqBbHMA4RGMjHF+petfjDvZNvPZUO
AxJXoj2XAGKZXzXPrrFyMo4pLA2plp/6sVZtkEDbzZn5mIzx58h0JTidw0vd9LKUMhhGXgiqzFzy
L+VinoPU4ty3zpeZXeNAD4ZjLCcLYzbRegWb2q9BR1QRdhC+G6v/WiBIPqk3ZGKK+kXeFb1XTwbe
CdfW13UK7poixHYqf1KYue/CZsr2xDSjJVP3qa+Bcy+JfCgK/9w+U66Y40KL4O1brAuP8bnStxV+
4WyJhqeCLz0hRkpPo6EjFadu//tTlPastfKnejacnd7m9FsX6ePo2oxj3MfeE1oPM/Q0hgQzahI4
tjjaj7P0H8wBKwzyQQpWuUcvWW1lkIGmsjC9qE1Q2xW6yXzqgXRaJZ4e27p/faJI6dTvqVbLQdq6
cH5ooCGyquhsbdSnDHK1GOXzNKW/UuvZuvBXGgXJaNmCLa8jFc0owIIuTl9O1wNugCPu1ubsy9hn
SobmzL7wvY4Lwg7k+1O/RKfe+s9V9QCCwm/5CMVnCVqCyrOAo8SDjaeSiP1RuK1cS2u+MvXLqN06
0kcLRToAStRM6q9Rj6kbJQt8W1WPvu7Q8mP/alU9+e2LeXvtT2/Vl+PM2ONaHXJqX1Mbo1YLQpkR
pMlh+nZEvt65AnEAr+Tlr79XpA3uUV8pqMqT1ccy1+RIVouzOtReF9XxrbaGkd8fB2CmPuhtkxFL
g41knKgFw3tMCxw/cmzEWogzVB0mlE3gVUaL/alqy/oQxCNZZF0cw/GVp78uhnKggAlwBsYUSjWp
9tQ3/eRP9yHgtfeLgfKBmJi3v1j9TeqmpxO2gLHlbwzU6EQtvm59vc63Tno9V32OM2G+xZm3Er2H
LJqeQ1edXPuLrzbEbun0mfpJfdmBdI3V0tt3/3afVw3MzCNHgzjMWUA9oD7ybfXttWrp7Wd8e+Dt
/X56bVI+DpnWcQ5DYKqEq4MXt2RM/Cl95RvP+ku1/rrxa03LPNHoYqv3Ur/p274VrJ8jTStPah+j
bOpBfpXfIFYdYbWb/npRvcXrqWqulg72L1hUGc7iO+LaIecStaqW1H1vq+o+KCv/5vPUy6bwhR5s
eVKfr7ZvVDuoWlR3hr7sxq87s7o3MMth3b294IdnqcWf139419f3+t9f+sPjGMnoG7jvjRXSoTrN
qMuIWlLv+Kv73p6iHjWV9Fktvt2o3+NtVS2p1/2v71orZffbS9QTf/qoX93307v+9EmRnPBnHS0Q
EVzqmO2pJFhjsx7Usf52A2qlXjc4wdkb5CzwdvN236oi3dV600vw++uT1OlWvfnbU394RC2GNh4S
wzI5Jctx7a4lit63A+WH9ddFdVz9cK9aV8//8fCEBjsndN6y1aCkx+C4ecGiSPvDvsvXzGXy1O+d
sob401B8C6bHbIYBjJlCf+R0gvRlrr176sIgeteheayz7mQ3Fvoww12eS7s8uo2lgSQNA8igxLWZ
4fguS9G5VO0c7PQ0A8KZUHFwnYdyTiF6WZi3K6yyVysmWdrEfXoq7OJq9QDUaNRJNvECYtsfMdVM
HtW6cXb3mjrH/fwHv55OVoJyBplUrQXkXiViVpdXdWF9uwnerrY/XHLV4q+e/tN96tKt7nv9hF+9
7vUTpiy4cruDjkFPiYjUja+O3bd1pSeaKZ1TFlPXTRlXTnKCer3zl4//9HLX6Zet53oQtXqRuaiX
F75XprfqmWMGkN6cm3v1wKIOwV8vJlEeQUGvXowEg59RJbA4ULTlYrLQEuwWKb4Lr7wacGGYRvVh
EltGQniv2DSSjqQAMW5MYuFgHnUefUwdHe4OA5eHPwc3Vjl+TsT+4eMDMcUQ4uAMCXGI1GIVkdPz
LhH7yCRGkk4sJbaYS1axmUCE0LdahPWkERNK4xQ5lMeeuqZYVHrxqnwifNvZm2JhacTMYnZ3Ua5H
x1BsLrkYXhKxvkxxtYIJ7o6B2GIM/DGGGGW4xD9lYp1JxESjaSEpv7hqYuw1UV6YW8eCXE+djSrf
SBWMQjiSX6nAi0UnELMOCjeLSsGC2hEjj+bSti3F3IOTmoRoihaLGH+cAcFMNK2HqOvoynZhvivt
6qtmBLe2RrjKOvYHFydRoUG2KzQTxSBJiEnufMjFduRRmEPYCQUMR1Is1iQgOxuKA8Dqw4+D29z7
BdyNFHhvLramEX+T+cUSs9MgtidU5XsHH5TXhu4uxxm14JBytBHadDzPeybJA56Q8q6p9OCWed+L
F8TaWa88H9lMtVlN6tfGlNvka2LJkkDxDgpaY1NeW90UiTv2rUiMXAEiYaZtVM7xeDVi9spxfWmp
2L/ECDbhCEvFGhaIScyosYtNpOqMPnbviLKFGMossZZppfVuErOZs2A78/CftfjQAjGkeWJNs/Go
pWJWy3Rsayn+tVh8bGJoq8TatuJx0yrMbmiVSI4SA9yAE64USxzcCgraFklP4BEuSzHOIS5yNgNe
Oh9P3VKQhFOvhBbUYrhbxHrnGci+XK18HvybcsGcZ4pNj5YEhXLDeyxw8DH7ZFYppr4Sd98sNr+p
wt4SlpSZBg2aIF5AV0yBgY24TGyCDX5BS4yDcvaPxUqIKYo9DnElHsNezIYtrsNY7Ie9GBGtE91F
DX4v/kQxKmYUWMW4WNzaYmPMxdAY4GxccTgWYnXM8TzaeB9XPJCemCEXXJGp2CNbMUqWYpl08U6y
yxk3vdgp6bfg1pkuAzFaTjguPbFehngwK7yYM7r644Q7cxab5qAMm8O3SAycGU5OH0dnItbOVEye
JW7PBdcnRtV35qB/WcUOypkC0JJYRLkMPWeItBBacPpv8ZHmYihNgtbbaG3C5DA9OcLwyHCfrmJD
DfCjBhXG1BaHKtaKCv5Xhm/VRRG9T5enSAytK85WEvs+aT5W10pMr8G407uHpX4pGye+T3VUSBir
sXmiUZnFNjuKgdYTK62Bp9b0CIMZqBEvYreFEvICwdHdj2LFdfHkJsqcWxk1AVEeKAfyio2OWNgq
xHaiEeIYiL3X1NlnUx2HuvQS8xqjYY0buKDUVqAuq0MSDPK4vPegFlCORarknTL8xMjgCcDkakhA
VwnEadFa7Z0f8RnEslQmdc8Sb7JtZfeIiVF9JDdc/lyxMLt4mSMxNS/NOyBu5gsAlRrP8yTmZ9uP
dbyp4abL+SI1I79E1DyTMEiMQbR8MPFQB2KmznFVQ2ThR0F7X+C3nsR4bYkF2xYztm8TRGA0HLUD
6ms22vkwOpV+bsKPsN6A4nk7C2+3zXjnwhS7N6bzS78lBsHGCW5inK7EGu6LSXzCLd7mUiTXNb6E
yrj2h+Rot/V8Y88amB8b0EcixvMiwmFGAwBkMmWPBne6LTb1BpFkj299FQP7KFb2BE97L+b2Xmzu
xTSUp8ZmRuia9kBDk6M8EmN8bi7ToedHXZppug7rvrnwxUhf07RJgro9JsMcwwNCQc+ZnyNwQNWS
U9jdt+AtUH1i0MeN22/94LkW674pJv4IN78W9S/RCgy3t+5Hsftb1YjMvDX3sw2SM0ZRVjpkRFir
+ejoMH/BfWSXg2adreVzI0CBHBYahG+StDVtgPqZjieackC6MDpiijzkkAkoFMAJEljBOBaEpLRg
6iH9XAzU+z9yfrx0A/IiI8EdlHAPBgEgmIaGVgjnCdX4bS+QBJ1vjECsADNFFn9Kjeom9SsDqjwd
u74F3EEtnxCb8W6FvxAIiGGAT8eM+dAJoiFIrmmKg2xICUugrUcjNIyuTQE7DBAeQp2YUkugD4Pg
HyhH3TsJQIha0BA2jAi8tsHl2RBwxMzheKlrjzn4l4tI4BIB4MuNlXzUu8nf5Z/DkK6+tg75fk4Z
WCcQKpLlwyjAilG7b3IioExIFjNECxpzWRwBRfBCiwyn5SoQ+EWDMLYDv7TBvv+J7jYHqKAyKhto
Rgg9AxX2YyY4jUjAGiaEDR/SxpDzDZWcXNpgBkGhNxhGQhxXV5NAOiLBdUAWrQTfYQrIw8O0Owna
I4TxkcL6yOgo5/Cg0si5W9xk5DQOypQr1NkUUMgkyJARdkgpEJG6h4cXJganvjV5N5gLevzCZTTd
aPQwS+G3aF20MzWXQRqUktC48wjgzSbcDt4nK1gzkLIjpS2z2VnxOu90Fw6REzsOvaiUmPgEiFcz
I6MdCPd1BJVSZ5e29rQIQCUSlIqZa+1mhK6ySjSB4FZmuCtJB4ClVCgWgbJw7TqUCtPiO88LSo25
qC8nGCS7fEaoZQncJRmnD34XHw2vhPCetuTTeAi8Y+sUYt+msx8DiQHg6QQRA+Yk9ojwu4vhyUCM
4zwZbWFkrQ+ptacynAt+Zo30G0/DEw/Dah8IosZMmSO1y2cqbeHFCMWmhmYzWx6g8oSLO1iAfXyq
PPgtFfybVTg41jtUEv5Fl2CQmAWVk8PMibKWAWa9IrUe6AQPDYcg8tgQ0s6I+mIbwd7xYfAEg2fA
O8GbGsTfCyg9KE1wq1OXuGoh+EDLC9CrAvWZofvEUH4cwf0giEG4JQigTmBAEVSg2PtYCCQoFFxQ
K+AgA4JQ4VwTy44PuzkkA+XgRbvUpnW6mqRXtWjuvqsYt0Q9QzHOpoBx4ocEaJZXrSAsQkyBWdzv
koWTcmM2QKsxmeT5RH4KSdvwj0wBIU0QkXzISG0DIqkuXGIy4euP8XI9IgPI2oa8KwErge+aYmS5
QTbUUFLvAtNF1O1yLfahMpmCZ4pTlKvR7J7MLgDd5GA0mQqSOcLzzE91zP0KPPVTOZkM1KugujQT
mumEH3E1tN8lnB08/8QZ/RFc1NYVgJTe3mWzTrZ1Mb2sg/09LEVshwQoSZEPFfZ1LzCqFSpVKniq
Bk6VK8AqoReepjC80QVmFTUnT3qFCf3OVXBXpQJfxSCwIoFhFVCxasFjWXCyhnk+B4yDGFXlJMiA
0uKLZL8PJgbhEL60GeCWhfsN1bl9X8B8xVsiYK4AQlcJqasTZBceSaQkcavd5hF617rcu3Fd38B+
ujB8vbzJYH/ZMMBMgYGli/+pKEwahBZc4dpFiK/DDothiC2MAOawfkjxMFcwxuwR2Ngg2LFYAGS5
O13lJcnitCW3qWt+WGCVeWsEkMwB9pEIyKx2rGKTwzZj2vDUCOxsQHOQ6+DPtAxihz9x+TRWZMNl
e5gFlhZ4ZFkATzOhqE2CUyvTu0EHrxb4BKf5ENfKwrvyEgpAmFPJiVlQWeDoGi+pw6PBjk75IOg2
gbgFQnOD6oaweHqq4Lw1AnzrrPxrkmruNhQYHMPd4yx4uNy+aQUXl7dw44Qf1wlITpByK2y5WCBz
Wg9uThfwHMieowGJrhYkXSdwuiInq2BF7JTCrSsFYNdBsgsFaacL3A7f80c3bsnrRKscw7/TXEB4
qULitcDxwhn/pMt4ANtuvfUFoVdRuzPi7ahZN5M14Q+18vpQC3avnDeeYPgmAfJFguZzYfQNAutr
BduXCMDPFJRfJFA/PC14/iLsneD+NA/w3wgBED6QTDMudMqbiFUwkq8m0UOCDUwEIDg3nX8RdSND
jtgjAJRqaM7V/9xOC/FRNagsIRQtgiXM/atMB1OYCLCwYLqUwgTcVKjSNo5gDUMkbOsI6NAX5KEl
8MOWttgsOERXwIiFIBIZBxMsvHUFnRhzJsthKToCVYwFr5gLaLEV5OIq8EXXZpY8+gQ7w9XKMbYd
ly69L1yv2sXBfOKgRkwsOMe0925LrJZ7f7a0jSvS4rpFuU08lxNK6rNn0zlpUafpAotkds4Bxx64
N4QmFglUMha8ZLjkH3QBTppctCZBUELypDsiWMq2epihVPrJQ2z3H9KeKLhBMJYZOEvBWvJrtIK5
DIF6BWAvPQFgZpAwe0FiWr2Hz0QwmT68zLgGnEnf+94QlCaKMjTKNoJ7AyrI0NpoBFfQm4ZAOFPB
cRqtaRJou1u8+HvOd7lp4HMc6iT7lkzuF/r3B9nEUwrl06HKRZxj/tjC/9QFBAps5oDGGP0+wO/t
NDyZIfpm2KEJQZOCEs0EKvq9EcJoKKxRLhEPJlOQCwvTy97GwQLHk+BxYZTWwEqZV1xEQi+FDQpo
bR7B9QnbtARy2pjD42oOT4XQTyu+vVsItTcgvaUjIIxUoaVmwk0NAKimQlI1hKlqAFctgKwOQlvt
DLirSTNDihYWqydUVjzaF/9fW/yvaIsN29eR9f7nj+rlv2iLQRMmZZV0P4qLf3/R7+Ji3/u7HbiW
hUhZd03nT2VxYPzdobDqcrfvBgie8HD8oSw25SHut/k92QLRI/+uLLbcvweu5/m8xDXVO/47ymLH
N35ykuD6Mz0LGase2FjosYP9VVCfuImd5kYXEyr82FVBQBNWApU7eHtPi92C5SxsE54RBlWsp+ju
uFZh/Nb9vZ0lX9GyfF+bXjvCM26YW1MniEJ9MyXB3dKNNATzLsCuioZQw2UJAe/K5yp7USQDKd3R
ZW2kzgcdhpDxwujWezc3ztWqzXT1HG99mLqVaVWBeQRddnjnDAugNzM+FE3e792GnOEWSdQxX/tx
b3WAmfOnqaobzFx4p0bzas4znQMtPxhT+pHrIrxeP1q2eV5jkXPsZhfpcB5a9A8GYL+DVjvOVZfm
DMCi9VK3TlS1mBWCGepNct/BCz5NqEYHnD9LWbZ3ZiEtYCsg/2I9FSHWFohSxJZZlBijeTpP+SDJ
iJ1115d+SJAjYfAhFylnGctDRMRMFqTtR32WCcpM2QIeqH6wasqJg2PhEUYOtHrpzgf6fKNuetc8
QS5cdpnO3JkA0iA3p/0yYD3J8MUz0UqtXZFi2aEwQTRQoj3YnMJvHD6va+v14BjTZd2SM5gseEuN
NdwFrlPtvDrqLmx42Eg4BzhkJEwu5WocM3v5xsXtpAfWtMs7bEZ+Xh3car61pbLHPHgDwm++a/PR
u0gnbTOPFYAVrs+bjnnwmsE4xnEcnFe840mEBZ3g0Lru3hdUJzJtJki0BGKUYC3exy7BJdZUhec1
uMUmabalRegq2Cg6ycnOdtxjWjF8bXqGo3nOcMRJi48onW/9PB63VVRfzpr3pJO5mk2dfa9NDsnj
di8wgNC6c+l8XJSe/yl04mlfcuEzh7y+TAIv2TUVtrYCsevZCiamQS5dRXPRuuusAutnuSZnbGvb
z4yPvaEn/3R289cb/jRnifN3Y5Jj2sZs27UUJqP6NjLLZ/hO22oOyYI3G3KgfQrSU1gfi8ZPjn5C
sd2K8VWV5lDdVSMmI69jZOKQ6NkhX52zjMAZ3Xjw3Bag/Nrf+iSs039KrjP0Dl1kGWDa0WL1GqZ7
b4luiqY4aVlGJcuq/C8ZUlxIOVdF7VJY62AJAIOM8AhtrcY8AUhPv7l+fF2Gxhc7rqCJhtj9NBIC
bpuWvJyGEgzQgGW76qTY9Tp2zsFNwq0+A6J1g3NZJPcQqtLdTG0bba7x4hdUwDRK93rmgENAwaYF
iBoAZOESCsitWpFzRpcInSu7MjZTmI8A+tNqk4wrc7AeWoCdtvtscZ0r38h65OixT0MBqnuUQZ+C
zRiM52lMdozKXpw2e18NvbYP9JJXtzoT8dr/mDL++W+uzmupeW3b1k+kKllZt4qO2GCMgRsVBqOc
o/X0+xNzrTP32VVz8uOALY3QRw+tt8Z0BqRxFGNjJBHyr/VMO9WqQAeWzr5HVZ7EEcHeQq7hSotN
u0xplC4VgI549z4EtvARuTXxwirOvWCKYefMmfdUOEYaBY/qMV6GsoB4oUFeSGi5RS1ugKeOCzQO
+fjVeJPk8k2iSR5QNQ5FDWsGbHO9pQnTIhZTt0/07j7JyDfW2TaCwVhRFSTaUriEYbDJ7ci4NdGH
rmiTd9dyScKp/SlIbaKbYCkAootjNlWjnbb1+8OYafYwQD1SLQS8ryBOFlAxsIa2oDUTphK1gCZE
LLLfOhzPkAbUMK45eQ2Kp6Y11gimbSz3gItqGiJ7Obpl5MwYvPTWZPUmrMiWSN34C7NJ7NBw8t3R
MmJDHYm72ky01NNqRccKUUYNS+scF35v6lDK5ahnk2y1kmgFpV1wzsPsdxioSwJgpk96RZg8l82p
mGdfGOtTZr5GBl2gkTpfTUUAJJkFUINL65r19mj7J61qL3FWfxZTfGqzAJ5rTQhp8Ca9UM0tbaFG
/5nDnLqtEnrjVOlBazP5t4EGadeQENDTYdOZCt1Woll0imHbzVB30LXZN9VPcY/G8JRF2bSVHuKT
1qls5EneJblxkPSJfgB4hhXyVkmkSo6RkS2UKhQ8dDGia9WQr1KQfWZZENt6+PipYnFTjY+PRwV3
Rj3I72EKbqur4+skrkAw96q/eq9EGkDqJpQcdFQiO4+JjOpYR2Jaa69xmewC0OZ0sRLD1CIxhdzO
57kYfvG/ayJNWw6CZ3UlQvkrQSkp/ZZzVNrQaRjrqkvKo9mGuqtlM03bpG1gvJcyLdmTaGGICca9
KUKoFp7ao2g+GR2iUppE/kV4FO5QNT/Qo052kSSN2/FdVte7MaBsck7GVxzHh2EF8cYqIG+FbbkI
TXuWRk7WIOnuitqQSU6g0tEFbzLDY6hugxpOAbo/AMLSnbCLhHk9Fg1SbJIRIJYt7uDA5DX2R5Xm
wyZ9cJHxb9yqX0pPg3IUK5da6iQ7LVs3Nwdp0+aQ5Jjviai8PMJaORCL4V08CA2F+IzpMVo+vdXq
FDmP2CXG3xXmfHnoJWl/anftQzuao/FFce1NE9HBkJW7wQnkSRkhHbwD8MpQ9HwgSSULTpU+Gkov
q02mLb0TEKrgRpSbPrnqMZ2qNT16blHrKakB6QO0ePXE5aEUKz8cio8SXka612W0WyC7g7duseFj
/7iA3kQPokaLPf9hq84bIRo5ixVkO5niRy7hytS6bzZjsZ5Q/sNb2sGdRVQyFPdRzjZmTVWGxDeU
sZr43gbqC7w5CHJXync9PQe1rDnUcuh0zWk2jPGiwlalAUyHSGDW9H3Vz6GlNvYqOj5mhexXKCIB
K2O6ktW9J1c4VfSN9SYsvJFbLQ1eSq/bUZ3fJDM7dqp8gGj1JnXqZ9i+TQNMvfHKL3TJhTWcsNt4
DdI14PHLgMAHHVeJXWg6zcSpzUL3UvyPOc0PegNea2y+5ge4xno6mZnysqrJTxvlj1Rrm7Z+bKUO
woRHYvdqdV3RJALbc7MTCeioJa9ZjV4lzpE/iPLgw+JSILBl3Ir+t4tQey5bei7zsSH+ono+BdtH
+g3Toh+lJPVWof7eFnAGheoPQg6U9AL9HqO2PQ7CoZuJ8cuESkCmmh+JIQeOLDJiUNVUTaVSXhNC
GLKK0yPrqIQF+mdcVLtChscIB+EQVirsL6lp2IxSaeumdIyQVGpx/ViwtjTcZjPzIAx61pvwFg7d
RUuErbH4lWItb1G7l6FsX7Gs4xY6k4iuXVQhuSd4OiHEnxOJ/pJW2JRY8FJAqlaIvDh/F6oU/eYe
9lMEV4x1OdBPUrtFgEDCNM47aLPOkHuV1ioUL91q4U3JMS1TLr72j2ZTG9omHYHAd9N1zlFJxjkN
1gbKP0glS5Ad0es/a+rKjjvTh1lkhnNwLJD0M5lVIgFENzX8W4PafVGMdhCtrkCloYgeUEQ3FfTZ
Br9TpE8gm4ckFG56ZLyoJLrIA2k2LMHkA2Zo4mRlM1RLTqo01nN6llJhhIFbfQV9Vdlj0tHf2x4k
MlF+lzH9kF+tgblsmhRDBywBEWKK3BqpaRSVk9FtRWoXSRv6LBki/WI5ZMSk2faCBrC4HpG5+/tV
pRTpLJznMAvyshEK9X9e+Xsc13XkGD1Zq793//34e0Fi7EX73yf/feXf53SJXMnqEVNu+O83/734
v77+n8fLy//nPWma7GSpL3wohLqV+/c+TlgY2f9+xe7T4vj369+PWl2tDXmMcNaDrVr251JPK4gu
+OC/HytT/M9v/z6nle3/fq5v5GhboywEqojWeuMr//uOv3cp//9b/3lO2Yr4qYTJ4ClbBeBVv/yY
8x4Fj3gRkKTMBPfh8uTfe/5+qA0wrUlrcrvVXstoDu3/8/f/PhxSyBb6js66OsOPQJz+v1+0KrXU
rxmhP4LPP+R8VMN0slp4Sf6e04cppYQDj3NKJ6HX0js7yQs3ZrRgzaN8wZr//doL4alA6jDvabuK
9sKhVZ44rWb1QDyRJBeI1TVk5qzA5aTeIm43fYzP8pkm92Np14hS7/Bc6Cu95H4R2NV1vuKRSolV
fsNViX6BjSe9jV9XNdiS/GzsSZYlsJkQBdmIjd6To/mEzvh87Q8LoCt7NU7yNFvfcCBICHc/9uRz
SBs7lN0GdGZHr7+zf4lV0M6WwC18UhiPd2R7BaA/4Byg6nXF3NfAa2wRneTX7rtQbbC4UJbB+FMO
nyjXQ7IQcbQ48q09BEB77NaXr5gSqxi9DB4NG5Gpt+o13ZFgJe065kCyqT85wrmm8sqRdsh8qiar
V0g8I8hdwGyDgqctn8rmKTsaJ0TR49pK/a73xBVlQ4LZ6AiW/wVUW/myaF0j7EnWcV9QoKWddCNJ
73MB3A+e9wflpgM/V7plIGN8p5931uA74WNAIi+Jwm3s5z7EIa2whhKEkBWdFpR+m3SLHe0olkC2
L6ERhFvXi1bKqW4rrwH6Za/TSyJehK8T/XVd4MxrtbXlXXbOPzHQ2Sm2VuvSzs7FuX6m/cGCnRht
KMMB02NJOLkWLClfpveum0dkQJEWDFBkF4ItRPy9Y2rbTrTp3LdSCRZLa1gS+IjAQB3+hTLhunEf
78qxcr8JTMO9eehG5/EOiln4BEWxDyVLfb5OtnSkgrqnmXWCXYLeM0V2CA9pobZPaKI3a8M50XzM
05T8l5/wfQu2cgp+jA2gBAdKYaTijY0aWr52ig/aRvspbvw7staaK6pCt/iCFErwI/Red6VJlqUa
nEIXMhkL94sBkNdmy7oCGhJsVwglOXfxVFzpqDxxKpajpW1oZLBKglEn/gw+vs2LcTJOsFMuBK7u
pGyCECCIAxeHpJ5IIunIPHiAiTLLV2hmQRTTLS/1Pf3sBNsTU0d2PsunY/jyrkJYTMnN3lHKWx11
0P7AFtW1NtkldBiBBduDgS6uPdnkvf3VywOVrgtMHU93+YVy20aw713lNjfS8XrpJEeAGnw7otGX
V/re4S3bzdaizs3Ge54iP4MM3cnZS4VNNqcdbYhFBoIj4R4+F8eH2+0rmMeteZ1eKDgM9PT5tT/v
AOFRtDxkzrSDrXRTXjqSSZ8wH/73WRIaXrilDXZAo6546enkhBBNThyUV61wO9Ndd+Fzk2Pt13d0
BFjLdreGprKgUmVXby0ATAhv3hSfPAu5Hnv+ZrF9H5L95DXO4EFWHz/1B+oD507GhDyOxmFSWONv
8RpySzvy7sqmoSfIykyEVBzd/Wel3FPbN+2MGNXSH05z/U79Zg3nySs5H87vAv7ChEvJbdp2HqjQ
HYQnoCm0dVssHtAbtcVkssp2CFWF22Uw2/tmxctAU90UPp3iWBWHINzo5Di2Yb4Tt+o3dDiTnW7m
Z3LhwboHTaetp3oTP0Wn0CIjaZeHyQo/SZKAE73SI2/BvvMZu3RRkh3aEueUzzhMjFzpUwUd8mdv
rC39luCluOJh3kTRzis1D+Lt/OmzrE7Sc/9bQAvwODaC1yN0u6ZURiNqYzJqJb2lX+1T/AK1ExIp
aFY3n9JPCivN6g1Pl1RWPbixT35ydlbVymYjV5o/zXsB0Rrla/hR4bfrDjWCGZNjWp+IX8228RuL
x0S2bvAVafAiOcKTWnvpJXCma907RswzYGHUYoMYDpmozoqOEclNmz2R30u/EWx8K4jP74W6mSWX
vnlMWOzGVn1gsZQ+o+KGW5qxH5fovX8e/UE/MjrzrrYpqyCeeqOsNVvERlJhy4YHqyqfz0pHH0IZ
PsrDiilq7eQ9HZwCcXaEAKx8yy6E6xy53BkAnR27YvEir1G0vqwc+lYUY9/ByfiSkK+hVA+XOFJU
8Hv71C8mpn68Ux6ykuXEOMs3DkuOwNqedgCWMA6IRZWf4KNgNAhdxqD2w+eYg96bbg88VThBK4f0
DwbaXuaeVE35RceuNa2RwRR/ZCQQWSiHyBvWyrL2Kkqk/VvuD9TjEOnBxUukFxKX2esn2BkEX5+z
M4r1xxcuUbw3Z254uekDpmcKNnG0Zr9tEph5Nq03wvXwRE+Y9c//oETmG4Qxu9D12stEPUW3kHVy
0yc4Ze3guTiVl/ISok6vgFu1GIkCZq/SRpFv0vzsW6R53rjPylHF2fUTjyuAsQIyUBzwtrSBmaBf
BLBS8KWWacjvnAyYkSu1rhXqm2gSgKk4ss453oJtbYku/MI0ytjJj/GrtZ4KuXHDGeWxhFr2Su1z
QHmcpNwg/B/PqxsKhPBsuKubdIcLEXOemd86BViJyiyiZfAqnZGCmtVjvN0oHEQexLuW2m75udVq
38npTrUR2tP0pyR0OzG0gud5E9/VHkXltoLq46nS6bgV36JXEwwja+ApfSXwvnVXsOjb+g6rAVZ9
K+/qz8SpbYwnNgOGcOBHN303Llglywt3/Ze2rTZsg/fwK/gUdigQ7UJPcEgAGPbgccTSlXNawNG4
eie4InaQNU1kQABjuH+GycE4OZPugVvM3k7oEEL2byHeAxEP0BN8MIgiGEL74S6TKHNkKFbivC7L
tPYHskZWtTMWIm/6lq2FZx4c5yb7gnp5xtaFjE3rG4nDzocYbwcLqk3QIKxIVuAOzeUnbG44PAun
W75+5CdlgN2B80tIIQF3tGA/dLYke7SL6f1ZN/xqPMNpb8XAhUVxEzK1GqhJZZdAGfWC8qx99w3N
FtY7R/RpjELp3DStR+PBqtaZFgKtTLkMK5nVf9Lw7yXmqVrrrh94ZLOcwIPu1GaVv8hODN+dOz5P
x2A8hvUtQ/7juxZeG+Dj049MNCnJ5kGASlLcQmEqxC3w/tOqr2BMzF1UCubySbNZy/na+EL0yZoy
ON7Wnf5FC+fi71EgX8EZML8qVeaKG1ieOa5IU036mRSnGuzhpVLcFL6w4lt6bR70pVjQeEpQeRjw
NIzBIVibwydgYZsNFG4xO6s13CdHMCPKWr5h2zhPcKRXOlDxyWL798xc/gxHRQOcxA/qCxJC9URi
bIOjysY7Ynkias/b/l7b9YX6KqCZCsNB/dzGoa4GjMdLCxnLS43mB3Zb3T5kPEj3e94NAeUYpBet
NnVWqj+AVCWVLF1gn8CzTl2NPeZ0xbOEzLbdnOdqTX33rtyFat3a2n30ZQM34qM6ss/1a+p2G7G1
hg0ZEwn5UK5ntsiuWPnLCuFNKGjBl4wIzqJ74KcNGWjwBM4UItuBraDnAqy+RUElQfcbDjxYD/F3
JFT2qEWQCaJ2X2wkdqs0bSflSEplzuAp9oSXIHkKJ5tixaf+HigITz5Ng8fwDT/IkPwzHtg+CCb7
1FW4Zp8zoSo3jHZ2FAg8doB4qzOuC+lHcQSMaVH+qwYbzsFUcNn+ffqWbpPEYz8/4CrgXmrrVRnX
arhXgZDa2uGxFd2hp9VzX6anaYfcRLTMWFdv8wyi/7ugwIHj5oXzGYu2sAL/4Q6SGyB+ZwHG53x+
TxBhe2pOjwsyuKPkieXLULs1uu3wB0CFcmnjtdDBXg7WGydtI2sHuT0/hLdg+jBiu4SYCJ8hsfJP
sAp4hNeODDMueGSVrS3BhQjnienpQJdqFwfj4Yf9EQd13sGMx5pXjyQa9W3PKSDiYiROTlB3CJbR
YymVl+wspK8Udbbg/Yxxo95ogYnGU+Y9EH5MWT+WBN9z5azWQ7Vu8mct2k7oogevWYJEGyGcXQAZ
X9wXGWsm1ZC2k+C4LXzGYrbTibbkU7864s5wPnbVFmM33o37iMw2KdnGSR6eqfu14qVAWbLyNQI3
HAlgidArscXKVRiaI0XaELlSHdtmj6Ulow6XbtNmree7OqQpw5n6X+IEIITGmVwI+FhSjVCWUaOT
AZOpJL8BUjpi5WepF5juQ9iDPpjQD9KdIvSPy/Jbm0egP4XpU44Bd6l+V9FLsin09QqkzrZK9o8H
7b9OzjmiOlR6Hs9h7WXRnnR0YRK37lPQTfR3oIv2kqco1BGQCEgHioONj8h/SYbIC742EzDf8AZj
C9JP4Lc4EOkpR3W3d7KIWjLlkl2EHVS+DP3UiDTBbzmyVxIaa7fxUyG3datQtiCWuXMqSap9l5Aq
h9OlX4sn1dUofu1hicJ6hUwVXefu446xEaGAT7xR9jimKR2DOVPi9QN/WbioXpd7kbnWwFlcm5Wb
Rz8BxJB3jiS4QctNPL1y0dgc0ItytQ3JhXAU4TBh6+bseRKc4ZXjgfPJ6o7sG2MrU8L2jite3kR0
ZlFpFp3unK/JX9m1VT+FX+lXt/+sNqX1Wf3I6+n6PROJoddidz+VggW3VgSl8VeMYXocmISrjk/D
En0jLQBJz4lYdh0f8ucEPDk5djKzhHdfwjkJnekMRNX8kp3hOGlu8o3bpdsyx5i+f628SnCWHoCL
sWluwxVbWjj1c8zaW7GIp8ZvB0IjqklUkfFS+Vkc80O65Yas7qzSDG21fjPS6o+LZpu3RPAwN0R6
6bY4FtV6fJl++sbGpYmlAVD2Gk0vmKxwiqLazdtPoE4goQPYt6BcIoaaYJRnZbbLgJKV4BFMnMom
BmRFPfcUOfV4WA6S6cze4puI3P36ghkrn3ufDQd694iknIHN2hdnNi87MvOolZMvwKZP2CBotEgR
rCO7oQi+We3hEmOVPe70+fyAMYdXUHf1wIFZI10CWbv+FS+rZ7Y735ITNJw61B1+4FvI7/Fz/qzv
Sl93ce+0w9/1hMMx+RbdeW+iGk7giJNfVevsGPTHIvmY9W0redwU1DN8HNp6yVNJCgG3eCmY9hcZ
h8q8Ju/E5Lq3AsO5lu4kmIRb6gb5t145/bPk4ulgIAsPVUPmoZhOLK3uSKS6uuJeanb3AVAISjLZ
O4obZlz3myO5EmgUyDzFMAC4Ih4tg4P0EhDWbxJHcdvii5KspqKfBQQu6EIZ3qKiAd3hp/bRVh67
JsT+QR57wGlSzdc7PE1AoC/TCIiJxg1keB1EI/2VA89tuSHMEGlXSI+NdozzX8Qzr3x5B7cSK5rj
mAapEKk/d+GxDV3xVfBKAGoc1eq+O4U0NbyMT1nkSZugiSy8WUU+wRwmfmjkPrQTssntnQW0CYDB
2RKKcTYmq0fbfjM46VezbySregXjLnwHiLjJdg5wYXBDj/5IijiKHZB5qZ1wT4PJtf5WfdC9r9Eu
uDaXkQOToBNdZsSWDCt6ttGRPYONhI15Vdpf0xaMJ+lEK/ec8uHQupE6tAmlDod9DfP5V/A7nEtz
j/bEqlqT5krjMzD+miZPVoT2GpuO3pG131fD+/jFecbXfOa+ii/UfVyr37yj+EG+iZhNEX6rlqKq
nX5m59fSlsN9+4w30n9qHNelLUk7SMb4S6h9QFyQZuzwY8kOtPdHa0VwYVoANGdk1u/yzjdf8M13
uUuESV3U6clhSh/QpXpMpJg+hU+wDvWS94Bli4ruvAcqInkEExzPxRlfIP+UHv6rTjWMlVrbZEBI
YJDpwU5bMdlnb0l23JPGz7zMaQ+P1OdZUdoJrKFpI1DQaA/iTK7ZTfZt2rK4c/1SBe6onOhwqK7k
fCtEGTE8+KFGu8vfjO44NS/M+kGkANzv0oFbPZq0QpfZreQgqMnBJeFCM7IDGys+3snQFRD06fug
QLTgxn9kZEwgOMs/T3Kwg5nLGquLqT9P7U5b/FAtPgEthvNh/YqIkBH9ZDnI0x3fQbM90mi/xZFV
/01uxFT8ad0unEW0PTkYNNpll1QGSpDDOoBSD8MaoAO9bl/0YIeGiEx0hZTYB3k6XPiCnAceL9ES
CctqKwT2hoHuaM+7BB3pc7u7dlf+WTJua/VqvtTFS0nGmTZC7aMX1gReT6x7KOJSf4DX3u2uA+Zn
pscrYnclRyINo/gSR6SJJwDD3IAzZQcsKl9D+pqojc0cYdVxf2OvWSdeglI1mjjjGx92I7iEPhUI
T38MiddJ6Eo7Fbw30aY1XYUnjqHSwahqIE4o/OBEVa4UrnOyNr6UPsUpnHDetF4G5JMrakcMKYUw
sJ9LFM2JCDqM3goUZf4sYH7A3J6J1atzTlSjJU/TjdEarvhamDWYiBHfXlYfRg+/NPjoL9E3oQt+
MblcDCRA48rT11KyI7DY3QH2Bh+xcsbFTEj6URNqqT/esG4TwEt/4D20O8476MLbQ4Xmx5mkBlvr
Ca8927ThgX6rflyvOKWvK/Q6biuK2DacTNSTVl7qbwjtYc4DK+KLijNcRRiLicJ2qW5aySs6IXHq
CvGxNVwIzBo/BmFOrhDqDmo4h/GiuI9tXVv41R6bTL51Z7BkexIeNdkaHFDjA+8e4kZ+JftPKIRL
sSJnhY9A11X6FhIrgupwcUZW8nqVHIGUktmx2t/M9PCoUs0m5Y6SxeiiClr7uCUgIxB1Hsgq3Uf1
SlMMSKtwm2zehTM5UUyGn0ZbUkpcFhOk+MN4D0nn/C4EmzWUzKUHpwZu1QizGNle2F0IkdItQVLw
8RgP8rU40tl7ZGbGtZhcA/ws4m+DDE2KAp4jiLfJMj7izzTcYBoWKdfLdOOTMCuoE5OX4oQf+2MG
euqV7o/SNkoEkffyTZF2EgbuMzrDuDstKzB9CxKCBDc4JOlRV30+LGvPWC2JkSG2OMvr4Zy/UUmG
nrG2x7eIRcj7q3BPU2d3o/PXPE87NjLJapBgT8aBBU6myeDwKSsyipA/rrFdOS5W6hKoL+EI2I3R
NQ0rMSkp+WL6pjb0i/iU2iiGEr+mr7yXxE6Nc7EQfUJg6jMbg0pxyZ1ICRFW12CxTjRP8wt/N/YO
DvoadnkiiZFhanw+yiw2IclR9Up1xkBM5qMUfjvQMeCtyTDFW3Ltk/ZZmJ4Writlg+fcyrtcvUKm
CteYT4MeTQSPkBZffxIfy+KJl8gDk01oDfgFiASrkgY8xJycTLHF7jgPhG1uJKAG63C0Z2ccE3rM
5T9+a66ea+WT+UVesZ7JpzO7NQnSehkb7reTL3whlozxqDAp0yuv5o3d0uEEvx0KPI1NyFVexMlW
Vq+JmtkKSpsp2H44PH+q6YdB7ccP/pzvWcIVhOYsZH7xs+Qdw8odcV8IRMkDM+IgM8clrajXUwLj
5Rl4zVLP0YcTZyEjzngpSCeZXoKiBnTgxFeokzs6Crc9yR7i4opZJEX5yerkM2mC49xDKqEU37lr
WGvZXW+k/XnA5ZNZ7xZ3ROUlibw1lpKTj5B6hfY81UzVIUQpl1XCnHGvRIO0GOE5Mqmc84wq+mQC
CQ14ItnxVLyBtlQes94h/ie5rC00gszA4eq5RqYIq8BSClQs3LPQnmk48etPCCm5o+/IA58wlGtR
+FVI2x8MmjDIoQ0eeRJSlb3hLovWcLXVO2uFh6RcJXX57H++mW9A0YtLUAirQbpZ3BlrkvCkki1a
M7DVXCj3+gAR1BEM+1O1Yfj5eg7+4vyYKVgvt0BlfJnQ0OaPuHfoUplGbodFL7tcFZvor9MDNkNr
9KeI0vBy29ythPD4ogDkMHQMAdeIBhv3PyMPHdJIZfO5XC+LYJkkZFp7B0LghQ/NQkGGoDFayjfi
o90HW4KNkPZ28l0ViRbb6J3HYfzki4czVQKBiAmSMZvb4b+5PfOBGmke9YnpIS+cEjUryllXj+wK
Vdmw5XN516mbnqqAKlrIcnGz4N+YRD5s2RgxJKx+rTp9TbHuVYflFYyPx8SyQfgO3si0c4fc5iIw
6gyaXz+H0hrBwHp255y+yDVvEmdgoHi/Dl1TGjdtrvOKlllvoqprOqtXLduRPBFg6erOrHm+PAD1
LADldB/6KensTHTgHuB+RpYS/iDsA3umgfeiVbOsRYAppJ+RQSQ4BfpKxh13h7UKrPMy3tUGgVmL
UeYqeB/TsDKgobRmUgq61eiHCMSkfOEPInE/mnvqdawPpnKC+T3365XPN1FzjzIc7m1CXzksja65
o4N3hUTq3wLnsuc9hQ22RVrZHd2NbOtTD2WiHTb2shcRhHpFlIWsR9W5UY3bAkrHp8QGdzTNF4Uj
R18IFXF17GM1cvEcp96D+F6EBi1fQZC/eZlNB3Ni9s9D95EAE2shwEODSDkAaRMlDwXYVjrQ6RXN
HoI6pbihNA5hG4gxmCRD1RPVK3PMZQ7BK3tPb8885HYXBFdFu/kavzxYrfXBagSYclm3lLmWgUVt
CIiO5BI8gXCcq83f8Fu5SwankC3WpFFflGnzzwgD2Ba6NZhKxgemYGLhtIFP1jXeFu4yciH2Q0DL
bdmLjI+K0mKOeiNVJ7s5KW/k8BgN1OzKdL2SHFYhmAId0SzBZcBo/4cqmKljoKhay0gLzF4G4JOB
xQLxuFHdJZAq3IrrToCJo9q7ZUzpzGYr/7MhWxrwLY+c3A/3x7yyLAPqdsqSnxyznXmrnwPuicCJ
xRhvGVjCPC6J+18AQTrgIjvS3IBkvhWWS2wKPjJGXzi/zPOOr18WwUAqk/5o25hofgNx4sNEXRCV
0ThNFcudTCSPSKnRnvywRrO2fawnTJfk+8ECvcTaO5vR3EXfoFTzl2W9QgpCkGpsHhoCtZ9EDywy
AlxiYIWorRxfUxNBsb04BW4tXEUwnn/bzlA8bVhGGv1ILBlZPkSuGh/XQm6BwjkVa6zYxCpd1SAq
3GXANfTn7Mq01TeIFsmgoRI4UGEEPeXAPRs8doP8DKS/htsBd4Zevd1KKIBGkSF61rPAZxss+0eh
7Rl8oQOFeHaCO7Ts9zzBVNf1rkHXfHBMCudgWJ6CN0ZUlA4guxIy9zCfRG6JDZEss11rKv0P64am
Vta1/MxckmgVKYhS9oQZBN5p7I0t0H7YuX3rAbgkk4sFKkiTAufKzWXcHg9jix2WJBPrT4hfP+ng
+9EBNG1IPfJhrSp+3jlp6GKeS2XLMuQu6L0ngBZw1NmgjZsQlHwS7tbJxoyeuhAAuBeKbB63g9Yv
XLPTQGQaCVRaX8I3iBXMmHKvt4K5noyXvHRbxhT3xnzXm+cKghnTXlYS4t6ijWK2ipNygFW+ZXjm
nRw+UdkL690Q7R6Fow7v6DcuVS9SCZEbxfgIdtZssVUSKaduOWjYi6loK1+kEUzKNH5Vr1mYTAVL
FsQ/Kaki9h9P7ECVXB9Olm6xRYrwwmEE/Q2rnSLeaOx4CdO++BzRpn0Wbjw2og0fFUavGrdQbZg1
TvICehxjK6QvGTWzx3IXvLOsoA9Br9qpeqwrdN+7CLA1DdYmKo72su/ppWs+yIjw9XrrsPP4ZCpO
nNsZx6ldSqxGiv6PxYAsZ3ZGJm2DJQGgPMc0gnssm159ZlsCTg/atxpD33rVsJX4KIS9YpRNv1nw
1EAC+Zmt28UYO4cFFSWQkdM9ASk67cGtM9eOJvor2D7Zl/PAhIGB6Xeyug7HtfCg+xMRMadC9IRC
DBqQw06Z1yRyGG6heA7wuDAsf8aIzVqdsg/WDFuKK8MSzcMy2byJxYwxwnIwRSFM+9mGScPy5IBW
NJvzkbdhLtsvACEYKM47Qd3w9t4fiZvxlxEnBbOW2yWdgIgJx4fGAGeMb+5AGY7bwJfxrZx9JMt4
yBjinLFbxIkY9UQFRzVJ2y9FBqaVv8pDGnPAjB/MFYcdLTnJhAi98obqJ/XMxd/jo3BBUh8Tks0t
/R0AhJOU7PDA6g9HlKo37BnyaZn89QImgJIMnhh3r39j5E/kRgnWiVeX4xvkCelPkEWZrS4wg64F
9bcBaUEymcO5IcMU4JE3diesDPo2F7bAFqVLy0SPjKRbTFaoRgNLrruJwVweC01BtWhQtYSPx8DW
9dxu+6aWQAkneEja+DQbGQItRadvVZQfQjmh7TQFyfkYxdivNOU5riZ5i3isvDVr+PygCxsRAMg3
NKx9Jh1tFHkHQ2lK5zYyfulGHCMK3QJNLagIwDXRpOOWLvJhC2cxfZGjJLGTRlm0B6QTWewkzhpt
NaJhmB6rWBPQpmBG2lG5jLDwoPXQ6jRWTIt0tSK7Q/RaKwaB1EL1Zyw8fvqs/jR5+DUGHDIVJAPr
aM79XncT/JowNNA9AzRtjZ2JMKq+Ok+GXKI/y1/+/XmgaQ9YoIzj31NNCs+qKYvnv9fyPH2sJzI3
xdIWVEgQ5eYtlLdjHTNk/bCPJTCV6f/7IYUzQMy/x12k19teqpDwrNm4jVLV2zCN/vtDbn1VLTlK
xkeNuyG+/PuGREu+jYfWu/BuUARafjTDQq/z7+O/3waom+B5zDd/3ITxn/7d36/ZH5GdUFYJipnz
TqhBdgpp83AmZWroftLZIzF4f6cLlP9crSGACG3qtIM4YPn17xb++cPlr0F28sq/T1ZpsBkaYrCu
JdfTIEXwD4Pr39f/ES6mf5fzLx+jWtVXU6SSOMl0K4W5iAyywkm3iAv882NcHv6f5/5e/XtO6qO1
nGjQAejjPtcX8qYhrIG61JU7IiytR6GABajfGlGC76mOdIQKaS8I29ERB0gPEHpI8Fn7xNBcyG9K
v4UobSQzMwMWU40lvZ2QGSimXwRYGyK/4IasX4ZHUG/LwOzcsVYpjMxg2hJSaImOUFo1FOGxEADK
yMpM6Lc00kUtOU9ksXHJWzqbFlEDpISt9NEvmprjqeo4kAcRFqsigydKexASZU/NtHQTGkrqtIMx
r83JuOXtuVFJCKrNqngVKYWgX2CJcT56SCsnvipVFEJIkiiN9vyQVie0gktfVgC+1mNgdRPuyQPM
oa82sJ+hn6cREpCfKx+eHMHMRCs8HtnQv/wPe+fR27yWZuv/0uPLAjczBz2RRFFZtuU8IRw+M2du
pl9/H7qqcAqFvo3u+QUOvmPLtgLDDu+71rNadJUVVSsnzYJzlcs9BA01FjpNuKbeYL+na+iw13LN
ftdmA3WoyvBczH1ePnKkw4kIKcBtDeGmm8Y+paFo2JHX36NUmKBDlkHwhsk7oZmeKCndeiYhvIf2
mq5CRNQBu0KFrsycVe2WwE8Oau9shp76qKsC+hlQhOSCHQYgnOdS7fbo6WNroEGbsH8ubTveixkN
UkmV2aFAaA3kcQeJfO9LDlpTD9DvrGfdZe9QjKw2VYKDMStu+hxH2/iOP5DgQLtH8a8DPYle64mQ
ukhG4dqWJRCfklQ4KkCmSOGF6AqTV8biMSpowEiKVVZAP2qmtqPG84CmLQmxNMninNfaTVt2XVgh
9g4lRKReOGhtlEcumX9EiDe9YvtqNLyVknesKCmiQMU5yW40Lypzly2jQzHC3zdixJ5VlL7ZHatR
1fx0E0AeoWSCy02MplUcvgiLnSE6ZrlXtOkoI+AytVoUR1fvMUqoDXI2WGmZWJb3ogy8cCiyM3aw
oRx6EuB6/Qwn5n4eJAopGr1YUOajsM3XWiMNw+gVv5IEISSDQyarD18pvB+Ka6tb7ku8lBBNzx10
55iPxT6Jy24vK5O466o8mkpztm1z2OGXhwBoiu0w1GhVuHnx49v3UsTMe/EUb7LQiZeLiH1ObPdU
c+xvggmGFXERiZcYxnetsJwLiR3uLNYjSl8U6wXY6Bl5W5AKqx4jW5iwiYdNMgOXKO0B814i39JY
oQs0d+k2Ecy/k/Fth/awGxqMfdg+Lnqfagc9nQ9hmbH6n4IPk4SoBcNxhvEQ+tNjXtvb3hDuqanq
E36a7ohvhRhv8aNDwSQCm8IZUwC9BgRJYAFMmAQ+LD2N29XrclEf1PmhszDPtm2jHQrEEdj89k5v
o2LTJjZJVZKtm8xqDzikJBHu5jdowtzPS4sohIyZoGmfhqZ4H6wMS5sU/qxnl+VKx6nrqp6pZNrJ
jqZPJ63ijRZHnhNheRuwqNSi9UfW34a7I6ZiN8SEDasWVpvCResBNoJsTuYR0orizRxg9h7YFS+i
RWQgdo0DtjbtvSJZb5laqcJvtA951TOxQGPewHsDlha2e6Eq837Qi+neiKJdUplHLpH8Mwu0s1Mg
Xu/K8Unk7OMkNjdroLM2tJQNo+bNaMed4XTKEUQ0semLQbKCS7PVnfZpUrNxr6v6qebUUHJE/R1G
0N6k/scc2N/guAKl57IqEmK6jPR3hzBhIxSb89U09JfGFS2VjzneN7HOmrCkENVMHXtCTFgWuMet
0vTjvhQWusGILjLplIHQN6WOTUetrRvgFtzqoTH4ceBG60krisPMQsbKypOMK/1e1sljINx6y2Cc
7rXkyQpL9dIF1ckNZ/2o0c+y0lh77Kaepg5SrLYhXHAgvGByvyHqxbt8iH+mKF8hUY+eyk2I5XRf
Ou9KPPcntyrPQT1lfoLpGPeASrYNEgk1oJ/lVM1JraARpSJ6LqyefR6djCkTZ6HMDJtOP2yV1I48
kVfPXKXrqlYqMs87tuc9PGbFNWHvtApdwNC8GUrjZbMJc3Ks/iRjcEpaTUdOm2fruWLZWQ4xmevs
drOUtktt0AZyUmEdZdA/donW7kMcOjQelhIJ3uGwSeJznNZbw85/WlvgDxBfASZ1TKDDsG/1OPVM
S3vp8nDwIsMc/aGvIE/a/b42J6ZaQ7O25sD2yG6Mba5mz6IHAxm2071ihzTF9H72IM1v3BKiSKS5
3UkbiRmvGVqk0WvbQdXkCfDV3TDMbzC2r03eUiNIR5046/4E1zv0uzjqqUEPxI9M7TWx1xy80lc0
MG15F9pQW82CUueExEWBbhJowV4be+ipQmkOnYkhqbUoKtSdlj1i/7kO03giaviiJJbr2Qvn1mBB
X1eE3pqYJVeCaMcoUYrvglAhAIoe63fjI1DxPnOxPxSGoFQOaylmhb7LQ2QdViRPMEseBDbksGhc
WiZOgYCb/II22VU9nE1LMLQrVBWFxWZrDp2veGa1WToSqYxFnarRwr2lUtJMC9sEauZN7jYd2RyK
HqlJF6E0LTtqc07NPaMK6Rt2ico86c+4Hse0+MG4v5Ici49qfq0bwDVhDKay6Pn8Fo6XeXbjM3l0
jpmjbZBvJGgjZoWnpmjHaU6OXd2Mp0YZVXTD36FpsTAPm+45Uh4GEz166rY1Wez9dzwZwc2ls6SW
MdQ5wBfnMOy/wtYOfGWvm9Wurmjdat1IGWAu93XOkj4V+TFqID6Zafslut5vNJYbtUMRvHHmV0LD
kPDjEq6midv43W5bzwjnzjNFT7tZBExBc3oR4xkGWXSSFS1UB5LZIMh2G2w2OWzDSWZnw5tGZNeX
JXmmkf1GpNWe1Jg3JpwHyyH6C9Ra6lT+wH3qkaFsniqivkYxd7jNlxqTWt5GNy73CTq4KRv5kBoG
X5MCve4atAdbHf+zVXtNfTJjbb7aZAecARNQ1p9YsFAhcKK+9cRYXXXRWafUpfU6YsRJIyIlh2QO
GJvST6cMklMTSNRBSepblknJdTQhPAxquRvsTQQPJyjNI8lD7daexItupddZDtZZZM0ztnXmSQf1
ZoIhXdMYcsaJ4h48u7sUjNIRUASqJg2oDTzWbaAO1cYS91TMuiwnxbIDPTerxbkw2oQKeEetzqpM
LwvbQ9L39XOLbHFb0V+H7vBgWQ3lC6PilGUs6HqVLn0twMLNDUF/cVbeukSyHSavcIOjax9LTdsb
rnvX1sTLS8I/l8U3lTO77R/ZmlZ+iw0bOTDf5k7WeVlqvkPASjaR0QC9crg5DPHeGPU1L3UXBdTc
rZebx0onj80jB9e0jEWTy5JUybeFNU5boyPit45ZRiiMTBlYxaGkDhIkxAiw9vX0XP2TNyTajeqQ
IwlpomNc72yXm7TSQoYxnQt8YSRmgxT7oM+dtV5Cj7YYJosBp4Xu4JUN2keoZs657qnsllq5K+PF
hoDgsxCmOI7BfFHVXuw04BA79tP6MC+rAqTraagCq5yRMyIIY0N9EGmT3ssYTmQkaa6niy2yLG0C
jK1JP6lB6ou8t6iaxcHaNYFBDdiPHFuy6YOGgC+vj5ivyH2Dh7cyxKyzPPEdPZuwfk/hM2w99KZp
gXesFK9kLtpY8BMW9RvLntNT61JOqQfIZ4DLg8tkp4tfgPZJYGZPqkpdxDKEuKsczLAGSxtAy+AY
x9bBKa/DgjBs4gqJmQG5Ohe7qCuP+Bj/1JMdH9y5jKmctO/SqvazUrSUHLJhO5fiEDQot127LQ4N
ZbQi5MOqTnjtdE5uOzM+qzMbQ5NI4QHIFiIttBlKQpJgWbSvigI/UNd6lzVL0uzhjb2G7CIoOcWo
/ru5O8z4X9ruomh9eHbU5KoZg/LIdldn7vyam7ZeG+2xt4C3mw69Rqk8lAWJKQUbBZtsNiZrpu+s
o4te2Bc2Q5si1b+GNLLQNS8QLiMvaDuAOcu71z4Ynyk7mGyfHEY5s92VdlNjoHCrUyD1gYZEtk/Z
3B8gdTG21NGhpdOvNGrgpzUc2izjdGJp9pU5B9A4mMsuVO1JRIA1mAKgk5Klc5GhDBU67hMx5Hs7
7/Q7Y+j3PeWRPgziczQpSNtBX164PhlOE33eJCb8S9ZpLLct5VvDWQBcKn4dY6ZVNeJu5GrhhmYJ
i31oLLaNKMEoJttWMIxOFoCsKjQcfqF5K/VB97qpeVdJpKOpGHOLVhWlv/lVxOpTlNAqnHva8o47
BMj/afUHEyA4pajfo7gWnj6GNCnRmreECG6jmu5HFPVsu/L0Msb6DZBb76vuZNP3mFfO5xAiv54g
/XmxYuUsHqAONtF9Nk/P8zxhIXMpAMsyvxRt+zRHxU7JwvCWmS9t33+NiYuINmIrWVHm2PB2q5VG
7ZYg0EM75rhDUJCIckSv4Bx6Jz1HzUkX6nszg2TIdfdoQxtYuabloL3tH1o37+9TdfijD9hIHBNX
SE9E56q10/RmxtmrNTxXZWl+z8atiNP7fGzqPWhA2kDJuDSd6QS1LuXW1DiPTEge1aifvnb7XefS
y4Nb0zPTz64PQYnYY4GiEX7LhzLTWQCZ7PUT3jMFDZ8n0hcGrH4rE3BilImSY9XHX3GZfVd2WFPV
re8aEchTgZayZ1a1Z+fbbVXhWQsaJO7m5w/piPGiSsVzcw4S3IrSr/UAHYDXZLF2J5p+Z6c5e5qh
2xaM4GspxlPfh/peC3UW/NF5zkmudnub1kU170boGuTvTNgOJOCI2Nrn2lJzWYyJQ0MRY+rIbmkk
2QvDzGJKq654fGld1Ny7UW28Fq77R8+VcpvI9rOwOONaHFT+NFtXPRNUpBN72yqsimz2dpWDlcZQ
cAPKosaij2B8hMDbuPi2OOvcPka0aUcbrUdqUiroI40BG6uAkk7BhSzM75g2ZdflP2YAZk5aeFAb
BMyMNIGrfig5ciIRki4/ZfSRY5pxC0DebZvPQuCCCpzt1NakWholw6vBVi7ooxfZtq9jP8/XzLxz
c5zGKeRMH+ZHgXYRqJKisGJuqaW7PIeStfdd2kTbaGjl/we9/Y9CpGG2Odp/C3orvuN/C5H+x9/8
k/Nm/M12Dd0EWO9SAf+Ngx7+tN1//ofiOH9TXWKgDFU4/0yK/ifqTfzNNl2baFjbFIZlOCQ7/xP1
Zv/N5gcu8DjXcTUY0v8b1BsryCUk+l+y00G96cLh6VxSEVifaoDtqq+Ph7gI2//8D/F/pNZG8RyN
Cog3bzYkDFJ9ESrG+ZVkaYJsXXWdsYC4tAlrQCuhZmxMNCAmQTvUSDSy32CeZjhUIxXuOsG6Fp6J
zM+pfrHB/ejaHC5Sqn0SezFtjELcN1C9D30af9R2FFEBilBPMpkcy5LiYpZL9KQ5SqbBQlfA/enN
JU3SmuF4342vnQSeouKjq6TeH6chPMSwbTdpXgcryqvkHOflyc0KboOpP/WTm+IbQcWXOerZBJ5H
XxXhYl0nn5PWwaYzkFK3Y7CCiEHxopMPShNgUzHalR2zOApyJHZy4v7XdWcdaHJCug+GyLTfS2WM
tlOO2r5qsiP1qBW/ggcvHHwlRMYIPhsnXus1TYkJwii+Tct8S+CfUnCvvHSufmC34/+lzZIdZUm1
iPve3WgR5bMkt33mXQjxCm3TIDQ4xCNtW0CklKoANlNg8wITT3JZ5Xu1/4ik+ydFiF1r9inPkHwW
4qqGmebXjA6zMdTPZl1sqirdyayL4BeM3cVIJDkFS1B2HN3ljYFIpjQ+QyPqrpEB/N5OrXpXhupN
ueWRYDXWQqTS8wpRVSEPTgSxXivci0sqyH0tf5Lu6mpa+DJAB9nkAx4Z3da+pGGTM2LJNV0ohk03
ni8GPIV8th+mmO7elBvWtc7uUxhNdi/gmqYZY9qMC62Fo7LPO+VB0Quxrsv026rpnvczyggXqi0F
5CFc0p8fyh6zTyQEMawxG9QEHNJG2Pp96yAhhXLENFllX0HpZofErnwYOOpKDAOgJVtpd7GjPMXg
UYDr6vdRhE9B9jnMkCksWMvxpslT99rnEnDuXsOjQr2BhHJCDGBiU1LSrOoEEdlz24Cavl6TmIzm
RjOn4TipQ3ihtOZ6MpgkBkrrNqRl9cL0OOEvc7JQbqAaG2yfoGH0oTEjqMq6zUxcx8xCnGLrhGBW
DrtOiZ/Tqry1c1VQhceaqrXtVslsnEwqFDzLJcBApEW9ZQZUTQPps65IYBYGloZovljmuz0Y46NE
E+cGzJ5zqE37BA6zIxV1M2mK3zLJg9WrrzYl3vVY4KmWOa1vzbZPoky3oGJMEBKkPQ5qHp1itf2I
Z4s5asK+NYAyd+W7lrDtn9B1ODHGkrSrHhQnNE9ZfW8PiXNJEzRaCXGGK7NXk01v/0nDGLx13m+C
mc2FMGwsk134qSDmJ8c28t05/4Jfd4l0ZfKLsdlpnG/kkBEjDbwf3WRPptICKNCbphWYA0ELVheJ
xW7VoN4+TFSdpXU3FSpWX6MEFF521naI1wNw7xWQytdkqo+JhA5N0NpKOvNXkcG7jaV1ht2KWHKs
UGKG3b005Z9UDd21onUoQmKSfExlxIDKDrujfZIB7XyozzqHy+hgEvSFhKsEAHZFPUprL6EAMhZO
l67uQ9b99AhyAAJ2gEKqBHZnV8vuwQwdj7I8uZTJWdFBjOlWBbillweh4gSuRIlgLVfttRxOZLQT
LV2MO0TtWKJCi1p3AZ2isKd1T1ALGZMUhMEyGRlDe+zqyqpjQ9sL/UGt7DcIxgGtN6IilJdMkzGg
ivRFMagesTwhU3aY0KCnMBNdEn07Hc5lineTbCncH13BGGHhOVPd12gYTa8QON1mrXd8lqgfYa1d
+jhigZmWcDMrG80K6PYoBXUxxH9EWQ73rlsAUJudx7xXgq2hdM6tRHof0tLy9TK8C2b5MELoxzkP
kEs03XBwGccFyzMk6glrMwoqrvMTihg9EczcqltKP/EfpxtJ5clpkgxm7SXKaPqJIV/nHPnzbL1S
XT8DEX6gCPXQqfW34Uhuxz7vtvbgnIKMKS+eZHeYxqtQ260jyLAOq5E1vlL1yCZH3PnSD2eVDgLt
kEq9DC2ZpJI4mSISM1mILWEmFWINvX4rVIOKulBOeuoqW1IHP8Y6qfxZRH/0uRxPif3DTgn0hrsv
lKlGAKHvp0p4RSLkva1nOA7nqx4k84MRMIZqaeDJUZLIJZNp15A2tqrbGAzAYF4TdzJXcKCRPcKP
h0QI9LClvBIS2zDixg1BdmqKql4toNX6aFIuyiTFQ6kAhVfn+tQ680dgFMmBgOpniwjqi1uZ0P6o
gJrVWD3kI0vl1MH9RoDzlk4XDZfQPDd1cT9oEbLzlrWupEq9KhryhFq1+lO5hXpqUo3RP9YCdkr4
vBurOUw4BZxcS870wmGMOJr0TUndIYOJk8CX21qmPq2J/ymPujp8zjo9sKRWnnWr8aThfvaUfb2u
dkzfTjS6cbmBa6As7hTTOoiQ+TZ25++0l5/JJA3E7fiWa3DvRwYlQgHJ9gELfSwc8zYl7rhRAhVZ
KR2ttZwF5JWuflRTljis2SGX6IDqBLqakQ7+Rivmx7paHLBddlflzIXK1C6tVBWPuHiMKhe9ysRw
1lVjcm4Whp2lWPuxyVGjJNFEcENrUE8FKjSKH41odN+prLMNqz6krAr9n7bjjBiZSKTuAu99FtMu
1UOKj5XF6ovkGj+RTKRhlGJ07xz6zQSgium1bSBtdoSTJXGYnk16qTnrpyMb/ruQeiYm4t64dKDX
9navfQQ1nSrLlvY57NWIZCtF+KaNDk41um8RmuOpphVBLEyOuopPkjyWtVuRM9Z8jzRCt6Uonyyj
fu8qneZcyzQSGrqFNf0wlV12i7sGz6DxQK6Qgwoof2GnbqBAhoE3ZZh/+sKgSkZvOq1GhWCM+TNu
YRWKpLg0pYmu18S3ImLjWeuERjcFEzu5mG7zXN2pgeKXTo6ECfTZBhKHsSUzffEuZJ4MYRWo5fwV
DTR+NFZ6+GIlcj5MpZVNCk5WFYehSmu/mvAIAXN/Uwi0YRHXMLClIeqmDFPFRJ3Xjac1N0q9DpBw
zwJXY6lUeGR6Fc4m7tUSYxVThNz3JqEVBCQx0qrAexTWIOWcPDt6DfkjP0eKe4vTjpp13PUUSCfP
qAcYNe0xT5z50E0xVpMZic3IptKlBMFAP4JjQwczbElh3vZCYLRUEm2JsFFwPLAKtMGkdIh29l1w
jsq8uqSGSjFkCUpmlb8yCdSD5wSc+RhEZu2PinpI7eKm2ShdxsLBbas3kLbsCdGLq6nARslVwtWL
ezVXRElDq0GOJYPH2Ige44AiAlF0PT3ZFMGOYzSl15UYWJ0glgdr+cdcgp+3KEX+8f3vg6yxxT5t
HvTBhaDWGE6FTZLBlL9NkJryeZUyprVmGiPytWGEErL8uIg7Us+keq2lUR2YRerD71f/1bf/1WNj
r9n0dtDI/f5t1mTNEplRrf+fz/L7e0Et8NlbowQvL4kH++u3zTSHmfjX9x1r+E3kZMjP/vrJv3z5
15sKLX0meK6hbbp8lt9/FOCcoN9LjXIUi6m/P+//9FOKEHqLWWHz4RZ4n0gD8f56tb9/gt+nSiu8
vrmuuH9/4d/HiLpFkWWnDhoxqGsu7ay6K/XdL3TNbnQMdb8/KJcr4Pcr0sDzDXqr6V9+gFRjXtvL
VZYZQIxF1y2F899QazdNOM1LzPPvP0FSwB5LwWxnnNVlqPuXf34fc/UxopOVaqu8SGZ/ifDUFoyb
XDKR0wxLEyFRgI9tLaMBW9QRGSPZk7ac0CjnCu2W2GR3yXBWlxjG36/+7THDcDAb9dKfbNYtR602
Cx+k9cGYiNobzAocxRJX+xsyrpkLA05t2P1GBebwCOd2H8eYgMuwR2/K6/z1z28Sakk9+18eKy1q
78jPKMeTt/ubO02klIKFNz2R6fyPqN7fx/t+dLdTqeEoDvKDtCt23FS31r8/dCPrIRLEz7mmAcs2
DGvq778/0W24bFrf7H7fcLUc69+v/u1bbZrkdjaOXNGnX9nf8g6ytgNftMi3/hJu/SXuiiCjr5wI
db21BJY3i1ztV4P2++3fH+O6wzOw8tP93bSdD3egKO6ShgsNGaixfVHdlU+WzKqNHhpv2KYnoq7O
L+OBdIj9tK037Qa/DqhVezfINamGd/PhZdj6NGdWFr1qr8qouZ3cwMNUF9z8Pj3kJ1L3/ODWeOY9
QMPtCaTwGqbCmm6SPx/aDUI67215sRODM+iRu7TZvCTO+rSApV4Ke/PiKFvrOn3xgNzwgnAGbiZl
jvJbQDdJb9zYfn56CW5dRvkAYpaEj7QGyrdnFXzPe8MKyIv7PDfX9g/VcnzA4kCi7AYBz7ChH1U2
m8q95TN0aY4FJUs+3fAa12ejuHJY0B62811pfnF4JugB87x3zdeMdTRd/2vhDrgrEf1rh7qFrOuh
x1KVbSvh63vudK3nO4v+AeCkeU+XkEXOhdcOzlkXehkr9eFu2HJKBL5YGt7JKUt3CE37H9hx1Cxs
2IDRWsVjPUDv9NOTdKiEr0CtNRPdgRVebCYFBGx8rJn+iL6W7soJPb7gW9fYVvMe4NgYUSFYdbln
XCPEs8ORNiSxIJwElgSWS/rbSn7RydMQTAxsh3fivQ88HjWrdTXgBds06W3ooBdA824Pcba1iwuL
/+XFxgtBdpyF8nU2towfqVzz6lB9CZ6J91aIcWqlZxv1OjOvnWljuzFGSJYbcl1MHuk7IfVq+nXO
zbnWe8e5ZsEdM5bH/4yX0tN8xjvtfqEa0anLNnPnp8/TBBBNv2JOqtZgGeluPBRnTaz7c0T6eLyC
cLXC3w35CQWg86kCckLlTsPIjz7VuwzszbDp/5C5VLxzdPLpOXhgVFy5Ghb0D+nN2+ix38SEen3u
2kd1642MrCdYEM25W4rjf6oSU8Y+X+uAfrLPIj8nA2qH9BmlXIOcIa3P6gNBPhvg2iv3JwAKuDE5
X/P6Up0jTNyX4imrTsr+x+DGqYe3fj8CyNB2NnSgvcmIUQUAhEau6D5C+BV0pCfpiGpXZnbQf8Yf
nXe+Kk/JB5eANJWtau/p12wST96gNMKqXjfPItk7nZ/r6wqfKz3pZ6u6dxcxa/Uocj+s79vijT/v
iOEiJW3YGFeA26DUOetk5XDxjojpiDiarlyPnDK5fpkP6pfPD+UrtZJ3keygR7N5z2CWe1xI2bwr
flyMPcifH0QFeO/Ka0M3dygK/nD6Kzyp3DfVmhKiUZ25uMKIWJrlJemOzs6tmM/RMx+Op+SGiDix
dvtAKEoNrQTWp459BmomSEma0v1qsfeabFWQFpOlhjrmNmk/Cp7xTn5wJbfNXhMbVzkR+sdFmYHI
pytlbHkQMC5v5ui0h+z3KC1EFeeprh7d6kvq34igcOYA8t6XzV7Fk0Zhq9nylHFyUppPGKwGT2A6
N2AsuXbqWdz34GkL4Yth2gn5oQd3PbGE3PJ5fZ9OQB7G97p4U1W0ceWdVp2d2ywONSJ/hTMyZCX4
mRdBpHKS7Hv24lA3eYqo/H5BCl4+I3MIGxZiG+49aoHmquGeTLfOivMu9TXoyy9HrCYIzHs537nv
zpUzrIGTlIy2H2TZX7vVJY4eTH/64g4GAc3wxG3CsDA0O3qo9i53r4Phfej3WCcwkSCKBFs554ye
fMXpsP3+0HvL2M0Y+8alxGv44iC/GFdHNkVLV4RRt/gx+cbjrZyKZ+pME/2+NXJ6PmnoflRgJ2/K
n4ZC3Tu3SotC9kvdVh7OzWZnpKzJLzTpb9YVZ9rv0BRLX6dgkHv6gYuQdzIeplfQKxeOAXU3qhj+
bLxKQZ62F1yn7UAM2SMjZ3zixAHp5GjZ8om3YPDLpr3uPfREr864nbbZxIsz+jCUElPE50odpsVg
Jw7CX2YOI9xAC1wD98694pnBkhbPcqFS5Uto9vIZbN+JTxb5DcykXPXKk9H5xY/yXjK5K9v+wMmi
jKNdLYHj0cv38BD5+zx5fzNuyvkPOhL1i0MnN0sCmdhwJ3E7Lk+fvFBJYdg14z0CZO5gfspQ/fvy
eu4r9ro82dX6w34nE2GlPNn3uBtesXy+2/dMf5xH2+cARR/DF1/4aI2aZRbBAYBgg94g8zATu8qJ
XmZCAy/OShyUp57UsRXXhl7cVRpXJBIqgBfb+X7mjHJp8V5hHa3zExt7LocGQNt4wEfgs5RM98tH
XqtfH1x5TBf2GsXyoT4xfzlXzpJ7z10/MxO323kNOv0+5/mYD/wX+51t2KniiaMBKN+GQUH31aty
Vp7EgZPEfy/J87j+4iBYt8WLSkoIEwlHnC/5/HwsLn6m0P6w3KfmsfKg/xYrcc/0Ylobs3zOnrUb
p7E8MT0HN/sMhQTZJWOU7yYMWRwr+8zsZ95zl+HRD2G6RsVR4/yttdBTph2vOPtMZfhnsYz6g8s1
w8XCnpS/ZKikzrplFG1f3/hj1ig5l7SbHxkqw30x7+ITJ57BJ3tmGBQH7jz6JSc+GWPAK5O7eUbU
utLf+TTIHZhDObLQ6zySWXgp+/2taU8xE+o7/1DxnLC5bMJHLvt8P4UeoluFC5qI0eUE6eRDfBTm
sWWe3HeegU10uVjp+fAGbJ8jnDcbHX7T8lfjcpGSR8Fllv3wtpj8eQm24vOObOMquGu/uK0D2+es
QLNnyp5QYOE1Y1w94w6L96yilBN/OUH+dG7LVWp4RLVpXOgnXQXthj76MrJYMLaAtX6oxTus9sIH
GwYkfdzxRv0govAqnxYZIGNq/d4owH7M4Y5DUJ7iu2SCDOZL9OIwcDGpFYQo7JeaPld9hy1U40yu
KrgVNh1feVYekLbCSuUQm6Cr3PZE8aOnVhK1Lb/XyK3RW8csindENR/zfWdvaWoBxq7auwYjjvVY
0T7INEzBZJOeP5wbm/QV8meGhnEZ5DTQNuthvIT2091UvxawiiGUvy/kSZVqwDoEvJUqADXgMncd
AZFEY3LwRfG7RNvGw+0ly6ksblk2VR7TqkOi300TJyu/MkTZlCWGr/EAHNuNlyJABdQ6eWM6HXia
IcbXmSwu1ROJI16wLd1zVT6bZ7JbQKtkNESEHwTbori4o2f0y2XglOcKCgWv9BS2xNM54Cq203TH
ylwdoD6cIy5XVsQGuEMVrA+DPytXzs9DeCZESEeSl/9x2Os/M7XaTwk7Si7g0NO5T8HcXWvWNMsF
diKjlRe/fXHNLmIn0hwxfO5GdzPcofps3/ppDaa5M1dC9TNzS8yJ3Kt77NAM5nKXGGiftsyBqNwj
59Lx7f3oXIS6TodV724s3fN9n0Guax6Upwb4juGVr4xXXAEjHjFq2uNWumeilHlbcXU24g3QX79E
08gowLCCDJICGCk5FrbwZbUyrlVssL6ueor6OPRH3jA7Dq4tP8JZwX6H6XUBOmvVynlE9kzdkUU6
M0Yrd+ICzZ61AYF9EQvhgQlqrZ/HCaffJj+1X2P7A3jYUu7p7iHBQy9uHrRH8V5vuCltP4BiR/pN
c0QR4LA0ZkDGeYnpJKDKnqnjXU1FGjvPzv50iXxqjeit1gB6fYTgodnKxO4tS8DGPqc+fxiyRSUq
4GFujhwKZ5+/QwIc7YNhboj7iOQq6tZAfjN07tf4XvFYW3omF9eOhW3jcQF2Tcbm6aSyINHP7VvH
7Q7xnFDDadU9WDtaFhkeRUz7q+qCY/+LW65MPG7iBLG7ynMvZAruR9oMLORcnIp7Kl8jmBrqTRP1
eFATVIe+uh+mKfvoFh72I4UgphUnNzL8Lj2XySZUdgQC5+fhTPGRZmd7r8brOYdpvqoPdFronkRb
lQIiS5dcWZPcAJjasDyU3I1n0RIbKNdae6BAcoC2ODY0ai+Ofqe+1cpyCY3cyuRGyW/HjVZ3tQJL
YZtDbOeB6A60UCGfBzrdJlb3Vyxx+PJG/azU4OIPEzvv53JYmZep2GKbNRj5QT6Pr6OJtbpbtxtV
4nH9gw5yNb39X87Oc7duJkvXt9KY/+xhDgeDBs7WzklbWfIfQrZs5px59eepksey1Y2v5wxg0CSr
SEk7FKvWetfzdtaVVm5iCtJoIXuE0UW+VqF6dzdteI2YhIQ6fwrVT2W+DZg920vsHG11jUjq/ta7
atbhWU5MdFZt4MKgyCPYufWsTfY9eJguPPA8lFDRwVSh2N8XSHqSYNsTF+Cpm6E07vJjbDAN2cA6
ewsI0t92QJ8POY9BMHfQwT2Izff+lkU3tfZdaBTLAgNQNXagj7UDyZ4b67YhMGwuY2qjW75JoMGa
6ovD+FN9wdqJ95qVE9aME3PYhVdfWbf+DWos4w01WvbofzEVhgzsH8Cp3CG1yxfWrdcFi/IrWv0+
35XVZiAZCaByYWDz5Z20L/7Ru20r7arAT4WPJXazFKUbX3ibzX4XbVz96LeML+Oe8YePAgB5pqoK
/ibbyjla7bkm0V4fpv4msi7BcD+nz2a/KsJpE4YvBr8AEd0FFJjMrCjTQnRw1EDbXKffZmPZ3eQv
w5cqZSkvyMeMkgfqT5fRcVoCZfH2zZGnMgDmvl3UX/k/vE6v9Yf2QiKGwmZwFQSj7f4aUi2yB99c
wuQaGS/ilXLKdDjdq4pIG8KDV0YMbPJiDIYgARGibdAkrwACHSELbKa9UPKhefe/zOvxaB1DRjdQ
5YHGSIjSkOnBq7s5Bdv5HkQOJVNemGPLdzf2O2p8AvsL6gUqzCHQ7NE/MldmvXc1h6+UIV1UAoTL
cmdeFV+8tbZmzORhvqoeA3fpnuwHgiwrndCwejItVhh7SMPgqQCmUJdHpp3AHXlUb43GtWR9tQ3X
GnMUaCbKok6pDBBg70PAhN67Vg6HKduRxrBvggNs6Ae921YwqTbUQ1kE5q4ZTc2X5DQeYG8YW2A/
xpYy9FssLKDkhgxnVPks8MW51pZEvBkV8K7djsciJ9f5Ct8Xr4T8qn7Od3BKYhhQ+PgK+4WN0M7t
y4157HZoCavLnX8GbHF0rrEHptj+ulgVB3VajHfojZVVyCxUP2Y/RpZ3ALeX4320ojiQooT52X4J
vnQPSPPUcA/zmBrxLaPPiTcLTBowPRjclaD9lU/aLSz+AvbZudAPhbuqwbfh4QKSEF4aYCqE9dGa
1NagbGuEwAGTrU1xgrEixkTKzhnzzyUE352zap7jJ0ZRiHdYLW6oL2iNXRQzfh8KMMSOgJd31Zcy
urejJd9i7bYyL1MpfBRmc+dqP5h1ufWWOYJaU7NFgTqLf/zviIaqixeWTjz+mCEovVjEZAWijxo6
Aylh8X8BzFBhUrSMj+6KkphVAPJmB+UmYcw8hCNG4NSJL+Ngh3M1y3n0x1ftVXccnh0kCMxp3afs
COrecinRxsT6CY1CAc8uRQiOI0CpHEhmsaoipUOqzUUYhBHlorsx3eV00inqJTGD5NReqNAh2l3e
bfVRVNAPGt/W+IHpJiv06TmhCn5aMdUvV46HC8UNoX51l4s1O0qSVcQPAdSorIlmKKdp/cqnQIc4
yVNgQ9pmir8ASUqvqIc6h9vhjdQfqyZ4fQ55k0XwkPasPR0oa3g9ILFYRI+dA55ka54KmG5i9A4e
APkxXq3H5+RH9NThxrcoCL8vtW8W0ZOlt8WJwwerMIEMPibTF2Bd4DYMFBOM40Ca+XOgot4EsL8X
jHGoC5hxHLUKVD2kmIXeHAkH6IRRwlW1SHekmdAHET5AAcQMgVEeRQcMz/i5vAOt1Gygb1tbd8ck
/26uAHVByxB1KWu/fC1u4ChSFG8nB4EYm5feObwGP6bl2/TJ5Vk1oFalUHLhv8W5tkp2mdsdG8My
rngZc0hy++gFRSKRIkOsXsLHXtt01KRDMr6lyAhyx+RVL+UjIdVvbXzDTEvZZOala5eBefaKvYYL
8Agdopi3DB0Jbt8LH1RcvxvO2pML326B4QLLeyh+vKD9Xftkv4SMoqTEwaxTTQtEadwG8SXpUK8B
tmfl/p1XgFXgj+ysF98tOG6teTRuR+YTDw6A8f6UvOqse/G74COCihcyeHbl1yuSBAXp5afya/m1
+OadrH3Nyp64xjVyAdQCRnWX8oXuwFouxhVTle8xBSMAkaMLEMEDn45oi/Tb3VjXY3kTEF/Yt3tV
++EfWww3yqdyJWZl1/59bmyDFki3wABqIzJ6/3vVQAiyxWDAIykFx6k/uFG7+N4uMIGZtwEI3MxZ
6c5KWWH4wRJdvC0sGTf91xZ2PtRBODPbkKTbYdy22xEtwpV4HXHOgLvP9PbknQG6AXctzonzDMLI
XcOrQ2G6QLxxd+udgy/kq0I8BNQX9Y4Y2+MrCSBbjLaP4RNTKPTD4OSucNWoMPugrBYcHxQ4hv0e
8CxVpsTFrw1G8mThEfzEF0BnHQ+Vynoa33QCv1+M2+LB34EVc56i/XjPJ/F7FV96VLhV/GgGe+f2
3lT4275VV/iTLByBc4eQoJyTPUWDPJH5KPgXoNwAJTc97EZByESyuLhOwi1EaV19BuZ3hUcr1aPg
q/WbdvC3ybBrvXunUI6tElwCkTwNpPOP3B2kH1A9MYdUAUQHQ2HAQQPWP4hM09QpDgKvntTHQAZI
nvOq6FCi49kkIoUVTnNOalSouvSakGQ8DwC9f7VkYu/j0Ayof43V+1bNYcWI7Jy8Xm5k19akrIJR
3wpRW1aMA39en+i1tguGPW7v1KIJEyu5CcShPOeXwtMqdK1XD83QymY5LOqJP7p+ulI2WMLX6aNL
UYPexWv8zrJcxH91uCJRu6UgscLNj00gfbPkrkXCXlvJXVfaUjkUH0N9A5n6q3v/69f8OOcFwmDr
41j2ydIazPcUrD+d/zh83wuzEIaEuOtHS2KGBgoZHk0fDa7R8kPkcTEwL9PK0lvKS3778fLPRhEK
QE5YhCV4hbk63+ms9PoVyiiCXyKGK6zF+pIS8hqb1bivtpblhGsy++pGN3Bqzch5RTGxq9m416Rp
2XDXAPLqhJlZYpg7hSqeJZruRQ3FtW15tNs4oEWBQu1ui90UzmhOu5lydJStShhNAcvTQbk36uHK
IGXhKdDCQ2G0Nil4baLlzakQA+0Uxe6mzzSNiHFvrnsKhtQaWUHiO97WsJDJhslTKozd7IY6QJze
BhzfSqn1SXrgLeb4YHiaqGWI76iaPGQ+0zMV4zj842INjKYHBJy5JQDuOHsOAuYpRDkGFm+W6+2U
BthOAVszHFKg9jU+cPjVURiyNjXAeAZOdvMrPtd7pwN0YMXK3szqhzJSXlX873IL1HjwdegxDDZy
1s0MOLjlzdI2L6E+TCmw0rPx1HM6dO/2TFAHt71R2O6N+O8hNaP4pC6B0SSoI1kBkH3lKQIVLwgQ
65UmAR0q3ZVTmJ4HHP6mdqRkr9TfUJKc1MDBnRMJq44r4Jh807R9MKTfcmEZSDUTkwBhI5h1P8Lc
/UoaOT90KkaDhbAcDIX3oLKd8ZUjCMVyutWR6bb5k4NbodZqMDWmPWKSXZaRZ5n9I+7Bt9TbXyZK
sCNcDyGkYEhIRqiGeo0rYoYjUT3YzMUY7v0aVaOpP3TepnfvbWGqWFAx1lk4HtnuISDmifciL9PX
BtGfhiejpsdfTWZb6eiNixkfeN28GkqiHhmvmYGrYxl3YOuxeRxnk9kez3hAjMIGcsIPshXGkEqN
RWQ4Y5DS4to6CftITxhJluNNJYwlZ+EwidMk0JfnrKyJg3od0VTcKB1cKbWAeriwUw4DfpWjWeRU
/jubUVhZWoDmXbwtZ5OJJWVjEzUb8VuRXZm6oy6DbHgoXZ6uU2sJek4z7voEmyP0QDABQeArNWZ+
alqeo0Z9mUv4iZXuKsveYD2Z6Y9jpxW7Jpu/UKvIkKJraGUanH4dkOtoA19Y65N9gqqHv6cTgXf3
cPzkk7TStPbRxwm0xRHUJys9C4vQWR0fxrE/9HiH1jaQWbfPAnzXTpMT3Dlhvs80A9KxR/jDGPTb
8bEWdqSpMCaNyWWWegtTLTIfDGFeWln6a/VNNbwfVZLhbVrwco1Vz0N2OuiW5q+Hipt708TDCxPN
1oKpoFT4pYbWXqMYf1b9NQpf/4z49eBhsKpJp1UWD2lpP6AmrxFior6dquA099arnSNfGAvm0WTE
5syrYPBAMXKm4i2GjDD5RndNGZmL4cQZ8fO1ViXMP2oqg83A/+EbQ3wcumdLY5jDeXdvpba90gyy
2+GkgVOqPXjW2Y+aCsPWG3iKu+5NLexoYXOquNOauNSidsbfKhB+Yj6I1hgvW5uS16hjdZHpAwBn
FL1krEl2pC7Y2vIx1TIondZ8LhXlMRRmuRVp88j2wHoqRGTw08W0nVwl6Maui79Mg/bUh8i/9LoN
NqrCijkKLYoTcOhtEzADvjCIaACvuxoQZ6AwBq6+WYi9b4TPb/G9r8s3vyXPY5GAzPaGsASuzAhX
Egf2B27BnQ1DQRcGwo6wEi5iMi7CXNjDZbgQdsOWMB5WGHsguFAJiVzyEuJObJXNQ5UPZ17z81zr
24oJ7djFZE0V9SlwCXol3r1PfVUmfI/L8hKZQLOUnAdD7czqws+iH+Z4ZxQjTHXDpjiiCC+6aSRI
g1Mi8ioIR08wC1CYXilWj6LLxjLYTCjF69NvSuGCqZ/bH6ZNeKsS/s34OCeiaqs1wq9uPcc7pMHj
wcH1eWL8ToUNdJlQ3c+YNDntXdNFP1oqPi8agLB6DlCrmx7l3uIpiOyhWGcuVtNRiq903FTPibCh
bvCjNi4GkRD8RxdB9t3KdP3qzTZJF1ThS9p+taEyXZkqEIBiUmHgUfuJUH+vZzeKX+NdUjVn1NVC
VUpAXSsg0+l+jTUDZgN+mz0qYffVokYZ5p1IdYlYnYkDWpam2FxgxA044SES1twKuUlknzqWuLBR
yHvi1b0c8K9KoWGNDswVYfOdwysYhPF32RIEcdH2jniCG8IcHCkuuGN/gPzlTYvIxP1AWInno96g
qbae1Fplxi4Mx0thPW7Xyb06698KimeLptsDihiFVXlpMXsS5uWORh1XLAzNDZzNp5bVZyjMzgth
e94LA/TcFFbouA8ae6XDKNgn3aSSZgh8fMVLPNSBz/ingJAj5u3Z0jGmb15KdEptCBlleLArPQH9
xD1nXeEvw77z+G3Jk+TCuh2VGIH2EvO5Bjul3oSiZjeEAFx9r/oUbWrROC4jnyLZWsNpA53gqunK
b1pib2Wd1H9+G/9P8B1z+nQKqJn9x39x/K0opxp3w/bT4T/ui4x//yWu+dXnzyv+cYq+1UVT/Gj/
stfme3F+zb43nzv9cWd++s/fbvnavv5xsMrbqJ1uuu/1dPu9oQRG/hb8HaLn/7Txb/+zkjLVVP+q
ouz/pq9N8vofP2+2e6MGS17xs55M072/e47u2p7rGH/Uk2mO/ndRS6ZSFKZ7OgVd//G3n+VkjvZ3
w3Tp7piuZVgUr/8qJ7NoslSPVsNw+L4Z5v9XOZnD3/JbNZmob9N0zTI1W6PaTXUNftLv1WSUCE9Z
1qnm97lpf9TjFBzD2YrOfZemS3IR82sUU+ystfFblSNkt0PNuKlj3IY0x2EWJYSnFBTcBHwnVl2X
jSvPsoq7uu4bStn5FrtpeSc3Qdeyzk95TITBVN4FVWmeOsu9OI7GjLvtofc1CdXO750Vd4ImBqFq
ngPW4iUqZCOiiHsucZ5JAav82jhlX5zcsCVuNUUK0XQex8uPZrkn+8i9vncULKTebyJP57r/WDsZ
mcJAGZZNWGlUxmsgdOruu5aMh0nr4GLUY44ZhGWfEdWm+0QlMx9YbQR9pEcy6rBGdmb0mrla1MSA
fdRkYGS2fuE/fJyS5+Xm41zloryvLG8vzyuR3fDwvlGMwvav0qrE9lxsmiTAj0/s8UlLt16d/dN5
QBbUmhcl7hayt9y8HxdjQpu8UeQOuxqewdaR/a33qxhoyFoRuHLqhmxj0TQ3gShwNidiP1lqZgel
71iNhFg0HPB2h0j2edePKEwxSwVT8ysDrFOdu8PJzrPxJPfmoSBY5jawJUSrbGirAs6tBWpZjcke
1EldvYA/wYSeIuO96QXuM2XkQeaVL54P8WVklKVmaTyHI14tw+SUL5rGIyCvqeF348581KAmO0NZ
vYy6nW8dow7WstsQqTdFYRq3Tgww8ePyKgCeqRhBCLmlszBIUjQguG51eT/0o8Q82z4J6sy3e6rQ
wDTCj762bZ0K4q4ENzVWCrMOz712tMLDN5ANk6JDCN3r8HG+C3MfO7/gRp6SGwgW3rWZYuNI/czP
e4RQhwikjoCt8ng4dmLTq1aPMgexvDLy+frUILt8nGtE+Y0RNswdHSykGsMMN1pTPcmjbgaIQR6F
hs/HoZLSxCjrHGAQOBjpmGQPfvXM60zHiASd9vuVsoXhmYgBUaKekfpWbtS03dSO4pyzvGtvu1Jr
D3Ue3VSwXt56rTlPapi9GmWkLdLSI7HVZNjdsSIiRxAiuBjBwfjxUB6cKBg3VuF1h0AtleEhbDvC
etSAYL3QqDmT60nbjv0UXd43aY7+KNX2v50SjYpbWZBIA1a+v/pGvRdd3nSerj+vFS1Z3LCiyUHn
xzqB6YpCFeQA3n3PH3QrN6bO+9zZobn6OBeR6vdiVhAUwLbwH9PuqLrK+0V+RPDciaA4oBk2j143
58ck28iDKJ5ZIPy2G06NeZy80kX2ZfxsGcRlsa4ARjBD5JGTQeS/BpJydqeAOH9lnuKOca9LK/i8
4rwVaJz3XZNY3pSYm/d+3ez/bKfa583ASHrqw3ajtKbKOpbaSGcp9983g15uoDQ5lNsm2q08NzuM
jolfHwtxagyynGVm8vxxURvW1tWnm0LmEb2RYWPYpBm8jWF+EViXGbDTyQfScHk/lYCzjQcoFfIw
1Zr8Ql1k9tH347w1CWyIgtLf4Du9Z0EMKsTs/ROlI95VSH3UN2IAipLOX9UWjZXSZXgZTUARByb6
8qnw7ztY8bIoyfH8Nh/4OXH6W95lCKjzVtRgq58fsp7qEd2hWFsDGAgL7NNDtmhsrWib2fpue063
bXn1j6NRa0fd8np77aSWvamy9kHRNTKGmVliQxjNuOSKV7FjlTyNunUddLxpWm8VO3WiHgfcp3Yr
z4WBhnfhmId7eHDWScviHZPrBK+JOP4KFyyEalBvyhkrMpbc0Nmr8aYksS2P5AZ+CKKc7P79ACyZ
Gs7RpQ0H5d5qKeGlur07ysYS5tdVntcIFMW91Ir4il0g/Yjd/DpNLWVvzFDPyxTLkDmtLkGYxW+a
Gj0nSac9FHZkwJJInDVL0WMW9jaC41i9RDEiiTo1or3f9NrJzDCfIRqbP2g5GZWwGfGMSyMcCTo9
2euD8N3te/NW6dg4LlZajFr+bqLKkMM+PWdzcJRHspvbpNUyLfnRU0OR03u3HezCZBHqBm+r2+D9
Y4OE9trIebAcau7qoP/qB4mG9Zk3X+YKTnXnBf7Szcbiq38eHK2DzUYeFvAl0582sc9//aEByP1p
ZuY5jqdZjmm5lm24LAn/nJlRKTdmhHSDt8FBNZb2dXLbB9p8YwTQRHRi21UvokRtdbHdKVtPftOu
jHjM7tUya4+U1uPtEsTjwaigTCqz6WOQEpJpBXzAIhVbyaogXPHRIPfkOdlPHn4693Htp4Z/1fnj
HDNMnZiJs4MrAlwpMq1TaSbKTrNc0De92V8ypXKvQlMxnyenu/OMwfxRD8gHGiP41oWZRngtMKzj
ECbG3nIaYz/Uqkt8TxyHTBGQKomz77vyrN0C3NfD6PjeXXSU5z19QLIddelxgNQL7USF8+pnJWac
6NazxPCeXYhzE5jN75GSb7S+KneZBxRe8wb1TOHtvBpibEabPuOwzWaUgGJ3TDE7KO1kL/vJU5Nv
Fysri3nMJU7Go8H6OlaJd2wNvmsAb8JVU4DL8WM1uQkSNmpJ1LgpmBXAFUlujF5JblwzpBQgcqor
eU72M5UKbxYXfYI8lJvBrZQ9ZaYEQ//7dubYZydnNihmQxuk14O+pQ2ZRZkYD0mNZnu0bbCfbEwD
sws/JYCYi+f+R4Pck+eaqKv/dXNHyehi1EOFsrj/vqHcawH4AulqjNc5Heqj7QXfzXTUzqPbWY8O
JNbACKJ7KmoH3HWLVRZbym2pKgUENoOlbRtqUCgwaw5c/cmZMyx4+oBEaRCqdzxcvskOcMm+l5bV
3HlWVO2ov0djrBjKU03xhFkO2lfPh/1u6N5wbYN5O/L0AcoqGlIMGBIqg3VsGaiGvCpYT5+SKQ9P
k60XpAJCfTc0enBmahzeocu/REWonirTDu+o64Y65aCilY1y0yv1ZaqJMsqjjx4VeLo7edWve8ge
8Cj993vAOqZeQc9wpvErQtZu4rv7911YXe5egVyDTvNjd7yQoFIAckJEr6wOC9U+xOpHNa2tEbrK
o2oYBEFcngay1a6pmnVchTxyDroPnoMlevX5XG3+3bD156jlqDzoKHOCnSIijKxr/xy1SLCOkZKk
+fdE9/pLoVNDOsR+87VMwkOf1BNKuLMWZaSr+6A/xq1DhhRS776NETmmLkGmyBjVpQ9mYS2fboCN
jT1ogXQf9XmBX047IFN2KBGxk3xY/fWvb2iff33osK6lWYajqY5hiaX/78thRQsUp0gd41tgKAdE
ZqDbyyjpt0mG/Oj92IvCEJAdxJExxqzp/aRbueVpnOuV04L/WoSwiDFHR4o4TYy08pI2AVlYF7N5
xTcxvq5Myo5zkIdLQ7Ehk4lzcmOnnr1pIhUpgWiwxMYBBEkSYfan4d9MTlyBi/nAyZi8YQZ/p+nZ
lubymHE//cVTmlXebI/+G0yIU+XlxeMISKBLXeO5Mcpulw+IhmzDMJ9jlTV631csoQgR3FdUr8x+
aT4broFDKRW2K3nodwWqsKa+GK6i3DhWcPd+dQl02WzDcCPvXXnFTYP+iGrUfPgSjXDtg4ySP5VX
pCQCye77cev83EusqszW1AA2h7ZA01NMOVKyogBhEXqUIVkI9ePO4pcwu13iWmjWxz5xD1HqOO+b
eGyQXshj6BYVBi/kNfpMoXRYPO9N6rYEWP3Z1MJmPep4PMKOru8YNd5kh5rxDCm94t7Oc0qZV1En
62b0mpcUKYwZeckrTOwEQCeDujW3+sPsqeo6b0pjpfb274cmULVFbABqcczgFGvAtOSe3IQlC2zX
dTuQx380RHOQ7f/6A2//SROSbz+rfEPlWWtQByrbf6MJaUYwqd4Y229949Y2dnndIgA8eBoz9bqB
o3dreC0bmEnLMNKFVRWHsiFV2lWs29N7t6AZ/F0YEPyF+o8tnrpD8tnq7g2ZcP8GzJV3ULvssS9c
/8acB/9m0spkYwUedVxpgdBQxVTgKrHjaCOvkB3nIHjiiWLB/uIKeZ7Cb3FXeSIPTFfeVR7JK+Rd
Mw2/+o+7YNyOYsiqoo3sF5Gvr4JmbRgVCZqkTXCMkbtiI/fkZnDJ3ww2Kx4qydjtYiyeasPadiAW
13/9LjhiLvf7l1B34HSoNnAoaHWapn5mOuU+AAp1nl6cmAy4knbJQa9z/RHmwsuMjft1Par6Y0gS
oYyb+p6ww3g3TD7PdDq5yQS+Y6zf3i8J22kfmy30CdEIvizFfjQxVqW4hTsS5LJDRCbyjllGxTMV
9viVitYpiq8TUlqkDvx+7w5JdC4KH5pjigwNgI5131tzdAw8apjC2LLui2jUL+gwtq6W2veyRzA+
FYXa38l2xsF7fnZ7lkeR1uLYARcarWL46DaevW0Tw7nNVZCYtcFTzI7RaULvWMjDRsljEBZxvJKH
HrKdJZlsZysPzVYIUMsWyZo73YHZeCQKm1Nr0Oe3CdBARH9kUPuyw5UoiPs3Lcqzg2zV3aY7/fU7
qBnGP7+FhufB7uGnaK4jQra/PzliJwVE0bjDi1ONiOIKa6YmzBVrfT9rkEbNTDcJeKomjxUqNhL+
1qtppFK4sCfr4udfddWNb8u6SG6r2CddliDT08a4wRkL3xQVngWU1EhZTUXZP6u9MILODPRHjavf
jVR+plAun+d+mLez1aIDZyb9XBkNuqLSqs+2Ofj3SoAwTlyuO2De3QZ7UEKE/XPZuVhZunZ1GsB7
Pk6GuZCXN+UMC6sLiqW8qpq1lKlSVh+zopyf3J8/0/Oa5OB6sN9lr8ASmPq4bw/yHjP4DkEbh807
Xo2OYVx0lnuX0sWptg7C88cpStzxkxmxNJbn5MaPR4R6rIvfL02HXDualf2kDvNwDCBWbwsjG9/3
Ps79q72/7ufE3s/7gef/uffpLgnZow1FPlSgqzcNEJxNjH7gqvPV+UZuNNKTkBD6YvlxLtC6eQny
3VjJy2RDTzgJhCrh849zDrUwsEn0CnD2/BajzD7XDfCwMA3UnYWI6DRbg7camsi9DTO0xHYedi96
b93zxKb0tVdWnHAQeLmAP4HRfvnrz7f+KYTB+2KbKsO27TE8Ecn4NE3IbXKikd6KwoQpSvY2iCAj
v28Np/1uu8wnp0b7ogao2UKwFddVg7CzDkHdmkFRHAuTavVCg3FaehYfcrGhdHNCr+iHa3mog2n9
61/ZcD59I3koWQ6sPJPlM0Q+69NU1NbUIArLpqHqd8TJcG6YJ7Axsaq4xnmi3Q59A39Z9X+eU0cn
O/QOVRJ6ZvYvTt4cGtVN721t8I9BjlTHyJAigGCi9tzK1BPL6/pOmbJrO1OHl7LmDdILrdsilAdd
Wga5fpra2kSFbOJCVqREUkgTaadctMg9uZEdjbylrrSNiuW/eRXcTwMTf7jrQCRUWSlpTPZkcOq3
J3wwjACG8h4vb5sB0yJfjCyjCCi/EruO2GR6UBx9dB2Fi8jp03l5KHt89JXnUqsoV1qKEEU2fOr3
cfhxbeGhm8gSJ8aI1xxuDdt3DyEyH0J0ERpkKA8UCGPg55oNraKLirXCqNXtRZ4y/RLXpTkmyi0a
5U0GFXM2wHHmVu2S8VYtq+GmSC9WXHBLpeezGdTAS2VfeRPFr7D3LrXgIG8Sjul0TvxoJxutRvjQ
lgPAsFLvDyk+EAd4MP0hERu51zaU5CAx6lafGvLMZ5EgO6JYaK9YKIHS7aBpGXUyX4UksO6d1J7O
vCC3Xdb393JTjS9G5yV37+12S2EeRPmjbCOhwSqxPRYpZuQ2kekr0rbaMa0N9Zhq1c89eU5uEtH6
qbM8J1sbsGc7KzDIuc9BeVC9Lt/kU3pjoak7OL82snF2O7LqhTmVB3n80azGRrgO1BYJ7YS4q1Nm
Bb8Hnrya2JCU3gHDohJHPIfVxkpOM+KC4f0xXEB3NYi+4D8gWrHJuEUvwAyLhQdWdFzfV5l6Y3Vr
2SZ7kdSod3A5yfnIm/yrn6r10y7yzZ8/Nc5EXdRo5fsCkcaxGLzhKp0S5aXxMO0JtZLyZ8N3r+Xh
oE/Kiz5g+MzKcD72o55fZ3n7Ch7bOGv2bJ7lnu2byckZJrD5pXm29DkwFrIhbtHoVnZTreThx0Ze
UVtQ18Wd5EZ1NG3RaQk+e+2gnEytZRGp5+46VG3lJM99bEI7wOe4jNJ92qvJYei95CD35KZR/InK
MNHi+lm6HjMswrswPcZBDtbWLfGh5G1Y1nFZrzLVZFFaRIlLlnPExrr7EVSFdVMOfX7XtGG/GiYd
qpA8bLruxuv6BalnfM4s4GBYdoN6l62hN3Rn6C9HBYT3KTCtiko7S6jNTONpJO+GvK2ZN/KwSAlB
mvOUXFdhEzzWzFgQuZlPoJt7yor/uMomBpjUBtNNyqfqUm++8m1GuGtFTwTRaur6EnjaRVg+dH10
KzsEOgWoTujblzHy+oNVFmjlR6/8Sr2IuIFbKpgwmt58KMJGv3TwBReywffLGxPy8kPvB+W20agz
SnLbewRMCoWcK60qiDBy9Za9a3eUMieZb/b3g+esXJzQtnFr1msHiNXrCE6uSF6nxOnWTJkNXAh1
89FstI1sjt1kWCa2X2yyAS0gq4hx74zjQkZGZZBVhlvhcS5zB0Q6GiDlJSiTHS5U2UPmeqjAiyBZ
yvP62L+NjVPeOFU/Uf1U4aYeKP5LY84rbHiU61as1iZvYI3Q4kua4Hd2q1spdRPmUbbJM7UGUBOk
qI1dKB3yDjiDadp7w1LwQIwMY52oWvEssi3ytbBHinHDdm7OWVppp2GyrPeXNwZFnQNxe9EMvtSd
E6u7kSrVO8sM3+SVuYbMNS4tlVHAi0HOkImDph1+aS3t/Y3Q0WNhXl3EqPCw4lLTihrK2uuvlR5v
cnIcOGVU+H8TG6u8951J7lAM9b7zq2lS/zd9/vlHcJ+8IZ7JtODjRygBdst//VjW//mpjK7LUAn7
w8iEyftpPmVZQYszRDc+mObsXoP2u1bHqHrROi1f946nbORhbmdLu9YphqoRioCq8SvM2XGlDvAq
4eUBDJB3ObUmioKpz689xXQ8ZhlTvJF7763VT0XQH4Kg3/NaBMX+nGGJmRWkZNtBvOLarvF5zcPa
oalKzfTvzXpYF13Garw2MNY1+597H+e8f3FO9vOKax8Z4qRg5diULC0xxRzBT8yUeQ2p5+97vdxN
EM6NjTb6ZI6w2Fq8H8+Me32MEY4/pi89iL8lYSdnX3mN+0RAOHaUlFmZjelrGGUMzxzGU/9WjLV2
CafYuFRh9CZ7KYECdsK1UIWLXrV/75Sl/VT2TEbeAyMpVNm1gfXMk04kAFFx6x8tcUglwjIw/Poe
OwTzhu8fcz6teJonB1EHSWxK8ljpEdFNN2Ee8+RxXOeIeG8tj6ak86D0cJ54tbqSmrYEfzzBtOIk
xPuXppuIrIgj2Vlen1jDWhWXvveV16YdT2N5sh8bkDmB0WLYofmbIEIIHiVD+ZSGJpLruIQrI371
2MOdhmnjJc+i/qFvBU+A0/ashld1341IhbGdeUFl/hrGgF2jOX6BJmcy7R99PqBusjUJGN2LDhHP
iYcIel02DB6ABzFdet+Vcyh9SnhntalrrkyDX+JjYlVrHfybj6mU1SFh8YI03Mydma3daK52zMfd
+9ILbwwjMl5LCz2feACfDSMsz0EFiFU2dIBzSd+2D56ai/x73a+rgQGnib/9P8LOa7lxXFvDT8Qq
RpC8tWXJSpac7b5BdRrmnPn05yPc05rxzD5T1YVCpNwKJLDWH9R4KkfcStMc+HpLeLWt5HBjsf2/
S1NiBPjGlF9NP4YR1vePIL0dbI8xwVP9vOvXcdtWb0Ga2Zuhc5uNW/oaYqrmlZqQygS9+sGCwRGH
8VMeEaBZLqgHQLS9afaOiMZYp6bs8U5fBjpk568io9fuTdnIPXKnFUhnxz/HA6ltIeVLAxLnHM5l
8OxwNigDY3rtXbc8TDWuM9mUT6++v/jZR1a+UaNRGXKIBNl3p0ZrorWunb/KJhnvaglJU81KIoCr
E8IF4LWi+bWNu4TgW0kiaLmk6yOGr1vVk9YM2tnNi8ePF0ZgbOv6YY/ePos8O4fAIz2xlTwpjnUM
12KeZtDEzXJqimLr+dLEbfNXsyolHHjZ/7WpRqOakINa2wI8fY6q4EnCs41T30bqygnlLgp6SHGq
yqOvd0gTVHIH6piIyD/G1DRNOjdWIlDq1DDVxdfnDQuS+n2w9OEmDVN7ayWG89ybqLkWhvsFjJG+
Is+Gk8Ikncdk9h4++gnHE3WLpwNCtUQyg/Cn6m/YkoB2jZK7PBjTc9bC7AzDCfOvqRivstCzsSQl
Vp7nkBf0GN5v38EZsBCXdhe31o9qlJjuTrVlG+D1JucH3eQhexWO9jGfPG3XVHVz+uirKnGMMETZ
kZlqTm7uoqWw9MEYnpprIkrZO9tXhEL7OPpG/hS8k4x+9kO1iXyvCCHzfss6jDKvyu7EyRhFxyKJ
110RzD+bSZL09oZvfej/mOvCeDdnG6dPaTconxohvrZSHqCjuADEUk4QGZhVnkO6PPRD7xHkWqpq
kqo1FgalgA+hlCwLtbpgoRZSzdQ1NBt1u0Cb/1DDl3XegKVLiEUU3u0ZigKzrz1lJkIgEIXsO864
+i3ap8Y292OQJOzLwBuGzaMWslf25rr/EuLlJYNZR28arcK+P4KLGI9RUY/HYClUE3c7QFp4CKlW
C/J+K9Chv+rr0T22S+HaVrsc4dE2DWI2Ig1e5lz+bDsZTrhh82aQvjqrAuhHf+6C7FihHbtXXWqq
CFFXkXaL6unvuW44xsSQUDaNazKy2PKczKydbw1cbLdzn9rHNkblwPSL/CkouLc4gxV8szA+G6Gx
EOZJylUypeI7mD40CSzDfvYR9f24Ug064ONKRUUu2xKauRHwQY4EtAo0oo/e0kjZhh6zYUYPcxyq
aI2kOiTfZcTFHoAkYo71KDlkoiZxCyNHzw7jUouNKjsgnQ8pNgt/1cLffZ9GC9IBNzqW0jJo9J1P
bBQFgqUaCl3faQ6FaqrCga4vbj4mRTgwmteq20sE6gBGGZ17EAvko2CyOr65g4SyiLhn03uRIVQy
hEQHHMteUEMWzPBlALBHuRr8jiQqloMvdYogmLDH93RExiQfegShluY4FdskKpynpqhjOFRII6UN
J1onj3mr2X0XUSO/jMJEB6nIxIOhIQGWQyHC50pL9haqm5tqDvp7w0emB789NKpSyODWEmEKllhT
O0RgtfP69dKlah7Gpquoxu1Qd4h4k1082F7vcehv0InJQwxvl6bqU8VcsnO5cpJivM485xGwd32P
8qV/jWlUh8xMSSZateelPTbB8KvNU/zPdpDVr7aek9nK9Te9kcgy6fkfHBBXwswdzksmuw6IBA9e
B3E79MpoL9wsOEKCGW5sra2fuwI6UZ+X/s/uW5omxR+5mYPcrE3vGXV3EvgybY/BgEtm4WbJJq26
6oFTJ3zKrEq/9dC51Sq0x0/BxN0qm3j0c2v9ryS08/dopeu6NphrnbCw7ziWztfp78F4YpRh7+ml
/O6gCHGdoeq+z4j1BXr1h9kEzbcsmW/enM4fvsc2MZYkOk6mk90aTSfgZBjRqTPHrWbhIi4rSVrK
Le6iuG62nb+y3DLaZGURPoT5Q5q0pwLJ7p2uOYhjiblclWBwr6O+sxAr06H7ppW9KvSpWzljqnPr
4HI486Letu5eDRAviH3NIxQ7GPwaHqmdtOotUdVwlWgGyr5dfHb14LqPy+jNNFBvya23+GcFPPw8
F89AMf2N7SHKbYq+OFSulyPrIo1NVnfPGmL8RyBDzqppMpjjuCRAU5Da3o0fCXqUd7E5NCeMQcRa
9ghIYmdR7zXdrfaOG6FlUGnDOjM9A9s5fWV5uLNLEK5rzXL19SBTaz073zvbzBcRuxx5GLC4Tgjm
lgg4dKW6ZO/tdFuJ2OytOfD/9Wc3WifgiCtx8HwZb0ct4k9uCnI8CapiZVZdjRjxPg5zfcBqMThM
Ic98r+EN702I+zjvoD6dt+V6sjzzKgkHdyOStkLIqB4Qn0TiURvMr0mBbn0vctiPAWaHGuQinODN
8mGRVyoS0zxmS9G23EuNqDu6KNUNWTzuxqHz90YW2Nd5gwDDZBXhYxIvaoKjSciRDP3VHFX1dkKc
0kziZyHjdgtDa29F4NLJofuY13bfM72yDknRfAtCa4NlCjrSVRHnOARBuyUaHrRBdsgs+4W0q7WD
F+LCdXTQlXawLQZ4Coo2BgeeFU+c6jIEDZPsUHGTnkL9Iey8bl/HEkkAu3xynDbbIRwnDGnvCV+f
FmuyN+6929BLynVa7L0wPxaWiF+ReN8Y7jBstDRq8G8x7XsbgdK+tpF7cLUztgU7j68tXi19TJa/
b4+d2M06trey0yNMKQzQph6SjYUZnTTXgfnPx1RKyPB6UhRrd7SdXQkFvMjkcJQIqTQJlhWeUcvb
bjLvPc6jV9ySvW3VYdxA8OHRiOvuThWmi6nMWOUaoJva2jeVbu1x51010nIPZRLrp0HE8WoCgosG
hnbTxjMSWdDHWv0YoCv/4rYIxIThviKKvdMybdxOfv+ehQVIfBNuPgRxRO0xILk2LWc6cKJH5C3u
ihVC2SCwZs/cAHtoVhli1JFmfdfx1jDJd4MzH8cjPO9z2/D/zrsOJYus67fetNgD5nh+CHBcBCx8
PO1h1Rc8nMQYfBUmJNP/P2Zg/P24zV0NYApkNTYUpu/6lvUpoSFnO3d9+Hs/It7Q12IqXrsQJlWv
YTjVunDuk5D9FeblpYzR4+id8g9cnF3sBJ38kAXJwdATtC9J5XdRP+1giRr/Fdb4eyKbP9G1iQaY
+OCYwD5c+1Mi29DNtM6qMv45lpp7JQoLXQW9uK8wZz2W/jTcmu6EyixxoOuSs+MazO+VNdQbmfs6
jrnzPuRBd5MRo15bhgDxizENCJw2uy/03L+BtGuu5+Vemyd4gvgitW7sDE2OpAhf20n/r3fc/Cc8
gv+DbcAmhVlh8VD5+4PEjPIUU2bH/MEjvb6OZJWcsjp98BFl37llkJxU0U9GcoojNB6K0ivXqk/N
VbW6da0bznyIOi0rLgNjNbTbPpzePvVPY53gaP74qTtZXt0M4kNbTOH+chk1rdEw0jFTS/t4ddX3
UeCQfdNAdft49csA2fX51sTEF+GQP/8jqpY3OBIQYPrLgsuLaUhdebnBQ+T3/yWyuQuFyKZvsrxC
hXMIKVrO++iEL+3PVTVBCmLBCDww9y/Vv8xFpQp1qH9cbFnQasiiiBK59G7Zq4vFf1PVXHbpdjce
nbh7jMbg0Qpq71ARRERxFRcEB2gEce3FLFqNkPH0Dqo5Ecpas1lDWYug7ZWvhcNzYxqvs98ED3Bh
xju3cMlzabP+nmZ+c230iXHAsDd/KlNzr/pJ9cfrgcg7+b+I85N4mMy+fhPwZbalUWsrNetfrmrg
V/Sfv8N/wrp8wwIyIBwTbNc/4otxQbp16M3sB/QLPmEhxxndPdM7JkO9bmWd7FWriM1QX4VmlmLA
E6Dys0z5y8iAapxMq48ufmCRjgajx7bTtwdCAX9OxvPb/5jTlDytphhB0FB2G31Y9NiTbhMtBlbG
PHj3hBJBYrpo/ru5f6+68jZvdraTsHvPYSOTEPHuy1kgtxtrGRZkNNW8pPWwVxcCm+Olb0iXXd0U
br0FUIEdprNXtUuh+kQY4kkLlAgxSua5ZoWYw6c5l+Zfhp0EfV/NB1ZPaunz9f/ny10uVTVA1Sax
+repfksIgDA8gR991A6Fm2sHVYui5qVPHG3zqR/7jV8z1FyrBovrY5AESBJG22X9p3mDjdoSigTO
6tNAUVQS183lqk2AApDHX4vH+u9OdUUBWefWh9HDE8Tey2SwscGAwzX7yH8lNYZWLf1q0CNaWF9l
VuR8zLusgAd0L6WOMNvvi1yWqWsiCRjJR3hm+sHjb7nREaV7aU3n3VpIeMko2CPn9lfCGj1qZSHy
MXCozmOQQu5HQtSbvHmVTjVY5w5tuLBhc6Lhv/Puk8RQBASRhji/hHr6OLITvXUrzrM51kpDWsmT
Kefb0nPLF61pglOZtu+ZLKqXOEjKQ0euBfYXzS4KMTfDkPv6Y27WmZu6m+ObZBkd6q2GkVtUYPKZ
d8PZGmO2iYhjbEpS24/I0WBu66buD91/jz2kxcilQI7EJ/4B625v28eoLtWJtSDtuvmhxITtSsQ1
OmJLnxMjST9FZNmWBaoL2iG6vmHVrYIAtyE1IAPr3udgclQz+rHgPwjZBs04nL6FH8NXm2oY0h93
vJEo+5WLG9btZFSQCrhTqkKNXu6Ml4GEZ4tjwpC7dOEkxUUuN9TLK1361GxMfn5dHmHVrcLTBTPC
c0Pro6plLci7j/aCtJsMB3alAWVaTVm61AxVGP+C0lPz1Ki68qfLXdbyFiAHoNq2MYT/AeJT26+/
gvg4qgP/Wv6ZngMK7NPeB2PapvZjvMztOtiaeDwc0lKa665iN1T7My4pVVMiD7tUA/+1ZYe0406p
fyeN91RwF38xQtRJ5ej4+wZP5CPAU3uFc4aJIH8V7lFPQTagEf1xHi3/SWTmOgp17y03cs47LtKY
oxv6b63dfS1lI85pEaT3gR8QDvHv//+t6MJN/htgkf+r4ZC68tgc6Yb4zGgy/MQzR1PPv2MwaV/X
8SgeJCaoOK2Ls2rpOlvqHEYBof6JvF4mivvAACStRrMBV6nUzPBK9F17nVQxitVylvtxqiTYOGql
NZx6fYYgsrRgIqO1qaqqAG+EkMyk74bAkZAFhdxVWk9wOWn1DZZx2J1FSIe4sAOevLAKrsnjLvaw
2BiEDdEulFej4BAIChhO2l7VVN9sm/EW/+3NpesyTc3tkj5osDljrVYv14qi/i6YouqZTZizdr0o
X8+L/VU7ZaiZ2RId96VpW8arpvnOSbV0c4VISPvij7p17qr5XqEd//+PyfhM73Z1R0EShceGHJjc
ZxKR1Ax95BiufYs0p9x0ufbFSvv8XhWSiATEyfjMn+kvSgJAmiI957QmclQ14/y+JqwJIDRDt6jC
S76VgThH+L1HPQbbXffVGTR5UtcylqsSmYPiZ9d3l9dwIj5Tjw2Xup7q16L6OUAguU1MgHNl0PHx
S3/fEVzYF3E7Iz4pzIc0zrCxGPrh69Aatxmmi3946bDJU+F9NQeBeYHjB0hCzi2WS7nc64nb3vR1
7a1sUdxdaJr2XPGnWkbyV+pmLR587FUPiro5+Xl3BEzzr4uirkU9PGIBYDProK6reWN3XF6lDVMA
keWECf3lFRytOkfOQMKmKtoHsjrdsY7quyjR2wfVxY8CKU6wvDeqafR+sYbeEIxIsk2uONiy/pnj
HXkerMi/Hy0PD0pO9bVo5nU38vTLZSfeqrA79r0fP46gDk81uE1sJOjv0TG5sScv3eb4bl/FSYot
hVYUe8BV6wu4RNUuqJO6HZ9l0sN9ewzN3sKC68/ClLa1TzvsO5cArr0FxLZSfWrK1GbWPmxwMEh0
EO11XHSv5vfa7a1Xva2mY1bp5AuWpqaV47q2JrEWdWS91jwgr4CbBHe/1hRBZT/glyQ24RBW6PhW
QLD4b3xHA2bG8upLRHx+EBoesXVXPIoJEL4e51+qyZlWJIHQphraCWXA/jaDC/nFghV5o1lJti26
KHqLkQdQ83FGdfl1ljYbLJYv9lssfs8t7qEQrLrr//gFGqb+mVPCr851FJvE9wiXfQ5GOsFQ1llX
F9+8hhONVXriZCxFhYvvdZvp8Vr1DR0e5Ve1bt7WhLwOl3lEYoe9TOWhGqx2j54g4ojuaGyCqfPR
3hxu4t6cv8Y+6mWD7gUHu5DTzprybaCZ9Tl3BA+kXGwJsTRn1YU8HZJUToM43+8+NeDMgh9w2h+l
ZGVV+9FVnRVY3uomR6PMQg4BGt+wN0IcN50efQfVDIIyRgmtxkH1o6p6hWiQ4fnLBFUtS7iYcYw8
1HKhdik+Zi+r/bqer2KZiH1vaxCYNOJc9oh6e5N4cHCmXH8IaoGpwey2107sTuu4KcKDKiQTD1OJ
DCEEw3x16VM1bxn9n31WMiR7KZ4us9RUuKuo7+toSQMj1aEGdwg3apWOKnLqVledkObWWU4icjnK
iLJdN9JAOmLpmty0OGk4zFtLS3U1fZ7uIAymV5grxmfTBZFdcCyzimZ6r+o0uLUDlOK7UkzvYRTu
TbZTTzJNbOi4FinuZRofDOo3HsD8IZfWA+G7B9WPSsVwUyNvtVVNkxMOGft3J0a/G8EqPy6Sfeyg
id9PYfjULkVv3IwkOR4/esLMugrSsSRDUzunJM9KkJnt3hy7mo+AQrP5bNJwiHezIerHJgz0XR0T
vlGj4dyjOqBP5VZj47Ca4iC6Qz6i3jVjWmzaPOkezBkvIw6s8huix9dRa8ufQlSvUMXr16EZnJW+
LKpCrbkWgYjXaRCBDDTrhIOSqqo06UehwY+/VlXy93JTxjUKslNYWcg82h7sUP82sNsE1wtwu1ee
lt0qzmXewwQmyjptFCFTz/JhizDFzkMt45VNBFjT2U+PMvTmR4hGmB5xkCeG7NyAzBpXIHVQYQeg
fg7t1j8YjrZVrYog21nVPPSCfb0Qd14awRbEeyTRJ8KU6nbrRVN/25oRyqeg/Zxcoup9uQ9n84je
bWnuLzdpNS9yrIehI9ObxVHJMypDgh6zwXu3iAGe1Gb0nPoQsNskC9/tQvxwMeX7PhbTrvcyibLt
cK8lM1YuCQ0kpeSdKrxKZIdYihvd7R3rY0DTHHlX5MZbBHVh+zGgddgklVW/8ZcAnZxmCi8zDqrp
tSnaq6pdN6JBmLs8f8xbpnyMqjY/D6J7S6Hm8RU7q0uNTXqK6rTAsCRebDahjajCgDKHHMuDwJz7
UcZVuhpEUm/UWFCEhBKN/lm1Opn3j1Udf3PSUL82LKg5pefIkyr8Km4wbV6knn73dSLRToNEIzRr
xOHS7ybucobrf/JK2snUK05g3MszOBqOsVadajISafG2xviSnFC7RaAhfZss/7YFD/5YQH06o272
TXXH5FM2SdZ2a9Xs+aJfxdzMTiKX3pPfaivV33ouPpBplKxMw0uR4woNfDci3CSNgGOfKAycy0uf
yCI3AhSh/HOZkyghnlh/BXOCKDp51nsh8JQwrUHy9/bD2p76aDVKDQDhUiRA0UoUvP9sj9qMTuNQ
4Xqz9GVqGPfkbp8Is90bpZtuu9TUbirSMGfQaICzay360eKwM7bjd7jXeLPgJHkq4gYLV7/jGZak
7suYjfdqZmTqL/Hge8+OMU34XssUZS3907UCDw3MRJRnd5iNPVJhboWpL1V7TNDHUtXRRjYfCspW
txcluP57Rwz6CupQv3UDUT1XmdGuRDpEt/0418+4BbQ3A08QEk1Z/VxMHm9k2Bg3atTPBp770gHo
sYy6Xp1sGwFxRTWbjFuabYzalWqGvZ4fup59imrmfGBuSnY0mMGP23kf/vR9VFPkQF5el4QuPM/9
EksscSPDyx/nptFuHGlIvvN9sdO8MLgdjGu8ddEwdO+qCZ/owS/MJzvHL6l1y+lr0+r7Dh7Ul8S0
txA3gyfRhN55tnAhdfWYtI2WvEvRZEdTi8OnQo8wu+tsxDNzmyxckE77wuEJM2UHVRjwcD9qqtkZ
bnYYluIyRZNivAGnTigIif+1kcc3OrJLe1UQB273dhhDyGw9Ae0y8/AYqO3u1uL4fFJF4WfRtgcv
felStVmrjbUdFcatluEogEje9CUz/RMCGclT60bVXvVjQzt9iXXtpCUTyvbkfgbSH6s6SOR1OIXF
HeHV4k7V0LQv7tJ++jU6LU3Vp0b9FImKQdbzm93gxm5OunOH+h7YJIiZ1xpAxW89SOa5JO08BR1+
VCZijk5ZmY+lFXw1Z3bAyDjdhn5b3xVTXN+pmkn0a8UhW1wTOVocvDyG1QhJV0ingQPTallyGVCL
p8bBd8Cd8o0aUH0fV3DM6NFli7axEQD3eYyhnBWd0L0hg09a96M5qQT+0pQErq+EVh6GesQ3e66n
fVsO6DMbbnKeSzwNbRO1S5fjMhZpY3duWhf9fSPCgG3BXeGaXBGhy7AR+3tTqwVehBNBruyr9Aq+
xFVmPelmEb33lg3MIEfpy25TsR6r1t4Xqd7s/Q5njJTE+r0P1O16rgTh4CgsyCxW6an37Zc8ynXS
17RUV5QH6Sl1u/hadKjn5Q4Udd4WhrMwqUCoL29sXR29UoQPxtDjKgrEZ43UWPceZikyL6J7MqKe
JKCOubaZVf1766ba1dhFoHpMMT+2pn30kTN/N/MiWwPbQ9RhWQ4t5krr8/i+AhqrCPUEKLydItGr
Ah1Q/6OpBgrFvL/MsVOJNDqO5IbW2Y+mHa/7tG9foV5o+wwZFIwfwvY1tgbc5kMN499llI8Su7Vq
cA9qVM9xfLAy78kGa3jOK/R24knHzlySo0sLeYY8jLu5gGW9tFSXKvL8fRqFdbIR8DnPml9uk9Q/
60keIZuaFVtZNc2LmTn2VZvVLjLNNFNz/NpOg3OnWrk0b3WsEh5Uy9Nw8B27Rz1DfzOuqpVVCnFo
pkEclowVQpNLVbVVEQ2LC0vdpDeXiWrgU7NzCwvNlvIv17tc5NPcf7tmW8HU1YcuZB+SOqAuggiy
DIrpEYGV5CZl33wd2XF2oyevk+jEj7bnZ2VbUXBFMO1URelC6nDq6xmN4odh+bb2gz7tp7QkDo3f
69rAOfpWjkR9RwP+p1NCGq+5i3wJnPhUB1r5pPpBCP/qz4305LBPejD7r20WhedqJOxWlmP9rXWq
OzcegxdHNmzWc85gzeRNLzXxBzVBE+ly97fHUzTFxkHMGLbbEXiTHPn6Ec2YL5km7Js69gqkYdPh
QYyQItRSL45/BGZWPo5BY23tzk3XCHmO73PRX6sJVq3J67GdS1JztntXWuBW8uWvGlL7NiwizFNQ
3L2CsISFU/JnoXTZlISbql0GPs371FSTqwjbAY9k9kotu1zg0/Uur2GyoUcxBxRMJGAPOcU03jbV
1L579brou+RLIyykqVI+ptjwki8EeZDQdCdiodaM0gBuJmpaVrQHnyDKkxRptMstTcc+fEKfeXDr
faQnzf7S7Je+xNM6NjhLVbU/Jv5ecukrixEF06RG0/VfJoct2uW1A3HMQFQ1Siy+BaZvPHUgiMFL
5mAJaNUTNMdkcObbVkP6X4t4ZAGlbDP3WgWUeHuclSMi+ZeQkzdG+yoS4UeQyfOJvMVN9PoRQbos
+GjHWgCGlsn6DCaVnzR+HL1+Tb6rCzk74iirakufZsfVHzZmb5A//IMlXI4lS6Gal6IIEKRrjZ+X
nk+zZnvEiKBNB+RnsFMAefyQLJo1aPwCcEaBbaeaRotFrj0luF8Mef4EYjRHD0V7jweEMiprxkih
SI2jZiT6Sit8PEereheCTP0xje6LJYLhJQ+Ec2PXjbmPM1c/dlGlrxrESa+GMtN2JoAzXNSMhQQn
tJOw+1/FaNtYpXFq2QgjDc5qoNWG9qR3a9WYYlu6V+4EE4Gg3Q7KyXXeBnixBXry02h3Zeinf+Cs
/TPSPXI9WsKpIMRbNCQ1tavnIdvM3lA+IBkUXs88oL+l2JyrReyRzi2q8WDm7Hjl58506gQCb9Zo
w7yp16H0m1Woze23ql8rJbKo8sDZZ1V0Jxa1HQO5zKmYi3tbS4cr087Nb+2sncI2kc9GG9kbWOHs
XxOjfrY9+dDkovwyus7zvPDjFGNddz02CqA6N6qpBrS6uc3QSrxTXZoLhpBU8Lm1XjktgwIwyh9G
0rzWmUSE0m3ateUH406fk/nE0RBV52jMv9tAhOak+pH1FSlb30juU6lVW/70ZuOTPn4KW9xM1JRm
EhurNSC4I0m+CipXHmbf9A4Dj7tV18/tu9Nnt+p1CYjzRWWP+gD1XNw0uRzuRjH/KgpESPZZ0CNz
+Ge/741I/vYxynsVx6bry+TLnGkgXVBMhrzqEuc+knq8iccqfGGrpyOzG2a3H00PCGca8p9QzdmI
8+tYpvNONZ0ECeu+0f09wbTwxVnMpyowlEc1GrXyjYC0e8etNHrhGHxXjm53/rgQaecAEM2DWmhY
mLMPwFK6acRcZHl4Z4jBDID2rtRDW/V1Q0wOsRbHS5fqR7xmACPWtyLYcuCL2we77sINMkpfjRbo
FY9jhJ+LdP6OoNd82+lNdioqfihVYZGKnLBMSpLG/zGRcjWnAggHRP+7jkjylyjHKF6fq+5ByuUg
qCGBJeSQ732CF5vSyNt7our6tY4Q1CqdPVyd5ASypUID7ULO9rt0q+uwOFWXHzXEaYW2RZs9+WBv
exoq9lbcd9duCxu2MwH1JuNRFdJscbtU1cl/6+d4PTeBfCmkG+6HBrFXO5lh25kolps5/gvm0vQR
9r/m6+Vv1WhtpT/K3Pbu1FInxSdEJ1xG4KN8sFLnY5IAsnoorWS+UmuKQKS3eZYHNzp229Jma4KB
SH0Yisk31lPpVjcjdyesWBrP4FQYNQc9LgAHqqHCL5C/XuZb6iMAm2qsYHuY182CwDc6r9/FVnav
WgUsk9Pf+z8g+qrPTNNBzbUWnL7qUoj939dQ/aprjKbhQKjqudCzG3UYIotl3vQdGWXXzKLXcU4/
+jN9xEShKODCLv1/n6/6+7oonuqAI4ew5L7rO9TdlpqZIftmpmhoagnB8nHS5tuimrkx/d50OjbJ
jXmo9qrLQ6bkrL6ytdy1ZPi2VVlpeLTVw+v/3N6pAbN1fpaNEbIv+tt+8rIV7JIBj3ZIPleNeCNo
MrwTAe9vpYNDhbs0w2g4ER9lI5TG5jFoSPWofitBuF6vZ55tusifevb5NeeNwLSetTCLEJ+1UX3M
dO09MbUvteyde8u3krvIx5RO9QuPjRxH85KAFrYgZtGL3aDDMOOrR6D7t55iY7jpdZpMoN8XyUX2
G9pZYkakWkqTsYz1ej0P5rhSfZmLvwVowubGADYKNMM812PtPMYplkyOX1cb3l7nkaC5vq+EBQ65
1OxHNeX3ghHRIY7KWFXavp49jaiVz6Yb3QO1Q5ex5p6I4PgTAEa4Z42768VM2C6HkXKXuRneZ0GG
hapZ7Mj67/I0bfd9gMHWXLbHaQGnqcJcDl6J475JlA+2qiteDmjhUgiCWtfoEiUkaEjhaTOa4jOC
Idg7Fp2xs+R4/Giq+KGdlMeoFOZOterZ5IbqLRIWlcRrY5SPqkB46NUakRUpbV8+zokx37B5d2/q
pdlJdix2qX2xk9atYTqXa3ZX01nNRdsdx8q5w2ZquZoVLXFnFw1/0qzaI4wL83H+Pg66qK8BnmOw
Z0f9bmwHB/cSX2zt+AWAoP2HLtGQ9J32LQhLfIpz8UNEjb0y4wx8PJwzkhi2uNONuLmvc7u+N0Jw
2ktXDnXkY0Y7tu6dGlTTlkWeBJntTeUtJ0AAZe4CI3NFEdaryIge9VovbtnQzCAjFtiDGv6YWRnz
vIKDAAnuslJNcoLgRzLguYlUBPzmxrrPbHt6m8Ghbggf9WvVRMfvCwwF49xE88csoyWm5rXIwUUc
FJeCPQ1fxrlH3up3H4IT4ZYMaYW8cIs5kw75o4ciE48x21JERfZyFOFeNVUxF0FOWgmZn6oo2Qqr
TiPVwnCtqgmIFHGtqmpluya/Wd62jahu07BvHsBio4ttu/0PgEJUzP6bnuqAAWoLVoTEQTUweDzJ
QQC067UvpCb6H2Zs7mRi3Gcp/BCk8rtg0/UOKXT8KFawKMIjsTo2VD2+5xaM/RsUjqznHmXBLHX0
s5Pr1vNIK1laamxACVON6cvMZaysE+Nj7J/r1JjRo9T1e53tp7DoQigMTVIi8T/mZNQmPInRQhs2
PAbKx8Ly8UddwD0CIy2bmGAsME3OIvvbAEoIm+LMPGtwqvZDUhU3BspyXyr2ZuVsfeuC5SPXiWX0
PUwyQJcoVSwDBiZUwuDEVA/8aOomtHaR0/IFreBRqWun8XAaAy16CQ3CJuZgFLdGm2hQS108zgLA
2HGVObsm7X/VRlHcSm0Ib60iW2Awy5TLqKpdloEuxyE1l/Ed2/WrsbKAlbvmtCmTZNyMfirfxsyA
o2pnX3lMtTemkSEKw+35ibfpLLjxXUF1wJIvnvsnWYdAtbB2W/uT1j9pcQK5IkRPRY32eoNO8P9x
dl5LjutKun4iRtCbW3lbKpWvvmG0pXeg59PPR6hXa02ffSYm5qIYRAKETEkUkPkb0hFG7uDDUbk1
PGcjebKQvX6BQkYiWDWn432m2kFVrZgnZvzMRhNH4SftKYMOuQy6WJl9I2jWDv/8+QCNH7sXeXob
OAcTJX7T+CRt7+PkGYSeK9gzJPBL8cZtv/4l5pwDioM/WPJ2iy7y0pfSdgLgpG15qodIPZo4VixL
ZXhIhDNcOycbr0MqWBIBFJAhebCGaqljRnSRLTLYw/XWKy8IBWuFTm2W9zmEx+07rYbDfY7IdMej
F4o3Gcq4lTxomMdnUqIbGTUHzxtkvJv5cG9mSvAeqZJxNyt9yw7U5zAsQpjn90AZrBM/QemsWsoJ
/p71X+04Cp4q3XQRip95M0BqV+Dy1TdTB4ZhN1qHL3yjYSNYVUBvBuswa0ftxzm5HuiziW8e4a+R
h9lr6HjTNm2xkgkxK3qN80rf26Gol2Ovpq+dlYQnOzfw2ZXNEPVQ2HGvsgVBBVZJJZrl5CUVtAgD
99757H5QIpcSiWzH1LLc28g6aKsjdN54EZWttraV9sX3sOPMgqZ/jeq4PgjIzUvZjG0rPcJzgmqp
ZsMrfKKA5B5+vbIXfyIXzRAs41Pb6l/7yLWwuLS/53MrJ93xAL3pTfZhY2ZcvKh8lBcmgW88jkF4
lH2pGVnXylE2sq8oS+fJD3AAmGfxIOI8N/lP2TWYYfKqcTcK4mhcxskux0jlRY7LR5wnBRlR+dgO
BDPK7O4qbGu8E1o7f/X7cQ/9xkGwLS9ep7B5VwuvfpB9bgwoVo+H5CQ7+Zpny8wT8UH2Kg66RCYr
6p1sFh15AixKVMxONer+pXtEwC46l//9MI6rTu01OCL0Ta0oyVCb0+9hsYauKdYKqzbA3Wclx6ix
wpipmXCR1MX1d1NeKPvl1XEbqxs/NPGpKvFNKO1ePbAcIOfETzaQHis1TrNv01KhmA5H2fD4V83B
vhI+KEw5yI3AFasTycVen873wzQE6lmPzfQAwm+vzS3ZKePJSP4b5XZPbPvJDBcymGuoy8PrZZrb
xUUUrWvRzgsa5VdXgm6j5AtutdeSVTHY6UkeJKmnq6WKqDy6bZPdurIqf4pGZ/bJAEp9GyNPJRvI
4c0unHGA+T92Sz0KykNlxvVbVPHrPngW9s9zU+jV05So8aNsmdBUJqMbn1m9sNUoTklQIacjqmLl
6xTIo0kx5juWeQ2rZNyMEYZWsQePfclSJ18ZHfyeBBe2GB9CKu2BSt3s1tYE8gUZujmZqZtXOY9b
8gOeQ0+b5yviqHmwRvzK54eQIWRBJ0zTml8ydItPKV4ioVkv5ZOQsc7FDMftgnYddrDONA9NJnPe
TyVTALsSzlxi+sa5mTdnYj7IuII1RIgM1lkONau+h1iGdJCM3YfJq/6MlfHMHauTpvO5b8to/OLP
zDGtUD+GCKWwofWaTTz1t3jg29MHTkzNzlIr3LVNTPFYqIQo08X9sqkqc9si7/Q0Oln/FGq70G3M
q4ywQtF35DmVhTN5+ATFuapSU7LqvRI43ZMJiO9RY/9/6wUQhERmFHpLeXGYJT87gLUrux2Tt3ao
9kOe6VejTRMEf21oHNwotCxyX8OvMohYXPssOofiCxfkw8yisZuj7LNZ7188ZXyXfQHp2rOOG+Gi
xTrqye2st2ASP3S/6F7iKrCfS3tTK43XLJkOYqGPeNHcZ6e1g7ZF0ezk0M41pi0mIjU3C3qzyfdO
f+bRx1rOEyesV/sISe9a0y/GvDOq5t1SmRswwnrjLFuB2pALamCeKgWbJS/CZWoeLztR8LCe1dr6
ezz5234tO31jEg/OaF6cLAS0lPpQ99zBPdilBZ+oL80nfqTMJ2wELMydvGLfiNB6yjU9uIxltJOd
clioDeaqDkjH36+y+ucCSdWrvEYvjXY7JaO1vF+EYtmT6+vxWV7j4+l1cOcHNufH/OuBZTOI41Mi
olfb7rSLsAQG83C53rAx+eUJY/qJjGahGCmK6CiCa64+fTZR0IJWMQAf8TOzqRCaOiaFT2JNYRNU
gJC8Rs7YLBGusN78MttBhseWYcie6/kggh4GhgJCJi/S7NlzWUjokXWSLTnCqWpn4Xlms5dXeV0W
n8TofYMAZhVMW7BlTqoWpJYD99Ixy4WehMlD5w76PnO6C4iIQV0IeYx8Lzhr6qcccQuh1JI8yDZ+
n2uQcepRm0MyjgIJNhYxcp9q0XYwbCEMxmlSfU61IVaVqo2Hujb89168uJlefk6I+KHm17RrK0oq
cpApFJFkqrmFKuqy8sryqZgPpo+vfTiF5V7GDE0j4cs2qHWDJ2RqiyefJCzojqJbyD45qsSAAZpC
dbb6zrgY88HKrW7ZW028kbEaRa8LJg/GxQmdKxsX/XAPVUZrPkTaVa9ZF8B14/ISqDhfeLQRsgSC
yY/JTqyTPCiuR6pLnhZdxWlhBuMqY3e0vA+qh/b3cOq9FivQf5ph0O4HKrN75Aa/c9/4OWCiQ94T
DTTND6H6K0X3jBC3Qzlf9b/mtrOFxqf8sjpvo8CN/jbaGH5nTWY9j2HirSfFsU+xUWuHyFS7GVYd
XCcS+rEVgNOyVsZQO59hmrkbLbYG5HloKhTvcC+y3rHwdPZxhwRrkVBkL0KsItIJjSwrVYx3L8hf
IdxZj/qQxy8T1VUZrpMwPiphPixlE10db5V1mfk/XmSUSb60JgF6i+R0qYWY1WElWDaNwbcBiYUA
CQ4a5Qf7yk9TBVXTmZb1VFVYOs9hgTLlbhSiXrdRWn3kCa595dAjtqEP0RuVmNvVg66TRnSy9jF1
s8NAMeaTVAzOGuCENmk5Bp/GGD76PZg8hdvohTQ+vt5zHBcabcUXY05uBkhoTps+tsqPMNdsFhpT
vAqLwWfrYmpr8JYn1SflASO7OHca2gPKXN0WPSmgsTPiM8jZ5IWfl6Msc4so7DaT21hbWRyH7bXs
qfK8NaDej2MpgpUcZsCFgQUm8ouJw8Z1HK0POW1VJNkaayKgTPOjtGt3lpiqUTHYO3YT4wBNtJt8
/qKe3Gddc0edqoWcdCqVaGWBDtjX4zerU+NxoRnjc5yExq6kNllsQ90NdzkMoNNkUUdI2sbbqk1o
Qmtouuah6aAwDHF/JLmKMt7vWBGdmwCn6XmEZXbdhvVwslfsUTmKErvqus+8l6galYvlpSfZSgxz
epm9SOYut+vbY1Fk2PYNMdwaCGunQlCnj1rYfL5mqny6ivADgbXvZWcpP3wfe2rEXMNFw0LH7cX4
HT3wFJuI3nrTNbSPARhVQHMHhPKiQTxPCk6jAtrerdlB5H701HA1alpDetsArZlDWFiHhu8/lEg5
PAdAq7iRP0VDT6NH6ycxMB+QfUpYDufQrKAs0hnWCSMS7UfijckpgVKw4XEpaiGjvCw79hdTlZmX
slWlkJD4qg/Vr1wdM3T9Kao5LHBnySLxVeuGTc6m/10TdbkzTAvM22DYn6Ig5VrXX/kWDwjhIHrO
rfWX7ocjCvNYLeOxIIxVbYzcgVFwU7TBOcgD9A0AmfKUgZwWo43a1nz4u/9fQ+/XG02Lx+i9LS+/
NQVOnkGV61cXDafFgCD1V0cFFuKoyNYkD26F5wNA7fASeUr4VUc/dVF1pvciKsjMIGHUC+lxbevB
H8UZTdRHJa7DhaHa6UFkln91K6vbhsgXLfWh8a8y1sOGQBqiMjYdAtQLGAx8DlN8cfJywqweyPPH
KOyvLs5HjwIKw3OeGTgGpxW71XbCfdUGicx9D8nDgSQRKIb25Ot1757HEhiDF2J0OVKAzMF+POFm
W+7UUC924G6Up7DnO1SybnpFhMjlW1Nn1NZ88T6V6APqNqqZ1txUPKwx3SJ6DXsFiGnnPMlwkw/e
Hr0EnEJZK7zzG48UuG90O9nretYvSKreg+yUIdlsiv5ookuPNS4i0QgFumuzb7VPMmLntkPzSM+1
4OyE9UsyuA6iRV08gxx4cF2bZYIG5G3nJhg7sRN+jjDh3ISYoBwUn0o4xlPRqxGVwYMWktdXrE+0
id9Va0Rhpc71DVgx3Cl5A15Q3wRJ64hw2dWK9eJSnHgwy/g17TFm1Zt+2CjCOLWW0z53M8IzxzgG
gG+cHMcZJIrLU7CfZitV2SvHxQ3GxiwAr7KFniX6QxmQS7fyroCEywM4O/sxBArA57YevmstxqFd
nn3xzThcs7ZneaO76kNbIkAjR5S4vSlF/L0ha7WsXerx/gSqwxGOvpo87JTq1ln0yvRgV9HJF3X+
4cRaCFosaQ+W4Wcfvekue36GXlvH7h76WZ0r4I346FLLX7MS1beGGMUiDMiPYMYVLCYNiMvsRJpW
fMwjHcMIhIgUhDqM/jCU/Mzw/bde9EALFkZVllczDeNdZigKGj/a7wMyik94EOf7exyj+sfURJJ5
zHsdBsIwfCpTcWnBOP/ys2QlbBXH7IiMni0AO8FBTDZdyz5RHdT+aE88sKpn9lNT6v5Cx1Dlm1Pq
m1i3xl9G4B9GsjFfar0QS3UMvJNlIZ+joEODMEQv3pAniw9Y5oyI09EUoW1vwaxQpZubeoJvRJj5
1gZ8mnijcFusHM1xd+Pca+skjGyzIrkz97IYgsXb8J/AJla8TWBekSZNrnKmsoWDUNT9CzCd8QXx
jhnxxgMYer5DBsG+tMPwFUBX+8t396ba1D8pBmeLIdHKVxs6zboezfycoZ5ysMIsx8V99K8qcMkl
MiTF18QVOzh6za+ssvY9iZYvcRiIZR6J6ZroERRnJWsOeRmOZxNBDGwoWv3VmEu1LtTNnzZ6/PPV
3AJ+ZHaivjVp6gAm8Ao+cTDEU6io20GwIrI8EMB67GysmvcRGH93UPIXQKNatK+cRqBx0dTktEa0
X5bxrNkiD7Lr3kS0CFCVi5/Yv67JU1gVGr7XO34+igcxH5B/TVea6DskTarigfwSEDbZrdVu8q+e
iD0dK3bGyF5YLa8eO4lm2Bcuv8W3g1UErI76ZlP1KXjVuaOvcHtf5LX+iZGVv29lEzFYF3dAAKvz
ENVCOo7cY0fxRYuOVMRFsZCnY6DNp1Nebwu/e7j1VJ0fHbsOHeeNPP3X+NC9IL9mXz2z3kRkR95R
MMnP1BSBlM3NCJW1HcoapCv9LnhXW91YkTSZdrKXX+pqMRVtf5a9FNVx1FLUZ2usqud5SvzMlTc5
ZdROzUI25ZQ91a+VbAYsb25TyiZaCVvLrJwd30H1UDdkqwLoWJiHqRHqJf/E5Fnv+NPB6sWQ3Xpk
8K8x/ynGgmVXe82ZCo8Jtf61KTPo0UbnIkvmuI8uXK7ULqbTPW4Og77IUjATcgT7W/cxnVGJDZlY
KlT/XKoL3hqkhfqFHDccTIOiLPfnZNsjRXMW85nmxr/PZIyt0u/ev8b9p15ACe5tviINzj4uq8ms
iNcM8AlnfVvn4Hro0y7lKVKprDrk6W2AHEsxT1+EblffLpUxIa+Xp/+6iHKJcyg1q1mNoZNBFFDE
LuoA6mapCB6nLAjgbGgsKwUwnSpHhPXegcZv8ACZHLNxht3jXoL3K/cL4Pakqt2F7G5M/QyquD/e
xymxHh3qaPwYLMvB3N5TN06NPTs24MOhs8wcC7O5PbnpeIjUAmW7e79Z5vTLoTJ4G39r62aggwsE
BIob0wKlnNzNp69BYYu1mubNAY+C/lnXmg8Z9wWW6eM41DpEdZZ5qR4E16zWlMfcxdmMD3uzErWt
sOwIjXpH6RFh3WDADHaqGvsIyvI2Wl7C4hIF0vJFNqj9cRVK7huPEtdZxuTBSMEWA+HlrqKG/qJz
6zl5OrNkF32dmyR5Eo9vFqqcXZ9ATQ3GV9/Immup6tU1LZM3syzHDxQE0H7dVGGpvjavwne619pH
SLJ51ZOue5VY59/ntoEhZBZMF2jaqHbahb7pjVJnf4WdEZCln8JonZMepcNLJEBohiq7pyj2hxeW
usGuZQW+kr1KXaTnevK+yc60MjSWSEdwCejJRZPYaEZwMcYORKNZeWd5yFqK3AvLH5ttp3jx4ta+
98szp2p3qpnqh7ZN1HbbKJGP6BvZVS8uu6OFlhAux77SHmXbmYPy7K+Ym+rozZOZZCFmIKihm+B9
XCM6NZ0TXFq3/32wHGx8h3iqNn91QBjAjalyVTwt/rmC/F5wycw8PvN5Wf4Vl3P6YfE8olyxly3U
8fqT8Ekkz9wgyfGZtL7YW2aBruU/tB8Zt9ikQUW7E4kYszcYdw/dzlzYQ/fpZEzO+WesDP01ux4G
R82u6p05TIkCmxnpCstvd16SxSVMhHakTNcXxb7DL4dT2vIsx8F0YaTRSQ9L7j6zVrs1S7ybUuId
ey6tQyrNRhPUWWEho61iJc4B3c8C8CbrB3TZF/XEBwWsMq9OjNH7qPMxys0uW8tm7lvFCimTag9u
OH43tPinPkObZGdiPfEtcV4Z4z9SYHysNCV6B8voHewOm0E5KBgqwe2q0kE3MD9f63QJHrI+ysFD
6J8F5eiri8HDK2xREG3MgeabwC7Wjm5PSjfZyylfbtCHMv+sEjt5lJAG1ij1lQgMnvTxjnQAg/5X
pNA+46RLHgEL1ze8xP9/ntvj1NbHfY5+gCwGXfnQ5iOYAhLN4VGo/mgvAdADDZsPMBubVT6l3Cfy
Eq2tTmnjUwZh9STPGhmcJpvNOWYk7NzmQbI/qnXU9P81Sp4mGRV1DLmA5v41iey+XRQ7YXJqDwi6
usfEa+tt13ovJHiVY2gOljjL0wiJchhWBEe+kNw0IDWA9nOwp1EgOvI5iHyyITH6ehHZkUWRPwze
j8b149WcRiwXsugoK5H/uSgpuwAEVEc5UsFloelFfjC9AbkQCKqVPqNJBfvzm1nYrf2nu1Z7pX/4
0xwi/KMX0kFMQw2oXqXJsOwrKzkOWtwE22x2HpOHxhhvDxBbVFke/jRvM6DnMyAek/WQOqf+qn3a
lmVc5UHYenuOzRC4fcjdqwtrZR85IuN/1xrXvE7Na4KU/jZVfHV5jyHqqq/qxKHwOk8lOwpH+ItR
p8J4j6mq/eElU3OUM8k499VVDX4cGhFXGloRPyqOuD2eDAmUiSnPtk/yGkyZDmSRdATAgwHyfjkA
7uN+1fneLA2Nwjg6sknLA/cxR1VYFLvmAaMfrJQSScBgvrCUg+SpH1B41GK3Xt8XYqhoqod783+x
YPufh9QJpk0AutDt7Nj4TOAbgjYQFxSCBS7A88HuH4MRN4GWn3kLYBqxqnDeyMCae9lyEiEuuaFV
F8erfgw4GuzvITli1I0UJMlU7pD0R32jK5VzYsD49sNuxKMBOuXQ+s3T0Gf2Oi0V/+w1nbYztTo9
6Bgrn2p3CrZG0YhHxbT6VZxF2es0VWyaO8t9S9uhOyqtCj6KAokLTJMDTmHZqayOWh55J90P6Gw7
83enHIEkbnwy0d1T2RirqRU/FnNhMY5i58G1u7VsyYPCXeCQGs2PbgySGBhq1G9Lr6phLPj2qrZT
81AHkM3xAFK2JgLcL50i2LTm+rGxwBRS0n70ogfHspKrPCT8Gl8bLHUz12kusnWLB96BvaByogAx
zVy7+otvR9ZBjsBaJ726mCIvKF1bO9MJEOuEoAEkoRbh9j67mmHQ2ecUzu+xok6V9WSk2UpOIyds
q3bcUlbnFc3PzJoPQ540+zIM8fuQT8FTDdYGtvZi1tMYLG2UKc5h023vz7m1jfyxIH36319dP4wI
yGSA5uenLYfjj357dffQn1d4fwaxicSzEQf27vaQOdsNgCosH+6PGTvOCNudCtz9UbtI8ddQ4X6/
QjmhiPLfr/D2bkWhiwXv/Opuc+tWwHqHVydHy/nlK6yREbs/yX5+hVlz+//d3pYe3ziRDL9fnbxa
dayDErigouY3Ql5dZPmXWBfW4T69Q9lxMQglXgHDq57BHc18V7U8l3brPlEqe651x/uEfIPiXO4D
sNT86r3Q8mVpK9lDgcfD2pv8AyKUxYUbk/Wc62TkwsnnLhMlVD1TUz8pmvFVdspDBRjDsLzxNl50
kOYbEqAbWQ/t47A9uWXy4z7e08gf8pvPgtNVV62BNquJkOYGr5thVceu9hQGhf6EQNTJHRrlHM+t
sXL6Qxjz1spOOcz2MRdgtR3i1sgQHyuQi+ZiRTzPIQ96Uw7rrHPKf8X8pN54tlNfbo8yxjU5f19f
yIeRVzVmVFO5KrODbA7aWD8Abr615FVDg5xRZVeYZv55vqHegz7Q3EcZihF82CEmUSzvzxcv71+F
mqIqP1+UNnF4dvT69kxlSLMt8qBDElLt4wXJmPGZBF17e0sA+5dbNc6A8RtfBu9s+Hn+gIg4BNYx
iC7yzEozqFO9wA5m7nCsFGuQSgeBEJlNvPprtJeow17AdrxPIEfIA4/g5+PvR7iH7aSMIeP/8wj3
DkSSfz9KAQkFX3fWQ2qHd7EaZmugzKS2WXRsdEsxoNQHyZ7lPCbTkzccqTq7lNtF9YAFn78e1LC5
GqALVtRz7BcldNENNvLhw6r7ECtBY/wWF81ZuJ3/C8HqhYYyOmvCjqoyS7MAiW0d5JQafsdI7Gfj
BLgbZJ6LXlabv+rwelYZLqBXqEtsTdErfuDpals77Jyjg8/W3stdgaQvn1wD9edtYDWsvDT/O1+u
Ef1azJsWtTxqLPkbo8v2smcwvJlxlFNLXuhdNp5uUcfwFgM/BGsQFTn/gob/cr6MsLBaaYqWblqN
5cmyyudytnbNk9p8qtAf2kZ1uY+EFpEz9YKL6oEHAV+Mw5PdpctEz5rzVNvqU6zWrzLuBomBaq9o
DtxaNTiVxiovHeUTPKu28XQfB7v58qE/F3qLNWxvhnu+GtpahtkhHvtqUF/iqzWFLjQwO22wKMXa
BcncsiMJScU3PfaDmR7rumzgKM+nk45qhWtph14LCvKL4Spyu3I9jXn26tmUz9pB8Zb4uqWvpTI6
B4RU7YVsdi2Uq7hQf8nWpDTuBcfCs7wSzRfrCffyJVK2/BbPBzffgSxpXmSjT8otjurNVV6bxdOr
iTfIg2zxSvDL9cP4JIemPSDAllT9nvSB8pKx/9zzVSjVhVnWEbl6DsagRUvVyY31FEW/Y1MGn2vB
1gSgsEXaTw6MB/2f7nmg3U7lAfcq8MZ/4qU1Jxpws+JGOr0lRTAAq67S9w5PxK3X8Msvm0ZJztOI
zeCAKn/6zhrgTbWq+BG6+vTWWis5SMu99GKUHZ9jZnD1GD6TrbESmC9JXYtyPh5wO9k7atwce2dy
z7J3ov4NDil4HUFXXS2jeRBNmr2bmhsdpyZCbHeesuimYmODsdjIi6xSVUD5RmwespzKY+f7m2Bm
YMpDjP5nsfCiLDumSBzeggZYQrKjSMFMgRDPMWktzF30a5sYAk/gKFljrRNtZGc/uv6FsuOtJUOi
7YNljqj+HmE98exR0j5qDX4OxlBSgEQW9FVpg5jlPTORCPb2MeQCEMy/NKv+hrIDsB+cLlaJ6ZSP
iVlZW9ufZs7cgEqfwk+219r1c6PjM4Lldvm1dqBPaXMZXWutZQt06bvtV3jdZYX6WoY2pRZT10lk
m96uRyFq7ykYRulRGa1RVi1e63Q2OqP48J382uo2U5UneyzFzK+JCVPBhhj+3DZkvZo0ys6GWlC5
S4ZgF6mOfwkdo1i5yOS/R7byI3Mc62c6XG/zCDavSlOrn63VN4CvOuXqofqw8qdpOOZD+joFY/kS
TWn50tX2Ik+c/EmGYpyzZg1okNVzZ9VmFX53iVjLXu6NyakzkfyWvSWuvy/N8T4X9bg5q5U0J9nv
eFm2bh0+ZMpn7rXdy9hlqwqb4ffWcjXgF5GBVQdNo7ScjR22FTL8Tf3OTixcZskAfUL2Zv6Gwkf3
rPmZeIJadQsPdhYe82JGR8+j0oLvHPSRYTuqrXXslSZdmJbSzw4O9kqtw35p2tNwljF5AIownNP5
MMWNvUoEipCyo0fIdgS7So9s6yqCpfduGZO9yMGBnsrto1qn8bLtJ/+htgPcMgpnWI7G5H4lBXcI
MDB5Kyc73hV+XW3hZEYf6ISvcbFzvyoQmlc5viKnqNPix5zyDbRe3fmax+O7ZlooeYPnDv0cke6o
jx7vB6fxzzULnSNkxspdJK6X7CfFDhdySBo5vwcHERrEppqfExtq08ImVbeorKbm+y/b7C42Vcbb
E1n5+FgjaHaYeqA8kh3Qjel3MaGsJJkDDS0gPSFqTrAKRi/6rtpt9CDZAXNfM4/8P1wnZzGtYRZG
jy7qBFVAqSnE+1biPYV4vD65NfAR177KyKiS9EEmp1nJPhmz3WYzeM10ka3USpJd3aNcFtohS1Lb
rx8RrR3O8TxZ4evuZgLzjZ2R/RSOAwTWKGNjYjT2k15M7jV1gLnQJyO1bSmYLef+Ki1qVBvjJF4b
EEDOGqhsV4gYt4ZEvGlF/vtMxqBZtc/jUC5nQ9wvXv/LwLLvwylx3nIguK1l2A+io+e0JsVe7lY1
crGrKuujL/Gkfoey313DpC0eRmN0FnJ8nWMJxEqif/AMNbv6uvlTxi1vtouqKxvZGr5nnludZJx7
a4N2ZtbuYysLPnDAvs2j9Cjfp0iwSbve+dlZf55d37vDupifBQozx6p1fj+7jqXUstf9TY2USlz1
xc/K0S5kZIuPKS6slZ0M6tlvvOpYFYg99n2UvE4dEAXyNMVP2ODLpBnMS2vo2ao1DR+py0A5yLP7
IWuVcWt3ycmzW/9fnXKsqZpvgemGr11nHvHW1j/8oUKHLE/Cc6W10ONVv1jrmOm8D3p68SNX+xEb
uGlSd343Al5WLwrlGBtTf0adAuaoGdafYOX3AcvoH5pffslTzXxVhZJvMItUDkbUqA99MEWzaKb/
JVGCtRyKHBLeTl5ZvxSwvzed2QYHFSr7BfWoYalrI1/i0cQXSow+qLYJi1Ej9nZsMJLlLBb0PuUY
UfXTmH6xyuhbmdX+NzIJDwUCHT8rfVqr3PbDhdedET0pMLW2kb+BMbKA+rExi0z89EL1sc7j9pvR
RT+nLrR2iu3hf+ZM2bMPeK8on5GLKJ47UbEBHX1tI2PdZIoLxLFdXvTFbQRyhcESC0rSGN3sVh3h
4YGvWhlZoJjnM5j49apNi2iNvWORrUNUmvkPeEehU5Tm55V9o1UlT7fexoeXFLtNtL7ZsFH4Z55/
LrnFeFdvl8j5Q63Q1vEQNZvU7ZRFrKTKxXd7/ZiOAOUSHIq+dvEb+GPnWypaf4n0tnbmH2afTWSH
l2LuaMfvGTzkr7Hdx+tAsA+wRyAqpdojr5bEzrfJLGFktOFH2SfdJnJxZlRKS31y4zC9jRg6+8WA
g/ka5WawQx/UBbxni9c2057lFEgSZQtE/YCc1bXY6kqk8xZQLwKKCbyu/nDAZO+UNCs3wjF3TpuE
b+jf6/vU9Pq1O6jWFxvLk8jJx3dfDObO1VOQVXNcqN+aIUo/26Zyty3wo63mRfaXNMusL4ZLRgGb
FGdbtX36OabfZF8Cx3nDttrYVThtvI8GlkrzNZrFRjWuM52c1xC+kVDeyYcgv+OsIiXaGnaqLIUV
GseAvcRRnmF7ZdzOZEwezFD8P0N60zPhU7Tm6q9rB5D2B1Tdl3WPxJ88iBicchWVxr9iedYXF55E
vKVSoINM+2dwOneg1u+iOm39+CuuN1Buw6A5/xX3gyI/tyD+u8QelzWs5WXf9++5VYtrNTMXXTR8
jn9CsN7rq+FOtxBVNkESCVaswrY2NEdtVepFdg0KC19yc0DwBIulTWmY5dljp7eDFTsc1Yb/J2Vx
fx/YXnnMirDb1ah8ni0fRZ0mKalgKHh6JmghP4ZxjSaAL4LnTOtQiI1ZjMa6+gAMoLgIjDA3ttb5
izy3fDbWt/dCHXdoJLAzte38ImPyzE896wAzCPNd4oYXB0gZZWF1rilIRTjA/47FIvPWQ6biGT2O
6jNk8ODQTAIAq2+OFXu9cAkAur/KXivFJsaJjGwrm0bi9qdyLL4VIlOfaxMfEsQWT2ngK2+NHkdU
dK1kJ5umqfWLvIz9W2/UT1vTS/wnqqfBS6O3KznKnVi/CJN1vApbEeAXWjOjNVEn7P34FAqzeYsw
AkxGAzlmh0zhZHbtWjbbJvkBN358dLMuuebsPa0mBSTqmca6xPMZ3UsuymK+fFRMdipOalvHtuon
7NoeAzONzq2aNk9JY0Xnjh9/2ScPQd+IdauHYm3b2pQChG4fTctWtwEIkn0e+dlFHjSzSlZqZSsr
UDP5LRY1UwZbKQg3amwDZ5wHy5g8g8EpdmpLgfMe87F3W6H2oi1AHpbTuksHaiOzBk/mtdkhhtS0
TWk/ch1ydl3bcoPyXj3d8H9F6YEfDPfnf7F2Xkty40q3fiJG0Jvb8rar2qvnhiFL7z2f/v+IksSe
jtGeveOcGwSRSIClVhUJZK5cKyzcH2rTyy9JKY3Akir/UmeVvYMfPYBr0dTvOoX63VzLixclzNGX
pYD6O1heQ9OcH1oZPiG9WMroMQFLvDV1YsFQ1yb3RZTZmw/2dhr8YCO2YVCZtIgN/0dheJV654Bn
piRDHtc6wIJzNmoK2Mjwu2RlA6wuw3AUV3ODkEuyVaKGKmrdhXmBxmcfQtXjdBlq5VOrkiEW6r/C
JBpVok5f2G7Ov/3E6Ozclwpi08ie7ySq0baKwhZrJCT9qiqSBHegbOzDygte/Sj5HJhOdeHFHbzq
UxY8rl481+oJDSePYspYVOqBlGGH0hpOMSdYkF9UexCF5Z0y8NoYOyqLjN7Sns1QV1ZJNFSXWFHj
nSIXCfgFzTwVYRxv/LJXHiyKxJYd5SRv3Wg9EGSfgPxsv0haLVwq2QOXbYiva+WScsf6Qa94gySF
Ip8UuGoPqS15u7GQx0vup8NqcAvvpUOqbpF/4pmTnHQjJwUQVt2CAJccrYC3xidvKpNyGkohF6Iv
GiB5IQiHZlwNcAn+HBFrCHfhc5sj+qoEY2vXvg2Vntz7E/W10nfZqU+LizCFkwkEgnEOu3orTKLp
dLW5ECtYiDmzXVypEyf2zYbHzfX3+lCDbW8LyglxuiSqLmg1ZSfhL4+BtHGNsQKIpTlbg8DWET3c
4lCjZU4IvkHLr0KqGXxbdB0GdK45uAyP2WDUJIy1Ynrn5gvb1ryVjdw4AtK6coSxBRIDhOw4xZd1
tBHGUEnt4nZpezA0u0TThqM8qEDQFM7TmddUj20XgwTXXYLViZxs5aaDGLHP9f2QlMU+nSKTIYyM
m9Ep42suiVC26j3pcpYsTbkqPoUUjsMTSmixhZiUak5U4+IBlXAOUQuAhWs0KqEac9EqsuxhYUyA
j7aQggMH8GolupbfuAvqJaRTGCfty2+3xgJdaPdUzGS+hpLO5OZWJlqUk5vDasIuVjMnN3At793Y
hZjgBMb4FNV1iTqWTXI/GtTHwDTLe58nuFn7qJy7KkUBLYwEh9KJ1UfLTNVd5hlU8k/ONlIvjyml
PZOrnifZUgHrthOuilzHh0YCri26ulVrm8Ep1F1nkRKCNkh+TBDYXhqOEb3kHqeeZlTNT3XIZpj/
fuVzNEIl4dfKNylt2XPFEG0Tq1jYhLnChVduOWagGAueZl1FSXEvSZW+rBpKzcuwhaOpSQgdkgT4
TBH5OfMb4hahvfPKzP5Bfu7Z7cPiLU+MfGlJhf6ggZLb1PCons0w0vbNkGg7X/PbO7EiVD8ppFwu
rNlt738uM3anvLum2PFtxSIZbivqLcLpw0RSqAOL2oszzj+dgj7YyIgVBz8htD0aO58ixTDT+xS9
mSFZJ/APwdItaXlyH9R59lw0xXPWaerd4LbpM58yA9xoEJGZBkcJRfXQRpBXjFpNFcLfabQ7MUrW
o4DdyTU3YpQwrLGpiHX3VXMHhqYA/67Fb3Ygn4xJg8S0OJ54rvMp1c2JbjRo7pywApjZKi7H85qC
sKhoF5Vm1d/HjetJ+fcyjnsAIlBiyXn3RmmHc3Kl8mdTNxVaiFmMhvvfBz50zbLitEVxpLCPQQZ3
iKOli2TUnZNfE4aGfJ1Da2hwwi+C/hs7MgiZ++4HzIcvccchwEngCaauqLuEcW/sKupyqHWx80tC
QngFzba5NfXBWfJ6488+NQ0FBkdTseGR6zXk+oQxsyxn7RZDRGbacHl/jcEi0D391FWV++R63fRD
Ueu96CatU67LxkDyYnJGJcDcjpoO3cbU9RsHzdsh0m9LWbnT3PlS8yymjpyKHyA8WlqTq1k33ZKt
D0JhnCeoi/TGaJXHHDwzTeq11ybh8VMhTjj0yNsSKUH5IYB0wFjl0dB9l3PlMSXL+NltzWqhWqbz
gp4X0mOjlzzKyNqtIZ4+OokFT6A/wNkajtm+B4kD84kiZcu6bA9sNWzw7Iwqlh5vJcOOV1nkpo/J
1AxkFsg03AuL7Honxxr3MkNn3zeds6pkxrhIG8qnZdNNVkCEOnklxsuBiHDWwldcNe45JC6/LPTe
XqS+/BRZVF+ZUDJsB9JPG9NN0UafalwFcVA4FcDWWY5CI5rDCAJXR7OM1RdEMV+gBlcvoicTQgd5
/RRR9XJV4Bw+lFlaoolrGW9Dm32zEiO5z51KuoMemqS30fE7Qudhikbek01GJNNvvhn8zd54uTQL
OwIWEGpNsISx+RoNXneXUcS0DmwbJLFjubtQ6ap96VFu7cI3OaCdg9yOPJ74tfyljDwg0QFRUdFu
vY3pgLCE7y345vAfo5WSsouUUNoRAPwylBCbJzoE5AV86D9rWWCITNXcetUH3d0idZJuzSJv7n0z
P8fuoCLKpXH0L5Ovcg2zC0Fn/2qFxX0n+chM9oF5hMQbRsipMeKLl3/OCr/2Fl5HvWgWtD86dSNr
8rYPCueTn6ELXmtyebQ5QCDkalbLsGGTpcHgsCkjV7+UY+MtO2KRVAsVIUzRjh8t6iayKPuUL5rS
jJ8Vr4JpIc/QfURLnm/UsMlk+xVFy/aLbQcwq3QUnPFCCbdmCTOKKxsd0uPAtUrdb796xrAtvYLE
XaM9tanuUKUn3Xtmuqt1yBYGC9KRIVKXda0QXUl8exvBSX7M+qrfmchGu2OWrpXBOY5xhUIjQQ8C
MU2/aQPN3GRu88m30vqi5nawqNIh+AIv09U2Cut7zo8HKmdn6UGDvnGkuj5A/XpwqG++wyGRkXpu
/bt0AJeOFPGp9/zwXjQQlClHKYKVfjJFkgStGGK1a3I7yrmzBuUsd/mn3s6vhZkSjc/KJ8rH4wvE
zvJzJikvsBRad2qYV+fBKK9dCJQnT8LwGDjfQ7lB2RTSCSfsh71nwa4CvD/TT9Kd21Cp6JvJWwcq
Yws2HWqmqSsN5mWKbD2YatvdNWZN4boEqE2XwmBVyo1/VJ3mrNSNDWf9hDicgIm+wxVbhG9R7oOR
GqAvEHbRUIwFnl64iL7jV3+x6U9h0R6ee7SFLkUcPtdKVt0RaOWXNHZk+LqqfZHtNFxQZJFsy6D9
ZpMJuU+AZZ/73qK0UUf8kt1GduLqXgxCGt/do4sAXHmMvhDWx6NTjGHvBJPus+gHqtUvhgohS2DT
7Trv7eKl0MJmrVkkvEXX1ExeP44Cv6w3Uv/m5MOyqykDJcqmpcfbpcWp9ejqVPotJ1DFMfL0B1LB
0tLvECH0nUNaDddiCI2LnYBq7eq17mjfONcVCzmsv3S60V7HOiHtlEHzWQZvY8nvMJTU5dCE1Y9O
f+xsC5afyHdOBWmmBSxU7QpZYmvRhDFiKVLj7hCKI+DEz/mawOR5Tacr0tDXRI0LijgxicE2o1Cq
QxN7Kbqyqid3klJ+iUD1ZOh+PZWR3PIOghZKdK3AG8+DTbCM99wTmM/uIWmyJWUQ5lOeyckC6fiG
xDkqaOPUzDpqcYR+Z+ubn2fT7Db7Orwe9trA3X8ruFkwZQ9B/AMpUvvQF3A/2g36NlTdJLtAp8KK
+kwqk0u4yThyDxst14rLaJcWxZZyQwzHuzp1ke0yturH1CYv5/Pz3/EOITmXQaUA4eF4gZQ5W7tB
ID80Y2ShMtTJT3l8X5ZsQJFpTe7bNgx3rV6W+9Bz6ssQTMkXJy7fVDc9ywW/9Cju940CnIkol7Y0
LS25ao2h7xp3lHdgpaNlkakx7OBWsVeQX90B7p5eGV1BZpp9KVXLa1Uuze92njwqAzJBVSbLyNZI
684I8x+c8u58noVvXssn7Pwog6IpaHblUN/Z/JS2kWp3296wh6ts2d4KDmj1VSZBibh3+CM1z2Sy
gI7zY76afW29WT48p0WrVA8kmJpNEdcZWJcSbDRhLPZc1TWr9AbtXiv6UiBB7Gdl/F1GkRjMcRA/
m0ADNy3UJ8dx1GBpMcDy+k6nkNMfzmqt20+24yg8sjdEuYrPgW9Q3mnLxcHVOws8Yfdd8SIelLYF
FN+oTIDwTYj0rxeuidwMd4lj5ovWML6ESu49UYo47BSIU7eQnjrPnNGhiky9r9BYACBMk+FhSPSO
sp9S3pRp27zCi3oQHoGJ8rxdEJ9TuyrbNn21ky0v3sMJYe4V8g8n/i8jUn+1eYF6wlkFEPmvm56g
+6AGwykl7LvoA8d9MnSdcFDZHybsSQdBuFb0oAX7Oj4HAPWoqCnrNRrN0ovH33Jlon+55+UivTTh
6C/s1ib9PY1WjY3ijKE/yXKbPpB4YFNU8yItgVRoetvtm4bo9Wgr6ZsTW987kKbXwgn1a6b534Lp
mUtya5GDo15SxwfDgiObe0Skhm3fRumDp06R66ypvpqQZyVBo3znlPO9kAPruYD6aa0o0Zs9lPmK
vKdzTaYGzDJMquSOdi4y9xL8HpWyGkswS75bOlfh6Dgm0PyQJPZsy6XeJPrLg2VaRbjFxJWu9m3t
22KxibhOc+nbjmCz5PlrO8vTs+RVCBCMMcRPrRafQF38ZQGYPAeasc786hEK6mCpjupprJyjnhDH
tRxbOed5BFP64Csro677nRNX6h4dkuGST02wSwdCLqAMgl3uOcFKNxv11Rzg0y/7/gfFcKPfcWKH
1uoZCedkUdVOtu4gSOJxGXvjgQzC0tclA6GoXNvJAyC2uDAVYjWetXMjKV3ylef3qsSffEeFBsZG
BEaT8+E0Uqy6TDTS0aGp9asOcfmNLQ8WJXVN0y6iunmELCjZCdvcUBX2y6Wy1W7dWZ22YDdy1kkV
vNpVR7DF0oOXiY1y1SaGdo0c39n4FGe7ibElIzWeKDBKd56B4k2nFjD+BPW5K7XkEUYF9tW2DNeS
qvd7YVMSoC+wywIHlewrRwHru6IShhonOTL7AaXgdovaxGcZBfqDr2fjATw2fx2XDEZAUf+pAXvE
RjD6JFWkHTqKcNctBMy7pOjtexl5T9lSWw49mglQ3CZWGnDG8QNUv70kOIEZTvfBSMDCBuaxKqxR
XWm+40Lu0j14RMMdwySFP4aSea5BKLrUq91LmZfds5eeqp2RjRhNdk2ofpfPJkIA53702eRBxPWM
yhdB9Eh/4vtjgtFZwvCeXu1mkuNtni2Kka9EPpNbU5CXXhUwhK2HyUsMhEXl3tX5V9FB6FRekzCN
VpZVjlcYppyFptQ9WRZtvN5ssmFu1djWwb/iIgY4LegXA4jkZMm7MFrKRsoGWGrKU+9Yxalp4p9X
MVQLMHRDwwjpNSBl4XO75EnE9yqW203Mm/BcGqj7SrKRbxPFcamqpOFr4Oyb2iJ+n45nozR5ASTh
fV1IET9/HovsYC2UXmHoRtiEEpLSsO6FrbYzAo0VtKWhrXJMqlySdER1Qf1tRzlNV1kx3DXQAV1l
mA2Wmut79z6fektoLiZb2MGa741XGzDRiR9d1SkreAV1XtOufnRyNdnWof7W+m109ttvBMHLu7gZ
8o1ju5P6NApElQvppriCUxmaHHE5N7V11xf9QOgU+ZHelE2EJiz4qqX4zYUV5S8DeYuFoUv1C897
ZVmHrvdY2CVKbWHpXkyZL0UQQdoTREezQZtXbQxeLVNXNB2kHlRBOlmfLcSQ2hO3TruV1MXqVase
AkHOJJsx8jz8gW/cTTLhuD1VYaQvRgpCOPWqU6gPATdBsCSawlfYFvhms1E8WbsROJV1gxhpr8Iv
NFE4Cb8OXSv4ok107eERyEMvXjWWoh/qgHp9BzDXk+Kb1QPH6YXcJ9kTzI9rYJLS/bRRd5tKedVi
pziVSUB4buoaeZIsw6ELNxC4oLGStr20RrxU2sbAdB8qPftK6QQYsbTrDvzW0BEnU3VvZBF4OSce
t4bjArgqpRcfbauHbkiWelNWT94wlE9ZYl9zyITvck8qnxytM5btMDQ8YenatuJuSVGEK7d274ws
785tPrh3aWh+g58zfPWSsNwHsp9TuOFFr2ZEbJI4ZLAToxF11GDkSZWJUVdCuCqNpEfZ1uUH3h87
Ye6tNj3FfgayiYMmAMnRh7yBDKahVfGKegjz2YgjCLxVuMOpqDKfk4rYN0AzeWVPXWOQlW2e8XqX
Ist4TqhSAhKqxGsxV3VabwvDd7O+zW1ADvO212D4xZkdXrXJRteDJ42lorYPIG2n/kt0VUQq1zDz
yxvhnHZg0nVoR2+jshelhG78fHub2/fuCsIfeSucNYopVqVvu7fR2KyalUWZ/U44y0EH6Kmd0rDi
vqMvLfW6jrbgRneG5bSX1husTRKM+cmOjhkRuifUvlpF7p6mSpqnpOxfyM855wxmgR0MD7Dra313
aep4T0m7c7Q0CTYWYauVz8VIZdbN1GpddKeDVHDlXA2gLk31I9mRg92hNi380zKIV5yfA+TLUTex
0o4tXkCeWA5jZOvIXSRK/zXNjfZznvsqqraacaEuPdwF8EbVpMOujRE9NzJSYaaTqgdi6u0ydHrv
tSR0vNHgOdiIUaVC9gO2P9RFptFMB9JXZe3VC2ztpflcFYm3U/0M0vKOsF2YmOWqkopyC3KZ95bt
jcPBQabCWIeG9esyni51JSnU5TuHd5d6ouSbaKr28owHd+i8F5N/HkXLw0qCBuhF49t278YIEU09
yej0S+gND6IXjml2V4DOEz0wVsZJQ6FnEUz06mMJyZPd9/CdT6si0KltJnatVWhK2mVw5Z+NLu0t
qfMus5kNf36IXcCUk9Nsj3U4F/0hMJcfBjIvlBeFmwzb2Vm4EI/grGPCNf/7dm7LgdEoFeUZYYIN
9d3Dmz2a7mqsne40KKl8llXCXY0KcDDkjOwPkE0Ek6KQaIpJVkhcxZox8WAgDDtaKAoJm/L7Ks6m
JHOLPO2HAeEsRmHtRfRjWllMQ/PXg0cBIov1CIj6tmpFbBnYE0mpZgGSeRUNY3rIquBnQ21geiDy
nR7E1Tww+80DH/z+C5d5eeBmEN6L9ed5ojv7zHf6L1w+LDXP/eOn/OPd5k8wu3xYvvKkXx//j3ea
l5ldPiwzu/xvf48/LvOf7ySmib+H0g7oO/rBgzDNH2Pu/vEWf3SZBz78yf/3peZ/xoel/umTfnD5
p7t9sP1//KR/XOo/f1Lb80t2h1qGaO/A1i6Yfoai+Q/9d0NR5TMrJUd4m3XrN3qUve/fJryb9o93
EEax1G2Vf/Of7zp/arlDhWY9j7xf6d/W+7f7c5jh6N3pIbvz+Y63VT/+Hd5b/1/ve7vj+3+JuHs9
jFej6NrN/K+dP9UH29z9+EH/OEUMvPvo8xJiJJ7+yz/YxMB/YfsvXP73pWynhDq31D4PkhEcG6md
GBIBmx3j340YiYahOKjaVZiFRVxVYsLsa7pleBTDJQmkvRMjy6Z13kOmNfrSqwxqq2pDus+CGAK1
un/iFAyR7dSLcyoJW/At07iYMwa6eSD7/kOMC7sLT9RmLGHEEjbRVD1sGaYOCKyGbP8EXfQFUo/4
UthSvO9sB8Hnjjpf24xuDQyV8TlPYSCdvLQoQklOjAaWBJzNk083mxhWI/17C4CKyFkDtYxYKvd7
6pxzVV7fHF1YJVeVEdjwJBvUl2QjEjuc7MFhIqa68SO0XG34bgzq57viohM0IG8fUt0zdYfAKi6F
EhcXRWm0racXQNfF7Farhp1bgGx4N9vqHYDJafMGuSAriomVmSNLZNT381piab/TKoKa3vG2XpAU
zSlMY2h5f91SuKV9159VNhY3N33kiGapO0cue4qY0QvyJoX6m1g99MiUqL8Trm9k6q/Godsa/L8d
AeV6J7+atOxdg0nCKKbPwwU4EUdy9EPSNaAq7Lyg6DSF6SOz9nlh+beOowQOaJjJngPHheCK4NVt
hjDO0yRrjJYkPer1uzk3z2oo112cpMePE0dl8PdNKN1/WEt0jcw8E+k29kploFUfI7Q2yp13FzSJ
dyeuAHt56LaW3tYFMktem9F5QPh1zhidRypLJ9d55m0hrX2w7SgmbhroB9GMhM4OKCPrB3GFYNqw
T6RkIQaT326i6+q6l1JwwoyM4mjEZqVF68jAy1Ab8yEeawr1rpUk5U5YW8Tk1mBqtaUYuI1O7uKq
G2VC3qp3Er6zBxkncyPlUHqA1/jpO49Giv+IyJBKwPZvg9qY6TtdtT/PdhM8oQqfVpqR5XHlrRiZ
b+agYQiqroPCZPrUvz/XrZtSqkepob0WH8KwPJW/SJnAsGW7B9EYWYZi/a2drV1kYs2oCSFaOPkm
IFsQvh5QvhvjTnq3gF7kBAziLpZuC94mvVuw7OF6lWBoWKkwox/1qQnDvDmKrriamw826vSgjeUg
tpwH/qcF5mm3e6i9s8mgtks5+JT9KeGIiAKymlx92U+voZFyugoRlBADxNsiNKgRqc3gSIeX1j5Q
CjCmC9EHe/rTaBn+E0IL8kbYQY85h3nG7FsKYUuxjJg7+3zo5l5PNYZT70c5epOalExGbsDkpofR
YwBAbW9bBA1kvmGvRavthAcFXA5nbse/WhOMPc2orsvNuARSZUHhP8FJ2glO0gyAevIxpxROXApj
PY2Iq9lHTKn6jdUj3zS7CvM/dQMBUZlXiuXxzm3r4X50jKteJ91TwYH7kOtquR7KOP3s6QYpJQBW
hM4GSN6mFJQcuZ8KA+BqVEC/Fta1u5DqYS/AxgKFLJq6st2lYTjJerYJ2HJKVd06Ab+1FAM3yLLr
uOFWs/nqvwM9e3Ub7WFe/HJzbKjirgIYcxG4cg9O4TgHTq56uhCXooGL3QBCUKFpf7OWVEH3hWps
tNkTslMXGc7Jh7wRMrFTI6bbRR0AsCQskJtVD2NoCqG6PHo1sjlBdVfm8D6LK9HkQ0K1baqD6nCr
nwPR76vYA+QAk7O+Fc6ypiEHHflwotZWdenT+CV0HQvy4RjIqRQP6Ib8soWksi5iwJ+u/mRP+vQl
/r1G1D4RtsxPtZNHZ7j/o3NTWqvKIfQJqddPkxgci24ET1Ip+R4S2pM82kO3ED5VB4KavCfK8KkT
UR84rZW0dRVsxWXcGN/tQM2272ziVuGPHF7wk7iWCJn2vZZAdKc7h2RqelOBkXLuiyt0gtElMavd
R7vUOod/svWG7x4kRJ/QdJ98bqsKq+iLOaJpB0pPlmKkKAZ5R1a5NUzlqut+/lITb/ZlgOxm7OvP
RD1qs8lfPC+VUVDvwPXL2YuChPzF6MxHMSPM7fhc5mwac51ordnwoNEpuT76qe8exVXS5X8Nnm1u
RK8bCvfoVUCSebn/cgl/X822DpgpAiMu6hPT6DxwmyzWESt+uF1Ntc4qrZOJE/9v82bnn3MDGRUK
K9jIfpBti1H37iW5hIW+cOJPRO/ejF5XfiCu7Rg6qV/bCx9jK6rfnDYipRO2/oMf2jwzjVA6mrUZ
Hz+s00D6dfS7Er4bvsQnRa6sfSflxJ+gHVjUiOecAuQlhnMDK+CmDYFegkUwy9cwkpx1DFvXwiJQ
TsI0idadljenZmpI1r1vZptwUWRlHZW2tJ/tYsLcFW7CluaauRsjB622vy1p5OP7O8zztZB0RJ0k
V9cwKISKEXewYCXfim4s58mdk8R3IGejfNmkqFl4PmpbvlbD89WjwKVoQb+AVKsjcf63JkOvF71X
A27vhRgKOwUea3GZewkqsAVhtXdGt8jMtdaFoNycqtkESqRMJQf+o2gaHQIJtO7vRc8rIMCZPbrJ
rcMjsMZfHuyawD8qyHsrRVqtSDt651KQJBV1zLbdzfq1MEKd6Z8HQYgUT07C+Gefec7sU020S2Ig
DDVvJ4PVg0Eo157hColcJX9uK5TofnV+jRRSIW1SqqMohpmee5qXrUOoHJbiMTg/FbMBZlx/Gpht
t+foNKAPLoH06bEqmnmpeWCeNi81O2cINhGvTVKe6/X4SK1/v7DJuB/GCL0YNbE8cq2UFMWW2xTL
Cq4Sv1Ef+mkQYgx72Sggs4VvL5nGMagmvdtMawvSKsHRLtXgIkaDnP+RNIHGXHQtMvN3utcfEQ6S
H8th3VIfU4GkA7IwyZ3bmbZyG9PfpwhdnBILFi7ORHm0EpcQiw/Vws5AdlKGWm7qIe2rRaHJP11v
4/NUcdUFEwfDwFlFdImyU83UA8KLpOzBptr4zq015Wkg6bnUIkvfg5pSnvzSsmG791wUp3OowmS9
W5pT9tVA8nVvaMXXYpRtjquTDUyjBwisKffjlIcVje4p+j6o66+i10w5W+EbULrzj77TmvN0cSXW
VTKp3MPSFR/7qCuoX2c/pfB3uOglgBlhaxWqNWvHdbZjkUl3OXW666FuUZvrvXzZV4lyGEUTVwCc
sklOcCEM74am8Qyuj4OXtD+vhMs7by0KPqWZXO5A75QHVYZY8rfaoJAcFN0syI6kRfyjMNVClbBK
SJ2ZcjpR8P/SJxTOpUnlnNSrQI+RLHw3o1fyo2Fa3vG2gBiZVxlT6K5Xvz/G0FYkykcvXhpB/p1U
av5IBqp4lKT4L3L97Umfeops9Dsgk0hZTR55oRaPWdCsoD4fr8JfKUaEiHtKpMSgZJjVvVoTup+m
i0muGysAjtD6vt3AjpNzkhrU9mt5vuwIlSzMyMmOwhkUwbhXByqFxP1RiJD3g01aEuJqq9Vem6rU
zpYEPFZ0LQ9S5bGmKkd0C8eqFrIeWefUk+TXn3PaVtHOUgLPuFs42us8h01seFVV1P58OC0DK/6S
gMG5ZFNDClO5+GpirPtJvXS2iYFEz9BJiFD5EV3RCBdfDx570ImH2SSuqBntTYIz8zrkDu2Dm0L5
+/t2N0+VWnO3d8C6Th9BNL2lw6Ce+tvOleqjwdkzh21ArY9qX+7Mzht2tlLX0NNiilVTo2pF9MWl
sN7miOlmRRIRKG5Rrf0R/HNTZ/8wIZOp+YwCaac0HCFEE7eeC+pq6leypN6MlLv8HJ4dP9jGaUZj
Ns7PyWJY12J1q4DL/7i0ETt2grbn35bNKX3ZaQP8jfCCxKsIxZlPSuN0vGl1RDpNL/uk2M+QIlsv
EJ2V5ypEMtDq4/RT6g752vYoL+eIDdFzKS+sTFZWzoTMRwo6PRoTclNcCdsIEB1Y8TQimuz3lehC
k8awY8TQ8nTTizfr9jJ75hO81M1V8ZP2qiqGu+o6FG9mmykX3rnK3a0wdRRdwjI7Ubpqg93vhVE0
IcQQWxNAx8Rz3VznxnwMaze7gs60OCoaFHFmVekAuOeGRWjK58QAzUaJ6SqEXnOXk61+aSr+QlVo
IDk8KTFT/2stZLepj/rU7WoQrFQIuycxatr+525whjsxFQTsJSnV4irGbD3fNroZP4ixQKoXIHDi
J8VRnOcO+WEYXhxTegpgyrsC2KyOmQsideolUBvcrhonRoRAaau9GOgNr7w6pd3sYNJiPzI5zwON
L+1lRW8QvMBN+IJj8zaNBzBl9hWrIyJXRL5/m30b80vgGJKmrCXPczdO58NDEHvZRTSygTTUWCOg
K7oIGv8cqPIKahpZ9jazczqNIjnRrfwoh3ru9ypRr2QXz1edddfkCAT9HhAzjI6oXShZkDHp0saE
aXvPfcx9qqAaM5FTypPAHrJcaAULWsu5Pw8jXAjhpegPdV3sKp3iZT8atxn5f1ievPbqairft+lK
i84hGoAXcso/LaGbdVPUh/8g4TANtHldUsEAmJRo8dqVYur0QweeQAho951TW9dhaqjKRQW4JDoW
K4F19RPDuhqKa23rPrIWs01XJOVEhdNRmMRU4QuNzaJOVR+MIquJQcXzgtttZtt8G6el4riFm+bo
+Fa7pzCb4vQ4H19NttyrRG+IR05dGzYqyvb1+76VqsdIt7aerI5gTVrvGIMwXQaiq1vROm68aidG
g6L/HLpTqh50znPBt1d4wa0C8T0HQkQrWLqolHQDLUewFd0xLEBRKr5zFl2lBPEppa+p5jd3vKni
2yT0WWAehqlhLbxyzZAWZQmeX3RTC8JOFcFtveBra+YZSgvQAe2r3Eq3PHS1R5INPMkhEvgWmNBv
Q4j/BY7Afmkh9X354KvDE4AWC75pjMo728cVxbvOqpZH7dhOjbgSTYAU1dEqfLeAA50RCbjVotWi
GsJNulFZPWhOHb52Ue2ET3na1K+53HxXmmBjW0Vxn3ey+kRZOvDIsmKnGPjaUw/aY+UZnbsVo4HO
eR/VEg0ABs4Dyt/HyAUmFU3OJTHEKyXgBzEo5ofF19jmNCQsfh6+eaUEw/XkLeUQ+48Qy8uGIa9i
fmoPoqH4Sjb8h85o8weKOUdiSTJkl6MbxUs75ria6jrEqL/96zbbar5h3KmW+t1NECTrOyW+dBlP
SraTsOODRrw0UyMG+jQ1916fPNdm8cs0TUhTOz+XZri8+Temdwj98dwIitKJfF5czU39D7YhMf7N
b54Whnz/M6nuV3rsRWClXRh3Bp2K4anmVK18FcYgGnHV5uRJFqL/YRgsaLDzA/ck7LcVxJQPfrPt
nU8OV8eG38N3RS5UNhnc+N2d5ini6uOnSXViQz3busUfHcWK89rCT/MlY13wVIGpG42AZWfDKs23
Nso3xsQtLfpQmwSAhwE0zrau19AwetefJjbCKObMTWlb4SHPO+ke4KDx2FbpVykzupPoEXJVN5zN
jFXL9+YR4ZBdEGX9KW1sBZUcKjUGM1TRN03Vi7CJpk0NSC5tNVuLbi6NYHeLdtwTs+X735T+C2jo
gAo1pUErMEs3+v+Rdh5bbuvQmn4irkWCeaoslUJlV3nCVeXAnDOfvj9CPpZ97rndg/YAi9gIkqUS
CWz8wR3bUxzXLjyV0D8os/Irk5K4BiAUTJUPBt0PLvLKFDxtcq1FHfnvBlzGyB575hcZt6Y0QoZi
7qIlP+uegyQ5R5o7AeIQg+A2p1g4yMINvU4s+1YjBwbetwRjkru0SfI7e4geQsNMt9HvkIyXVhUU
i39fDjDaifJBX0fL9j86/Z5Nxv73KQvP/Wf2pvC3gJyctda72alOwg6hBZgGBRyTRWh1wY8MmCck
op98M2862lhfJi1vVp7mJJc8R0kQcT+xG61Su1is0VZW1xZLqPsuhw/NdAwM4NmbKoBKZNf2sPoj
KC9lofsA1LtG94BrgdkG2y2m4615ROK+XbQeHxO+yR+3hhB5WJzY8LxU0/yRpy23Y+RIZQ2mhHFX
59O7rMmiL4z5j6av1qIe80cZU0OEYKrJ4cdNyMM0m6PacC3bjDmE/InYToreLm+xNG2cxdgBVr9N
NMSfnoZ3+XVW6GAHaHLRQs4hY5mLtqyXDNFGxlgchctShM0OnZFLXoxYfGCz9Ni51nBCN/MUzTVo
8uXjiAr/BtG0aSWrsiCH/wOgfER2km5JbboXjxNvOUiGGtjWW5QNumWFMDQ84WEESeZhzTgU4pKA
jjeKKTw3c03GRWAZd6wdDrLmqJMBSlGM5dbGcmshg9eiVsXFE1iF6S1KczIW9Kp+NsZoUadVtLZc
pTyHhcnpLNK8u8TW9DP/bwfAs629dBYHKGpnBN/HQlumiKFA5u6MQ2aE+UdQQlx1UKVC7EhR1vFU
2kcDhZKDW6vG1iYpct/Bh1whwaJ+MfPwkxOu6qcdbXHU8DfcZ6qtDXvuvnWFtcxLn5jVtu4iZ21+
bBv3IFstJUbxPhn5E8dr1NqpYCH3CRY3K11U1hHa/A8kFQIIFBqW3nPoVtxiFkruu1xt4ZvTQ8aV
YSw6tKz/GQZ38/9nuv96VRmb3yH7LrH2QcpX8/FlMxftfPIqC8hGqwjA7/EWkj18MWqbVqh8oXNf
GZPjZRUi6CN4d3Mva7d5YclkaIFsc+hShxZY+WyznD6XXQJZ1P6KlL17qTlhG+us3OVCDc9Z38D+
NXXrgWwQzlOuh7gSPqQLbDHMr4PZPvUxf8HKUC/NnjNOdvl3V33VP6RW5eXopmJdlQZUmVlZVegm
hbyaC9llmtVZ2zlrHU7pz0kU44U7GjLXQ9B9QlY5lNAqv/iIG23hl3e7MvQibGzUT5O/sV3m2Mjv
5Hb+OkBA2rrONK5ltR6abo1RU7aVVW/qo5Vq6tFeVl0xi19hdHE3cqt89VGygm6E9FapqsoJ/2dw
zRnya6XqiJdBy35VqznfKqtu7HpIkXW/WmU1vS+M9eirP7ppclF+tVRchxIDrG+TxaCje3YwloZj
Cf+ZVap06knWZJEG6SxkIX5EvZ6l68HeC4tEP2kDHTqMql+v5sU6xJiy5xAIoplsMERmXFv5qRlQ
lObeSWWKdSF6tGd/N7ulqRcrOeN1Wpi1izHzlHWDVcyyS7r8YMYpPoHYxa4m8OefqokIg3C/KlNv
rictCA9t5WRPeqx/YuKZbgvfB6fT+vlJFo43NMfeucjKWJdlu7o16oqvLc0Ki6WhLfsdgoavXlZC
JnQrsXCFrZyb2TCE0wD/kiWoLZma/ke8KDPfWPQO4pNh05I3oJschQJtt586nC45vojeW4FGpWU6
H03v86CLC3TiO3gZbd90aEbk7gcyQR9a0VVPhj7GB5ZK2hqJ5/4jZnmc6O6HQaaOk9pCBQsrtEdj
cn7IcewDeHxDO3kYYDxyHtEaPHdD8ypJpg5PhmZpX2GU4t0JRGQvt46ySNkKBXbBY2reTcoiLKF9
qk2JQXhmOygNF5N9KlxrJTehTjTbtWX+UvMa9VLHkXrJa++9Cn1tL2uykI1R7C16uHGnW1wXwji2
hT6VWFWqtftqTfp0srxwXHQqpoITInNrVwzOVlZTxXzpRL7EjRVPjFm2xtCigE9NBEd5FU9BWi/k
pe87cb24NalOw6al0kCGM+SPjr8usf1bGI3louY4DcdoLnyyMNmq0vs3O7farWzAfcvD+iTMv1hG
BuOwqIKa77oHPSQvg1l2J5pNLeYHzvFazEo+1/q1U8uRm4bXF4JYM2ZaoqJr9Nw0tp+BjccoutQK
qWL8XCexa2bvnhq4PE/1SN81qRAvauf9akX6LjqMPc5wrBOcBVw6/3Oy420VGcZPFPb3ddSS5EOk
ge2jt7dqO7+XifxElNNC9bPgTlZ9LQjWpYo0mRPbL/Uw4Y8UT18tzyk2STOQfHTt6m2O56UYv0KZ
RZaVP2GOd5YlCKlDrg7hm+HEiBm79XM7ogKZht0PGXbSPtgW+rAw053FHu2AcjdKzfOV8Xd1VIZ+
ti+k+Xp57R4At8I6HPHc32P+Nc+1t4a9QLa4zem79oMND2JbZXZ/VPy8x/AeKyuz1y4tXuYGZr7E
ZGusDv1RFnmVPSuDb2/jOrK8k4whDQKGRhTVQo4AZBKSnp5nLbMp3mmc/xSYv+L1DSepSPpN/JvM
xRdoTwvZaobRe16r7W5qNAGrYR4RBg0nQYUVwtL73VGywJD0sQCYfbCNjWOkLTsWNAWLkKrhEGOr
VLG1KdAzQ+1aaOrK95ufRUEqX0lKfALhvcCsQAhDmr3zf+Wq7X81/BGbFTL+1eBkNuTX2zSyt3SJ
l1e3Bjn/deq/p7nFZJfbiMxEWYXfLu8mnN9NONtDy96392oG4tE3Mn2hKXW5IseQ3+Mwlt3b8xX4
AghM1kVGZDEFuMhVvWX/0dVNmpH90O465PcMQzmm3Ma8di1HyqkNR+3OI7ksGTLSLsDxwjRII4dB
tJki03cXGs/VU+H0a01W5bi0SHKOM1Vjo/rQxqH5de0xBBF6e2fy1eH72tzwp257a3CbtrurSTpe
34ahziZgygojZ/shJe3UuiRKhVk6D0ntGidwLwfZps6hvLcR6tBHVkdzVTY0RduvK811VyJiHb5k
B+ctatpnN2j72ocv9WIh3nOUs3BXaB9ws7m1g/1r9qi6nGwn3jlha54bM094vqYcgWq1CkQHZYNz
NBnmWV45fqXv/aZ5uvaTQ/w++Z552bRL+aeT+GaEzU9i19R6uLDmWWW/21QzLnS0i/xwfUkNrYwQ
Vtaqn08b+671oeAVxU5W8TrHCNiEiiSrTorUR9U+YRjg3OEvYV+Lf1Vlg4x1bhRuijGIUB4E+6dH
fbLA36Z6wGOueggjzryMQsD46seKj5kCnsmfMdmZp2CzSnrUOmRV9pNjm4i1h0GC+Tr2X/PVddBs
ixoutobr+Z2Rd78Kt7XvehYNUOBRWoJM9U/DbFleYoSAHKcZ1Xm1QbsczQlkBkut9Fdyhj8u5bSy
t2zxUBDhh4Y10qRiHoX5JpaYRYonfBO5RyjTJNl6E7f0ok/V1bUOC9U5XnuNro+ChRV8/tFiykH5
PB7Vc7bf8ARZhiesV4zKU+4mWIWsryjMuFCwYebUD0EfoR3ioQiPITxX1Of1Q5QmG58c5y6yoVVN
RWkeOLO1dr7RPyp6D8saVeSFPnXNhg3U+DUmiwD/dHwTPpoI/IU0myrprvHMqqZrvE/FH3HZfwJO
cu1vJK1ywlURSZYB+aS+LM/V7K6bxGyPm2IMD9PsvdvbWAtoGOht6tlsV2fjsuMXFaxkq48069Gz
Yh5Q89gyG617VQl37dwX6wPn4PjeKxKm00NtdfqirlDtQQtugWK3/qFrLfYYfhciZ25AcRW1WCSR
G5+7sEiecFy6lKiJvwOzyjaWXysIrLnFuwuTmfxRAdkPj3YO/HFNTE9QNKsT0tUYCJWYAPVOdQ35
VoBAESf51UmrFHJpKfBs2Vn2kQ2yKovChsfu+Tjy+MGs+XLrKK+UWdI577/dppdhOckt1gfh19Z+
T4Z82lR67WubcrIgLSps11YYkZZL7qM1y6i5yYzi8ji0Onfx1I2SDQmkdPE/RoGlig66q6+uk8j5
rp2MuPuiKXq1i/QoPN8KKwdF3Y/LWwR5pPCMjiVeCVNoPpOS9Pcydusir+rCmZaepimrW4M2Ogwj
a+pvzS6Fdzi/2DUoL/MKZAfqTSs9Mf58F7pNKq4t2g+nivuD743dwVXtX4WMyapsuFX/6BKVSrL4
o/57GmXyjKWHrdZStt4G/69z2fMLK00R7PBs3iPtMW3DwQ4W1Syh1aDsjxSAU6wKxdXvssBFektK
bcWIRp1izneWoxmS7PWqUcXlkjFqzpcyTuJOdkF+IERZCQMm3y/M3ZDYNqvHSnnve20Pcw41bjUY
OPyatcvneDmVP/QYpY4wCsS5aIxDHbSbXukOUW3mn0Hq1DwldeUljIxyNdRKf2+pZri10da4c7Ce
WLbJWGBtJxC/b5qPtLajF71Q7PscInGG3NuLx3nMc+4fZJMskH4A0qzW+AbSm3XFQ10bCzx3v5V4
BT/HuuD5qStLWTMxM3q2B35kTtyuRtbaK1tfWEoYP/lB2z3FQxqtnNRrtklqdU9qnkcn7oCvslEW
g+99dVgtHmUNOQ57WxtwNyOVtNCSyZx5MtcOfk021Um7JRF8GtuGA78pZw0zi/h0iWaDOZmrKJ+s
7UZsywQ1oDBUeh7C/zjxSGMcLakRdjbBl94ayrr4wObFRmKZLICSBpwyDfG9RFqBMryUTRrfSxDW
3FbPNdnmR9GlVhN1MTasOmyzKTgujNUFWP3i0c6N/JG1NGSJbMq2siob9ByecBTZZxmqza46isZ+
vvafB/nKbJfqs+lJxi5Klr3RfEau397JLpxkOJdmspa3AZraLFVuksdaMxaxzSI4LsLORCo48fZu
qlyiylfYLAH8PGNZ1p3Tvub8X00grXhIeW51G84CHkXV1vM0nQ/Rq5elGXBENj9MExGjbRxh+zPX
ZCEb87nHrdv/PTZ2uPANNeTeWFnnloM6IXtqB7mR9Rilzt0wBOUFj5JyiUtr+u3/3SNljuHvOVqt
xJNEz/1dGSfNUz0qbx7v8ZjPtSprg93UD9pSUYz6Sc+H5ilO3oSRxI8yYuIxgpOh2W9kWzi69tkY
0Eny6+YhiQSw5tI4szfFmTvtus+eR3ZgKtFbY7v6pnb1cJ/HqnVuuRlYvePdVTzmKui6XA6Tq6yd
AgAkru8OcpgTZktTI15GpJeuVdFZ4qXtPPuP6q1Vdv6vsRm5vx2at+kkmqMsXBXlAx66OVKO/8Tk
ldqieEEq2OMUJJsBnmOKra6KsuTqGmxnNGnU2rvU0qfDVKCOLUXZWxyQeCbZz502Kbuxa4HqZyJ8
V0t9iehn8AlwEjhY6LwIO8IisQCDE3cIu+rh2ewVcY5RkIHcxM/kmPrF+tpoRY29t3z1SwClgaMe
7zWvuUW41tRuOwxsVrk76c9lYNR3HH90C1kViIPfh3WMSU+ltEtd/6KJon2SbRUCC7FSBmdZ04qx
WDrnKeRWfo8GjnM3xkq8BACAvchojaeunPQldkvBp63bG1ZK5peuKVAVEShkWaMSvBazIdjcQY6M
Z2OSakDRSY5kaR1+TqW5yUbb/NL3fbHt4nXgI/09gRiuvoclPodjoymvVtd/VmYVX2RNFa9126gv
QOraBw7XTkmS4/zdepxkisRfyqrI+nQLFNhag9N7S+HH78vKyiZQ9sq0K0Bdi4TUkDoXZjCgOfX7
akhRymAz0G9kgyy0IrGu/WwEP+4QDVvexic1hyjYH7U1ChBesLEzXLQGp2VnXI3x2W1VwR0z0R5R
au6XcVE7fOiTv6jtykCOSx+WhePnd1Zbls71MvWK/E5zTFLQdoEio/Kt1VHnJuGWYzU0AAMfeUrl
eo8tTtv0T8KbPcNTI/qWeN6S1GP7M426ewMxqvdp5Adj6GVx37hxset6ixyhloqzHpXqKtA4sEez
+0MOGp19gQrRD9vs00WgZtVL1mG0Xtlet6h8HMA5H+xQFOU3V49GtWtiq30mJzF7jYFtl61VHvgc
8hjfZKOd++4TH4xskgV256/4d7snWdOt2lnqTg/ibJ4a6eL/nEs2lsrk/D1XiOGJoWvuyZgHy7ki
8ewnqbGSabfObBPcjcLmV77uj3o3KM4ybVEcque1dSPQ/pjQg9mhFWE+J1pkb8oui9fNvNbuogrp
W4U7cDdX1UGfzmStOfelpmiFeBriBzlQTmabxR4Hj55nHu0YBJWwtVL3Ts6l6sN/v5L/Uvghjx7d
966FLxoT6GgQh5u2q9uFbHG78lezrF77qGmt7cF57G+Do4KdhY9+0EIbdW6jFRi3O2HhbQaMlbPA
hPvrHPJm2XM10MYQWyYur73TEHCtokWHCYk81dHeTTUAZty03qb38/GrPqE99U+4LVHalWHV/s/w
X73lJNmc0/urtwwHUfTdzdE2HlSn27FzMrcxavTPxuh/66xq/IZIyKOCANGrISITcpWpwtys2P60
07SQPZBZ3PSdC5vTCwoA7e0XPdKGpc4J/InVJMqrqtLkJ1lvwY33sy6U239jaY1tV278zPzijK+M
896LCrejkqy2TT51W6Gzc7DrVjl2nSvWU97Xzwib9+jK1cO3vNLnG4/xk8TQFtXhRZu503MHsAV9
EhWM1/ypmRVwj/+I46F2aoxCffYdtGB70/zVP8Qo6tb/Fp/7d3N/z6a/nF9+oH/3v72uzzz/6i/f
z9/9/2N++f6r+f3bY74eOEB51l3zR6C3/bcWFegpTvCHcRYw6UIE/81sR8pAfMM//fsQGfYBkduO
Badp7lAPijae441f0WtDiq1SvtgCzeNyjmNePH5FkWdp/I5nEO2u8bn/5BjdjuxJs0gxXLmrjbiq
FkmqWHdlr9sYeHRiJVtkIRtuVXlV1TpD/tWcR+2hDQb0xuZZ5bBR600yZYH6hK0zukxpLN6Lrn5x
OFX9id5uqtjojbVTvxvwqFkOyLBsksKtkPajwE+rOsqqvJKF0nNc7htNjRIKjyQFilYxNSdZxIXb
nMK5kFXPHMwlEi/N6harjJY8tqz7yhRtdMOfFnKcHCIbxgJVWTidFfL+tvreTTpWb5X/kjtmeOx6
W7vGxwiJkyGxsNNUcSRhb2Ccux75lzhJD6Xd4qKegObauhnG3Wi3K0cSvfDmbKjIkz7r32XT0xCy
vXFztlv2+IQLyPTk4F0ApbTDfHGOQbsZMXZlwRFa0PwscQ+5bXxqBhcJXGAZKB+7Vbn0BwdGQSLO
stUKZ54VKLG1pgfTU4sQ17wbZjHZLHVVd9+iYPyioUv4M4nvbZQM/YVlgY+YZp4gsvrrNmHdInJg
B53afhUw3PotznPBGQmoeYup91j5osQ17FQ7ABmgIeymlsVB1gZSIxd5VV7qrhyu1wrP2JUpEj6z
ASAQHH5YQ6kP9byEmXiqsmLIt1U3smRGUG/J4eRwMqFtZWhBofSjd59enS+HYjTQuy2Uta+m4SHW
+umxNiMkZxGW2w2q6a6dJqg3zoBjrKb4w2sTz4KPTRbsRdQOr6MTaQs2gBk+DLROZcwTBQM8Iw0H
XEpKnhi/C0wgf1XZH0UHxS3Ro0cL6AwNqnup7XbJWoRTk0jjthH7eOLMVXj2iN512SoadP5Luj2r
a+ZgiUnBr62iFm+FMnuI17F74cCtujNAl+ANpXTwJYNgw+TNomxgR2SOIx5kweL+oqsaUoY+2mXX
OLIDhlLc1yC3H/IEYkooJmS3/xlihGVP3jB4u4UmRDp3qk5C+zYN56QY2/BkvA6tEaZcJlObrTQP
I+QKMM4pnoT+BSn+0lebL7kp/LODmOdChtVY4KBhWG8aqpac9zsbLNjBTcUkFFeKmOHKarav4spV
Vm1UsUfKM2MzdVp6cWI/uxYpVicYQyOBbQFFOecgK7eqjg+bWbfjJfU7C/aNZn9FonlTGH7+I++b
t7zShlfDVvu1IqL6iMNbf8ybvFz1om2euzL1VhyRh7taC6dX8gvAaPwK8kWvja+B035VwJpAE6Sm
+ibrm7R/MrLGeFbBTvH1Tq8Zzjz3weQ+yk7l/CcD50Fb2CFKyyJrt4o6xJvSQL8P7svwonfuUeG5
+2E56GDqA+CcMMR1EkomunRD33yUIxS63E6chwFlsbteAwcwgtT+KEm+6a5dfEF5P9n5th9u68Zs
3ucjI9kBl140cMesO1SdEE8iLF9b8q5bn1zArpqFXxtX055nxNEmruzwgLcvJEjErJaYfYnPQflZ
CmX8DqCUux988cfAtcOdXoT6zqk99aHx0fZGeGz6Dn4IAS3lW+U7CbibWtz7NrbVdWdjOQvUIcvr
6M6dFaRl4Y2TegT7k27GGVpxi12vHESmnYY/qGuLOXcMND5iWzcI2r/n4bOxMELFXq0ssuHgTzap
xX9fyroshGEMBxUayf/spDaKyrGz3w8HMyqZBQBjAEYIqQQVkJkeat3Zr0LzoaiG7j5yPyJDx1Y9
SYPs6I/eo2yz3cZ8CIpO3VUZmNQeSkG0jM3AWHe5pXGGNdd9VGaX3JpzZN/o7hpoPBbONi1R+RsL
oe2miiNpyOw262CNE596Av+NgWXX3td1COxf7c+yhuBte19YDhnmLBZrGZPFrKeAV4F2xsiEqWSs
8cRbqinN4drDfBOpfyBDMaEl2sHdysFa4B0z4x9LYT9weh9dEtXFZCZwHlK9tB+y1GwOeGqHC1n1
7UFccFMkhdc500et9YdBgHRR3HjaNYphbFh0qO8AEJE/Vfb1oDyQeeoeBruMD44p3IXv+T+NIp6X
fLOHtflklaxNGs7NFgMKyi8ijpJV7ZU1r59gBABK8GTXLFhsG8q6mlbOXRuoNSe2eXfxZrsCJGLH
p7YFJTgaSvrm+9g22zZCdZaFugA874fCq+NPXPz8RZcaGHv0SKrFTi0wg4iAZthd+oxcLF5YbWQ/
tCT+1uMA/BDauLZpyho2BsCDnZUJ/a5j0bv3Oz5GR53vEarV7Iypj0/Qv7kVWUN8wWqRxyK7gIdx
NjMp/WJ6wt5MJT2CIdtgOybaK4P2hn9CDOOQH7WNkG0T2OV3Qx33RTaL8HsmjOF2wuIgDcaF1Wn2
y2Rhjxu2FZtqv4IhLeKVW/vVGwgknCH0HPFh3a7eimTBXsh/G1UrPyIlkixlr8SG860nDrYj8yAk
X1ZOkiGLKurubNZexW/aqrBCLZVXJ3AhRbpkJ3LRPZm+slTHY2Ceu6QI8awZsoPAQumbXmTfTdWM
3lUN+GIYOfjKahbnrkkyAZS1kLpI/eos7XoEov225ZSFvlD7urs4M41MMmkl4xYsZoccfvfozHRc
GepjH3WWpBMH10mKpwnu4gGT6W5RVnG3G8DEbbBHUi9xE4boV2hnWQMpCzBlLlAubLYx+sQ8IX0j
Wpd6LxZKkVqPyLGIxThY3teuLS+4QDj+gketNQva8qqnMIthjpRZuMn0nCdlr8cK4KgET1cR2RAz
GvtEmkqfVj6EK9aJ7fFaLTtPbBoTQSaHY2m+hijaOLGmqgc1rvHZQmZ0kQivPMkinQ9vKj754RqM
sx3qNcZRNqqpgfoIObJ1aWLmkTigQhrDj86Jnm4sBen7ERwYP+PcuI86V78P8q48QzBE1fWfUD1f
NShMesNo393iQ6wYS6vuio0Wxj460Rh27q7TcUcEuzOa16nkxFiOtse66n9q9YS2/hDkP9Jz3TvN
DyU224XhlOOTU00u/1OjP7CzdVd9k3+yArBw0eAIuVOzgJMwKHayemu4Vjm8it06O/0rPhituorQ
1V7Jbrciz0lhGNm9jBhOWjirYdTapTDcbD14B1X43aMsAoeP1hOdupdVlMo1FH9R4hnq7lHhr/AR
mcts6zsO7vLzKBlDTRP2uha5B9mvbyC+xJO3uQ6Yu+UiyDb15I0rOaqvjO6xqtRXLEnzowwNDl6z
XR2d5SCwezluI8Gu4ITirPUk4kYN50q96knGIsvP3VO8K37qbwxL9w+klbVHbULeVfYY7PqT7Jb6
VKtOta/Mut94DV7Bah7t67wwdUxehHcuG/j+rWseUSVBwhUvgZVpzCJVWBOukIGt9uQtnTeLh0tY
2MZrEGrRsQeDtiw8y3nTg5pboVpF7LJz89X0sD9JnWDZ5CDmNc2J93Wqa0fwaeE2iqL+kjdNsUZt
VH0kW28tjbqOXssy1NCXSdGlt8avCoYQ3+ou2hexrvNsc8Zt6E0evBKKNuDm7GajYHdDNt7yENZP
xnfPTJxlM7nTXRl39kuYWOugmIijv7LVJnRTzUwf3jNBVrpD1tUjE4ELuc4RyDx8zIGFBcVQXNpi
qh68oP+QwwtHWKvURJZdcHodh+mJZLO+d12g5m0xdGfdtrN1gNvus1lqJhTWLPyoLdyj5Zan6vdh
11s/ETl4Ma04fw/zvFyqtSYes2H0N3LGnq3HdUYb3dazkvaYTw1W/lwOgwm0Xws/zKA7iViwiWLG
DFTFd40Tr/Hb7D2ji8B5t0Kd76O39KOeBsZT0APD6BP7vdeBsiioD+wNVKSfVD9hF4lAwVSoGYZe
2RVF52dGe8edo11KFB2o1nY5Zp+eU4YYUHnOstIqsfNdqn2XIJbU97gmk68BQ90Y21DBIly2DjE7
tABI9lK26iWkdhtqId5+5p3iCmeFZrH/mQRrHv7aZ9lqDaZdqXo0wzq5jIqRzVS14XlGmBW52Fe1
Nb6w1y8OvoiCtQSW/R0P57gEov0dL1gv/Fdc9leGouJEMjV3ahL5m9TVAizo9egl6HRl28boH9he
FL/0QikOlsD8UrbmWqKw7xh5Is2tritwUx+S06TNhzhN/SnhHobSJYe+R6bghv6QMc47OY7/jf5Q
BiM5yJgEiMiG2uRcoAYcausIHbs4tJ2cSecYWYnEe+lwZ6+FheVJ8d7geP1azQL6JAFROJu7Jj/M
eNPmoBplpsAYW+Msr8R8haD/ZVCm5CBDt3ieWc22/z1KNnAg/muo15h/jBLB9L2aamMnNC26tGls
r3LoPiuzQGVdxmThQ23YicLF1QoSz6WuupYFLtw/eF7Gspvijv/h7yG4g23dsnXurv3kXJ4HabKZ
iSt/BBXVs1b2BN6hNetQWXVGXu0qhG4XiVsHGG7OrxDzCnJuOc919PwKRtHZq9TTyDvprftgTRpM
O22ovrv6jyKPhk+zyPQlH0N64WjZPAQYhG0EdruXQItNPNJqe62kLjtLrcteLbWDnVOKdjfM1cys
kF6OneogWxFz6IAyBf1xVMPs1WzTr27UW2c43dmrEbGV51d1aAL+bNSEV60ntXgHw4e8UWBE50hx
0yeYQxcZN508B6EBaXjCUend7ovV6FrZK7bvxl3Rh7+GeykSYyEq6mfdSv5zuA+o5d2a8utwRNiN
O992xdJOddAYeugtY5dsT6yP7AWcNvpSt28uokYvTVUr937CQXrqRF9aPXAOpHgaPG2K+MvArnWj
2jVoKb6ThatY9VaMHg5zehWchwZ39gF96F09YpGk+GO3aoLCfJ1C62eR4E5RJg9Qk1lizyQM+BqL
yMrPjm4MR+m0K/145xB/79hxmP9Y9P4OVSWehX0aeUBYq3ZfJeVjhDq1uoUT0PxRxTum3WMV9Vi2
an4O4gqGoeemK90wUECcizRtvybIpezHrsQ4cGyi9KKhOL6MbLvdyKrsp84N6Sg4RKz07DpBNVQr
V09A4XX6+Dx4ZBEivX7DgbDkhHw0V6CR5oQCgttociengYfaq9kki9iMmzdDt9SDNzjKUo7yfdEu
UxObaNmqvo3I+72RaAmPaYKTGhzvhtV7lK7G2isOdahaK9KawaZLeIKjMdBZ8BjZgdnG9TJHqLsG
kHsEP0SWpOP0Pw7qdK/PMjkr1t7Ooukrnu9olC3JPkYvThODzMIr9Udag9TzrO8RMATSxvb0pGfY
0A6D4d8ZJnw2pCLCtWLDuTerHL+iiXQzp+noI5qfPXdhjgZ9pC2xTdgOXmHv4W5b5zp0y5U7JuKt
EuZFvpARBrsYLiTWcDxIC3UCapB70UVeWXX5XVECm4PAv+Jl1bgY2OMunpL63A0KG85ONbtjZ9X9
UV61WfTryu5N5U4NgYrT4Rb+V1fc0ftra9vNuipWQWIy5tgsboN052JldT026/mCTqWI3mRjMcNF
8nAxJk7yLA+/bMX4YKmUnWQT/gHZSuBvsZWNLEGS61xl6CqHdOA4OYiFf4+JnbnCqAloUwibXca8
+Yq8+1pRBcfFuBRe46Un6l3H6e1C9rgNSEKkpVx7KEFp/jNJmPJWnBCRn/llZFyOijvHWLkxduSy
4Y/ZeUHjEkZq8cBWon2pM+cUjh1IkLnmaOmLoobuWdbsOv/upbMmx5h2LzaO7nhNFtPRnKsFeOZF
aTg90AlGqojWLIXvdoe2nrqXuAvG5f9h7LyW40aydf0qHX19MBsuYU7snovyxTIseok3CBkK3ns8
/fmQ7GlK1IR0JibQSAMUBZPIXOs3KT55e3ksEW+sJSNz2sljB5UBe+wDc/v6N2gojHgdrgnyWIck
16Y11GQjW/vYE0AfZ3+9EgvOKrWwUOz64tGzot2k6vazZSrWKgH8AHkoKO7hD15e61HlWMWs54/q
kDW3jql/kvXyPOFYo87pNtPFyuBed83kPA+tqTHaNtV1EMbu2dKFRRhCQ0OwSYdVPWArWTpBf4GF
2V+UmZ5f8ZmcVBfI2T/1QhfBisSlYIZGD9ngCw2zigwFlrnKL1TFRdh1vM4wKznIutSMowUjpliV
+yYC/K0xi1+Xrj7uYxKb930+3TRVj09QQyxwtOvu3rIhI+IQcOzn0mtVgJpJheasLEXw1fAyT/qD
LI5elK39JBg3XgwG0Wlba5NJ5o4aeO2imHcxj9+YVRfMUxjq2pndo4HrLVZNFADCmXG42hRvU3e6
ygpb+dgwpIqUGTlL6x0iozxdICI/Nqm7w0Qtf+AjUR9QiJ0ddqlHI+jLiOuNqt2JPsuD1XgJylI7
hEyzDwY8GaclQq4zaC9EP1S3mZK5u2CMhu0QJeN9qg9fCP1bXyKLcQS9hKe8MJONA/LiimB6eEEC
FzkZK7a+ONmtpQ7t50bH4tf2rOTsaoAC6hrUq2Kn5gFthHrhMe9hmKMoN17cm4c5MAPcf678bteV
tUZbphvyw2g+zu2N0OKlOy81md4vMSTwjsSvTWfV22q4ChXFXrVpY59x8G5Z80S8LUFR7jrDsMHX
0OCLGsBoJwZIigzWO1lJRst5bRZBANnEtbrFgFLXqtXQO1ENa7rFO1dsZ2MpLLzGJmU0Hl4wd6mw
aYimW99lwYnIylmW5AFkD9XVMC9VVaVoUya27bJM6uoiu3h8w/ZTrlkLAzXgWzFvfB3xDT+L3b0s
Gp2fnAN1B+P5AuWesH71KFBf8BcQ529V/uSPgR/H2CWF+Z0Kd2WtplgMFKiy7G1vCvaslvxz4ob4
IRF7uQv8Ulnw4jfPXZn8fUadHMh/zlijm7V1p0xdYxWq70wtRtOiqrwPCDG/VJZRXQKYBNg9uo+y
ejRUwivp5G6duVdhG1uhh9o9q+0J03ddcK+p79DHXQ1gua9wpqo/ZOlK/jdMjv1gGSx5odPZeQEX
Oxm+L+JuqSxIQlnLdJwwWurN6hgpEE4347zbzVZAclNrpY13CH0KBFCahax862Og3LsVRaouw4yw
o3QG1vRxlzUkqiLeyYUAo/kw2olOHmiCB+zn/rqvGuexseYnKH/CWMw9+3347bUEaHNXM9tbBWab
P41l2jC0etne95Rw5Xhet1FKcNe6i1NX2vGl8vpuyyObf8gQPWnnwK0JBWYVFzH2nwjR3gjfjhdY
m02fWpCkfMHS5EaP44T0qQ9b8R+pRrknBRdfVRlfW1hoM8v1Nm/9uqhPl6GVGssMb76+zfrLOG+S
0iGO7hcvbYoGiCzJesMPYZGWI3NR9Jdfu7lJVV4X4oPs9VbdjExwhJ6nu7eGsiCAFdkAGOXZ5O/V
aqeBdzWy+FPR+2uToeGc1AM+V+0Y3mZgeZa6BQp1rAAw9EFePmta84jpZfiSGWRD9ZZR19W2WasV
LAFN/0p3akylFPFijIHxwS3HgAhOOtzrfTyssqI0Lx0SMBu9jupTq8Mo0XtzJnT23eoNL98FQ7t0
CheKHgkzMix9UJ9kcw0fFGeY/qVmgbgtCQcjxZPH2MTlN1Nr4aOjAePKlILYe6xj/obRJHc7bK5a
8HgfYObJ7hFxln3c1cGyqvt8xyiF7GIdmatgHnDlpmmiIngtx6LKqoVRwyT/84//+ff/fhn+r/+S
Xwil+Hn2R9amlzzMmvqvPy3nzz+K1+r917/+NG2N2Sb5YddQXd0WmqnS/uXTbQjo8K8/tf/jMDPu
PRxtPycas5shY3ySG+Egragr9d7Pq+GkCMPsV1quDSctj861mzX7t76yXi30Bx5UYveOx30RpQrx
bLDv8URJdiSQk5UstprQDxXmO1xyWkEmeNeGFx1lqa89+x7aO3ij11aDmSWSl9eyIdcHqFVljq6Z
g1CX2SXrtjGKD74TOntnSpqVLKI1mC0rJ42Og1kUH9oViOr0Q2yQDEomLVnKTmrcdSuXUOjezMKH
zMnOUzNUF830ip3r591CM3Lo47IyKx3oaoF3lCVCqtWl0pRxndVuvHLKtLrkdvfp1/dFXvf398VB
5tNxTE13bFv/8b6MBWoohGabzw3KOWDq8ptirLqbXskfpCm8kYEpyiZhbaTFfNSpj7IXq4mExTQr
Al/LXoqZMyM3otNaPH3iF6B51Q23nPoobq/+6SXmSMk/Vapvmajyqu2y8KPhMUG3YvJIF8gS2GDI
KOFj0CTtbTY5kHnp4ytefY6ESVTk8puLYbx/SA1DVzXT1VTD1ODhmT9ejKHy0sbvbfFp8Ly1Math
a/OG9VPL5I09gUSRB8LgP5WlMwSriiTHd3Wyd0uO/xDniglnfD5aluVeMCAOrE4pIcTJQCCqaTfE
MBImAlZ8roIked10Qxahei4rIMeqKnIK9JJlv3LBhvvdQR4j61+7kAh+QJXERxeh1tRFLjJYCQZ2
pb++Tpb9/jqxVnN03TUcTdccQ51f9u9eZh1w6NSxpP48VXWz0cw23ZjMofeEe5OHqM+vHTNSP2VO
SiKqFSFx/yC6DtxEWciGwjEf0CD27qBlR1dd6o7reCixI6yaO0xasfackuC2a6Jk/1oM5hSLzLOo
BK63rRJh0BMkLVzVf1pkLmZE9z7usXR7y8zIPV0x7NPbsfKot5N+15nj5e/KHm/13gDsF4lFxgUg
L4ciG/2DDSM/fy0HBnafXK2tbLXmLm/9EBIMXo9w5RFvzUmUZtayN3T/N6Otrs/D6Y+vtWvYmiF0
ew4yOIb14x2qVa1G9x0SfKeE5aZPVReXJXSSHBfiKeEY1u9YyJ0jr+qOReMiZtDlzQe71sODkXTZ
TSii7EZLcElNetfcy7rXTQdDxg8KjFvnfrIOEeCUGE/XbmWxHa3spi90h2Bz0mxG+eOeV5D8zstu
DXXGQy4EOndsGlmzGCoF/WojZreEeUAo2amXsa0VRzcp4At9t9sgzLyLJu/iqTWsgCjjiveJ2DGG
WcdpKOPt0BvhdR4l+hp4bX8TMXKsMKyM7/2OUB7RDO9RKXqoeMOkfEyC4LOiAtJXdOeILvd0D2ft
tjK1ZjcBICMc3MYXnZjwRe7BKfrKCVCw/KcqbxCDjJr00XSnwXk9oCh9GKwp+Nm345sO+qVHuDJU
GLXyWRhvsvIy/kT4CQK3jRiVr5b20hQ9fsi6gB4978X2hKS93K2n0H2tlEUA+eZV803E5Mj9JZj2
eA6bJmu3CYB6y40f70xnVPYkgWOUvpXaWGpOgFUCYgNHrAK8Y6I03YG4PEIBlGS95VesNb7bBfy9
RrV+unrrk7tMbleybOnW58j0662XN/tQLYKHQG2LlSBHccwn0zm75NGXxpwUaNPZeDMRH/gU5xuy
rOYe43LyyF5LXreyxlc6g2QwDJ6PlaED5XUmPIydSzy6BpYlGwEpR9d9hS6C8KZiaVbpuBjVCJuw
ubPRuKSjs/DZNuzmOLm9egZV+vcmyzDqISZgb1nPT/qi7lL1HGnAF5G338h+lvaijk1wbTexcxoz
LOwHzwqe3R52TDwKlmVdLS72gN6dmxvhc9XlELQ8JwFHZCp3pOPOZud5D8SuuoUbXZFLG8+KV6n+
usNjk/QvcDu3LK4NBX4F0r1YjKdTeZB1GZhXNEG14pqIzkNfoLFRsVL31yyFCYCBgd2NiDn760Iw
uVUy8CPyOHmI3HODCMJRwr/m7VyTg3B+wsuyToKECxuBwVubkxesbJYVa63RmeGgrn+GDZIfhFdZ
17WtW9djBOrw118OOZ34YVwyLNtwHWE5rqabjpwmfvflEGWEu7FiFZ8UM8qWNlGhbV4WeIsCZPrY
CRTs0LV7zB2nPRBPRr9grncilBLVQkzXyaR4F1+YX/vCGvGpZf3CdKK+EvqgPkVlsZD1gWeEO6Kh
xUYWtQyLUBAc90TtjKMZDNXraUutYELeqOl5EkG6SXStx3ghCTe64zuMKbH91CNvFM+g2Hf1qb80
izZ/9sfYWfcYA+0TdBefQjV/BRhHaJW+1uNm3j4lxJMl0Pdd/4x6CRh2QyVCx+EQVk5+N+clV0UW
mhtZVMYmv4aVuouJdxUIL+swvIMu30dtXtxhkE2GpalfxlHR1r++W85P33m+ITaJMMH9EjppjB+/
IlVZGw5ZzOBTF7Q4QWv502TV3k2Ulva5z6t+0Yi2/zi0AfgB37VgKzvaAxo5m2quF92QbJ1WD7fC
TJt1HYB0McCXHLR545BZO8ii3JN1gdDJ1dj2VaTH2YXvOJIuKhOuEi/kC2KB2MUOvDR9qRZHTxv7
Y4FZxkMziuugiqZrRInyB1cXL+Q7mpMsBXOQsimC+iCLaRv2y8q1+301H1n6LNX8ybC3sjUEN742
0qre+K6eXgUz5AwMZHvsZj6RNWvHt8um7usjqD2glrJGtr31KnsdGXGH1UJWozTVRv1XBjNrzu+l
ukV+jNjmLeNzsYujmmBKohLCiFW6GnE3d60bf2d7kDNrd7RPNlJu00KYuX3KK/Nc5WLcl3ODbJX1
WmPZv7nx8sZ+/5rqxCiFptqGarJY095P8HqkqLve9Y3nUferVW4VIGqF0r9uYh541Ejcx7yKrA1L
iuhklY51k04I79oILMoSefDkWnQmcFCWwLOpVLfOPTNcZDW4mrFHykxu0IrKzo7NmOY3psIkC89x
B9UpQi3DuWOqt//1Q22+n+TrwlB5nA0VJqxhGNq7qVFsitIxtEh7tjXvqYbUfGoYZb7bDD3qfPAd
NSYok71IEZc+gRrpV2bmuZcy1fNNzPIeIyU0SEWWe1elE1pXKhCaXZdM08nrhmpTYM18gX7WL3pj
bA5FqBGLN4t6B+galFAyrR0v9fYm+L0ruVeoUfe6l/2z999a3+re+pFYi38zVP/08uvCtXRHMx1D
uPPi/d1iiInJxJp9rJ6jNH3JsmvC895piCLrHM5YHonPEXoar1A8Equ3OrkXt45+1DDYej2gRKNm
IXejaQYRG+W4kSeQnWUDSjZz9MM7jCStx7+h3h0KA2UwBmitOP3pFf4td9WhnqWaxmTdEwMFdwBh
VAfQAzdMr69tqWMy19lhq51eu4D6ei0acxcfzZUFWrMjMrB1dqnq9F53hHklzYZwIs4uviqanUBE
FwIWRbmRffM0fu2bgvd3FqIM2p2vDJs+0mvovk6rLdqhPIGUd54DNcGe3gGMR4TEZhErPpiN7z5b
vd0sYS6gLqL1zqVKEGPV5wbEhggH50F2DbLGvy4mD9HNuSEbmbs03ogZuAjyUzuoc3iIhmgqnkwA
kb9+TWz5HvwwBlishl2ArbbtAEI03kcGkKxMNLRsn60B5HhZhwS/cBdYR0pvP5am169EXVu7YC4q
PRhu1Wiyk2zl0417L1HhsRDiPmPqJKtHC+wUH7fPqIHaj60G/sPJTXUpG10dGxaPV4XN3OrkN0Hf
3+NOVJ5FKeyT8EN92aKs/BmYO4wqY/ww1QWoP1xT9lnoF/eVUj3JDp2S1QurHZsb5B7jQ+BPyTrx
BuVTEy5kh1zP3FXhBuPBKzIXn3iPT/98avz07pnfWvfMYozdYCi4kUnipZNahP38nvuLzNFW1aL6
Zpw30H/+rqsys7qRG6RSvq+Tnd+OVaKufu33VqdHKCUxp/jhXO/PX9qgglgm6WTP72xbPQdwQj4m
BvZCcTlk+7xW7A99hG58bX/sGjh0SadWqDV51ke7xA4cyiIT0w5cCQYjiJxRD70SakKdWZcuG9C8
TqCGum657woSfwiFJLwmho9dNHT/CPpcNfYHJh598OjmzZ2jg33R8/rRhSBwmszGuQPOZqx7F3G3
EDfiu9GvOmzu8D2KkK5YMnEBYT6017LvMOHglVSKB2uVvr5GMqzKp2QhW183ebM03Wi6SVgQHcWg
GVv9H6EUqXfyTv7kTWQFI+1pixXz5a1KHvDu+HfFd6drYfStSqFbC3mslFl5O1+K5diVWmBplNvN
uutz4yIKrSHBwc8a894w18lWtXD1171f98vRDN+4Kjk2b8a4WxLuLnf93HswWst8bSA2rR1diZCX
rc7cW+4Vgw84hX4xOaLJgAQxMRcDRa1GN3KTew1iBl6YLmc0zWtdI8xpb2czXHju184btWnht8T6
9duhkd0qZ31ql3006mvUjR5Mxx1vbHWql1rf1VtZlJsh09pF3znpvmuK6UbWaSnwYAXSkyzJ+mJ0
97lTjKe3qlZE6Oe30SUzRHMR2YunkSquExyNCLWOH7D1eiHf6F9cRTNvBy04N6M9fBClZYCmQb0J
h5Tve/UxIw3UyvOYFuDyYQwuo9FIy2Xinz2kzW5dVRnuaj9iFU3KcOt303Cnl6NxnPmHjttlJfFJ
PKDAuYAUpG+XKw5kFD5OWnyn841Al3+8YRlY3KlD2q4trdfXsji6cXiTjeVSll57jKW2NH1d2cJY
JnTms0ZG2MuuNoZnGodQ75j99dkOm0h7J0yrr/eyQW6SHtjnxhXGrGXVVwvZW7Y0tnoKkqK81VzE
s8tG9KfYdrSz1wJIAkRafk4QIEuRdXzK0zTbZugp7oSaFw9Yf93IDs+h7ttXgV0rIWp08DrcxjwN
jjMQUxmHayiw6RkywOK1h8ZM5qDE5vGth+zmFxkualYDMtlUHSbLlcPqOMCafBDDfM2S6qD5iMgH
KcXEarx9lvXGGrWGEmVNAhX24KWfDQR0ytgavmJUBLAYS83bbvKRx0kba+dF6sjY69ivXRLeOdey
v1gklSW74pJl6bjne5yiWPHUwvTCpG9AALDO/964c/GtrkhNbuNMtNyAcHMXAbncD1j1LaVyQFrZ
6O6pADGjMrevA5XPslQMmMbk1k5L/Vj0XOWp6FF8RrXxeXJmypKmDOdUJVRlYiaimyxSQX4vi0Yr
n+ENgT4K3BwuTdt+hJprJVn5PAHy33r1VGxlMdGvisEDHjaM5W4azXojD0YScpnDc3vqFQV5Jy8e
17I+qMNdE2nioZjU7irpTbGSp9Eq+6wmhMG8rEc6oEV3MhGWCVvQGz6a2BgvSlsaFE3jDUbuz7Je
88Fug++WxgbDh3g4BHN3vVHUnYth31r2KlRxbdYWKV8Q0CfDKhQUO/vh4ygaJADKRYzf2rKPHfFg
qa29GJp6+tD4dYzbUzh+EpEPb73SvxpRtiNN4gPCVL7lcCMjAhXXJSv2YEGae9PnafUS++mNMnTG
zeSHGYxpMVwyYPNLCBPeJo71WdtXab3dqDc5c70hqNdelCwq9BOvXaFk3sLQYAhWXNJNnPmo5Ecf
9UB1WWGVlXLyek05DTY6YLFeHmTVW73cU3uv5x/FhPNdgxkYynrix7bVYOHQNcXXThIi22Mq3sOY
GQmIZle5uHnh37DCcRYGFA4ysdRZfp+dhR7ckKI8RqrRH4xBM6/VxhfX+IXEsyzbWlbJTQrQBpuW
ob0iFUlktmXK4Kpa8NDHAG6BvsSgSNrwAaUO+zruSsYrGi0vHu584yUvw/ChUPVq5Ywpnkfu0JyG
eVPoEfIOWbVTvaw5qY7NZt6TjbJbaRrFUkDiW8u6d/3KZMD20rqHtKMdK12dDr2blhjo1NH9NJAG
9wFfvIT4ZjSm99KJIFx4SE+Rb/WntQ9i7PUgCHzlJkq0hQAqfbB1hGM1GGkdgpVGt1PM5vJaRFXe
PI416jALe23Ct3toMgwMqoLXJBJp9VBCFFxjDBZsHd8qHzIDOUtGdRu3GIp6aWIk6uSIXs7F0Lbt
XYCW9FIWnbYrr5hgRq9FFBXdA7xE8Edz53Sy1JNe+F8T/d6LJ/UTUPAvERDNj0Ndegu/EvZ9Uun1
Knes4Ab2X76J+kE9DUo5ELwe1atk5CYlVoHECn4+S0vV2wsM23in8r+9pY3NGVKeWPnVqLHI7r5q
WtB/49VQqiT5FjGzW8RYIzyW4RisqwKI8Dcn09NVbCW8AWpkuce+1HfYLPICFKb1mJWZcVV443iZ
S2VTcKX8IHsABZwsFM2YEDFV0wfbN4FE+0p1JVtdLUNzEV17IPG06t3Qo3LnThtZJGscbXsCeutp
zNIH9KjMRdoq8dHN6+Ba17VvDIbdUxik+a6AZ7O2EKZ88nNXI+xXqKiy0Op2wVEPmvy2yRhBhI+w
zVxtl2Z1gM0sB9TuqUHvdl0MtbqVrTwsqNwnVQI+i1P2/aoCpvRoIqN3bffmd78LKTBdy2OMdtjo
2DNaalff4jiWA00useyKrfDsI7W4cqq0fkIu/QlmEs9n1C/JeLufnckDqDUfJOCebIdAYBU+HxQ4
ILUMbI2fpiB5Pchy+qVTFc5nv08RqLCj+taffynVg+9/CRBc/ZRV/pOl+MpLWnbf/RKs3t2kWAvG
UgFKdE7GyxS93FRps/n1Ik/7MRbCU02QxxCaYJlP8OmnNBF4a1QeiKB/TQFOX8HtsA6MDCv06iPE
nxJwt4jCeIuMvNrC8gMPhfUE6XTdIcMhnN9EHFzth6SV/GvQf4eK57qaabjvMQIDwQS9s4PgqxvP
D7uNfVyr5C+dE8zB0bFZTaaLnVgEIswZnG+GEn9pm2Y4tjhS73PT2ZaqDf4IqfadpejDlYdFH2yv
0MZIqYS/PsFaabvgA98a9VxPwTmubY2HqAtPaasn2xbFD7FuowltIb95UvLQW+hFdB+25V0zTu7a
L/oU5bREbCvVeAoTBCUjE3S4acWg07WiYGnktlwuwI5taalrze/2aVrry0Co3XL0tQpNMJtw5Vys
LNyr694++ISY0ZdIF3i7tisIQd/cJgy2Imw+6tkEhaPIb6XDqe5rV32o3IFBjh5jlSM0x/2c5pAS
jLFVD7z/5i7zm2KDLWe0FZ5eHSJ/Xc3rp7b9hufIdVd1RNurZD328NQqL26Puto0zN1dxCHU4tCU
bXNK8Hdb4bvVLuFFxotYdcJNV2sXRBoUInghiqj1OH37zdP4Y9JS3n/5PBJ3MHWiDu8wIjmMLLsU
fvY1s9Xh0uGQhIzX7PvTmPYdBikaJojCWejz01mUeXAjnOh3kc+fnkHL0VXd4H3QDZOY97u/QVPs
eiBtNn3V8uQL6nHNMVOtBBQ7Hu3CBZGWlvkSsnl1Skd162edvw9GbcBjs2CZ1efOJhT6ZwQQ2tOA
KC8QtFE5JGAXojFTVz0CGcepR370N5fO+DFUz7WD4awCXXB0zXVUy34X1dRiLx0YP+2veFkgIx+L
T27b69hoaICRPB/ldttiDJ2aRxGsAfLuIWkbzzn2ZHmUkRRD73Db6UV/Vrpi4c8IL0BAySLC02eF
aAK6SrqJiKCj3Yelpq7HIN+BQ1VXTe0fNAeMi4dUolWnK3RarP3gT/WqILa47R3NJpeXgOdK0SVF
BGqmEydPnjJkG7uH9RkQ8D+UTFPXpeeB+PLD7ghdDDayn+mk/JA+bfMIV8to/IwRDYsPMi/LWBnb
9egP9iYXTrD2WJ2v6qgrybqM7sZvjU2Qi+rG6JuUHH1irwf0wTaeaUZXfuPChRN+vzNRIyOujh1W
ZWL37BVVuXGjTyQggrr8DH1ZnMqED7GiIBOsOQiUlqTDF3YUjuvZ+YmQvLvvzfBbu8FtAHELuwi3
w7iH6lfsihqnEXA+6hanae0Krl4IOfGLaiAfDBDJqDr0u/Im2FsTCWMT2XVUNkOULAM8pHp/QJEK
Z0TXEtmdC/t753btC3wUJV10FQxxjcD7pag3vXcdG02FtC3z8ytvPLp6Ee+CstdwEDHDacGsbinK
ZDkisX4xbCx5oLEgpIs7Dk6jLoiHECM9E/t5FC+09ICuZ7ceM23l998gNad3dW5aO7Orp2XTJDgU
aBeI9LOcElmLfGrq33wG3gUeXx9lE3iJDbvRBd7/LvDcqp7Le2l7X60qDPZl2+FMaivuJmbetNHU
sN1UQPjPliU6nFM1dEQj/5AnpNBdEA6D2d11s7AhGZL7lJvy6zdN/2mAsE3bFS7q0Jql2z8B2Qy9
x7t36OOXPmyvWZ5od5rLsrpiJbP0GLdXY1sllwbU9Q6m+xJoJ5FvaH3LRtjKQjFQD69rLX8enJaZ
emwbTLai7s7u793c+Tz6Y3Hv96p5/vWfbbjvv602n3fdsFzDcFyTN+/HVJ6lhTWunnbyovgA7Cao
G31uPzRJxIcLmtTGGvRhEShevic2GC96pt93sBovduJeZZol9pGOOW+n4rVZD/V1le31HlWuvBV4
nKCDsfCZxdlNX58MHMajtMZpzYFM7JgE8EBmu1dVP6kLw6u3SBB9GVtkAYzYGVZRU52i1Ku2qXDj
+7SrtnL0adrh6TeX4KfJDpfANGzVUQnXqbr7LqA9pS3IgyGOXpxUr9dubPl8TzzSy7VzY4RFTIpQ
s9bEZDG+QZCqHa6UsRaHdKjWREkhOvbByRjU6igwb4VHq32wEci/GFhSo4zYKY35SFIR1UmCQug8
eOGirJNuqRgV2KHIL89T5j23asug5iFCRj7twSN+eKhaOM+//rfy/Px0vy3yd46qOzyklma9e4mq
PhU1xpjZSyIwXWPG3p/JOroIene+vQ+Z9KDSH69yn5i9O/l3ZhN888oJ30tVF5vEdP2T3ORuRJhP
bQBLiH5lEdaN2ja+Yajy9oVTf0TqeTgq9lXoNOk6VKozws0DQI/GgQEanE3+tosJsDHk2dphYYV2
fqKYOBEI4xxnH0N7z4cNJ98BvQhwd5lrLEThkFZTjYfSwtTEQ9Enxq0M8XNiBk2Hqwqf1bjFoTUj
DV/YfEtAau88PwqWLeIki9rPZgFs1TgAZE+zxWhaCuIpKVAjAoHXwCayYzOjK/3UxfqWgQLJR/gG
JK2VR2VMylXUZ9ck2/OzPtw3zRTufAbkBSBIksdphntZ1CVLFpz6cjIemKCQ2Kn7F0xQD25ZoRnE
aA3peGE5VnydMKlbTKWCWCvKKot05vtbokISuczOzCDdg2Pl4cEHO7BoSE7utMAbrnDF/TaErb5g
caVdebNyrKdnLwHShIc6MaMF4gTDsUANxCvRv2zgEAwMhRvBNIVQ/MbrVMBxTiBOpkDaW+s6rCnz
8jB0FeDlKHm0zArtzFnpV3ewf/FKHKYz7VAHY30yu291gVFVwuxhAQxnD6a8384GB48EFK68Ku2u
8vGzkyj+sXBxeB982MOV5WqLaATdaDSOehDzhkzsAiXY4uh7xWcwfi8V+eadloszBFLz1mzRZrRh
bfXw367xqjoEg0i/ZG11Mi3Y743jX3r0vC6Qspa1lt6iUJF/s32+hdY5jyP7KdMmazHWXXvIVP08
CE2/G7VgOzpFfOlZ8YCtHpsdw1K6ZGHXI1UUkLHLUTGzQjR0oEHxMS7w4oj4lB9YWY8nv1Wb7eS4
9cVHZ+0380v7pzmubWnCEPCbbPxTf8qsdyhg8tSZ7YuFTM0yDkamPSnxX8dtGUOZMlw7TskDWW90
NOOxhPQBDKHevwoQgNxa4fQlHUKxTWKI7ZGA4Pys2b29AI7r7uPIXQoknSGPxUeUKAk6AblniPNP
xIAWsZX1qMx41kI3SMf6/eisNMxGl06Kv5FaP8dJtjOiILwFipAjVIj3AShZsYly7ZtEnRGd2qKR
YuzFgDUAMOn4Y1p3CZT9nq9IG6zlb/VpKDbE3vQtQQpyUH6YH3rAu/GsK5rVVXvXRrq2nLr7VEAp
GrIhWqsZEMRgyl4Gpy7X1tA1W9/rkFqcH2GvCs9d1I2n0BKXZiqqV7jk//yATq8lWv0LRmd40ATN
u+K/7/OU///vfMw/fX484t+n8EuFcuu35pe9ti/5+VP6Ur/v9MOZ+fW//7rVp+bTD4V11oTNeNO+
VOPtS90mzX9Q9nPP/9/GP17kWe7H4uWvPz99TcNsFdZNFX5p/vy7aUblG5Y+Izv+wfHPv/B38/xP
+OvPp5e6+eMxrIimhp/+y5Evn+rmrz8V2/6XDaqCtabq8JKbKosPeAlzk6P/ywKzr0GBQmGODjRl
edUEcALUf1mGOn+kbNcyHGvGitWopNJk2P9iFWOpqm25qokNsvvnf67C31yD19v337kHutB+XB2J
ObJhgzYgla2xRvoJ8+GPZp/wCQ72vSIgCelolnRlzZAAGdtu5liTQYa4ANpatu2npiVnNSrHuNfa
c0eQ3rT2YEKiReb/P/bOozlupo2uvwhfITewRZjIGeYgblCkAjLQjQz8ep+R3/L7eeFyee8NSyVK
FMXBdD/h3nP3+bgVIdqwhJl+rUE8vCXAia+8SO7HRW8gQi/Is1JGiTATkn2FCiDALsuje5br5kaM
/0xrRdid+lo4ml0JdWF7n79c25HxNir8YiA9RzlHIiX8Qp/MsGtLtYMkHpNgGJGYdOxwUxxt4EbR
tKLaB7H7JdKsvsOLuSvcv5lMCwT2arubtzXYREkyPFBqQoUwXHHlVYaHpwe4DZK3480Zuie546K1
horsYnIxuzzjic0jqxynnW5Pl0qndQBdocX16tqx6jke+qHoQJqWPusM6ceLBf6N86je2x7ZnW2q
ES+cs1iQ5vJcjo5H5GfUTQvSn0ZhFB2/EG/Ygc174b7w8cpVYDAiWWDZYczorvLSzQuYr1xokavI
JWaVAr6xGlSUKmz4ijBbKvBih5SqiBjH7vAELS/W5D1BlL/RP4iHdYgXNp3+gqs1MA61NF/kMM13
eqa9IGyP16F/c7P50bG7EJzHTrkk22MnajoVtfn7ZgI6QJuudO3MLXTv3nxko/+qC/mFFChgJHVj
wXa7oVy7SBu84+2zVpU2bLYEzrn+cy78NnSaNA3RSzHENuzrkKObAxPFJod8TmuB450bzRxomYFP
2j2RCca4wZpOaetUZ0+fbtqjj7wlqHdbIW2YRFPvMouSkvQltn9aQpiUHAKfIomUT4yalueMNP7g
Hwr2RfAgy4ARFOorHnAUe4jykRo75zGv1Afk6G5ozoMQHQ9c2kaKWo/OHe+RMuFLof/aVzVRGd7y
c6jTF92swQTZ3YiesbyY5G4GiW49ScO8w6X7aBLUxzQqDdX8aad03Z1RfCiZdfcdIpAlB9epWYlH
iuqNGbd48YjaLtZ6H6kj3sNFK7M7QPJBze5kNzcGG2xz4yepTv0kN3aA/p5B1xqxFszi1IKKz+Q3
rsfx3ayqGsdbW8Rj1kWcBLzNFhnqzHPw4SV3SYey33SAeinMvdZ8Sfpub/Q33INtgQev27iqBTGl
efZc9ohSmPeRo3TDRUlxHexaXUQ+7Sac7K/Zi23Kp7x7opHQ9q1NLi5K1F/FQLHZtOYvx1PXJFl3
fqOTj2b39X5kWs2WSo4B0uk5biFNfszOA4maw8FfbsyLrbfiIaFunELeNh9F8aQIkw1GsBATq7nY
Mpyr6Mje4nILu5XCZ7m1KWLPnvKq3OU4wnLZCUOFzENWCDRGG2XL9LCuWRWNOEHCyQOXTq9BdUs2
SuUr1k/pI0c1YoPkEQYXOr2NWWHGV6iuommZb5c4Ik1pAt2zBcwXFm4wriymEg6mpSzXwcx+oQZ3
QqP/WpYRL6VOdEGqf+nb7QVKt4wG2N4hhN+LCWtyV/TpQfOaKST5/edIhEwELdveV1DUFB0buWmg
5XUreVqUn7xmdXVS1TPc5jYe8uZrRWlKll2WnhCs8J9ps99SMmX1gaeSepcGlSXuGeJOpyWb36DZ
I+K0bzZxhCsL/ITZO+YlKLsJkmsppzpcpg3rrN+lEWYsiT46c+JZwp/3nN9u8SfX3DfyF4DdEWse
OaX5Gy9hgJtiDgCvw8B39BfBfDee+59pbs1XyyEFvK1w60x1u7NMgH+++PYaN8U16mWwJDiwBhiP
hcecXXIyoW/eL+2EBqey00d3bzD1vgwakx8JlmmfdXm9T5w1cqF1YCX1NeLQ9DuyEYKmtM6LHDHx
+Tk+IfsVbUMBslAqBmHHdYNakeBZ9CB8xhY2TixYGuGAhr7LTDy7+Hwvqk5flX7oPXU/T/OegaUX
akWTRhO3ZNIl5mPt66ggJbZ3Wc+n3tGmyHBix3GiHu4PkvSFiNAbnrVcoD+xgQzoRdktNs9d1ZHK
4KfFfivRu/liOtR/iOf6KDy0iqJSj/0ql6NxWLakCeC6Qhq82pXrcsJxvAxyxM+K1LkbLA91YUeE
UNrt2S/XjFlUFuVVCngg0R+qkeod+dpdlb9xFyC0KGFDCbIcr1NmHaeOa22u1YNV9h4aZjusEXW5
tmg+FkaaZzcDTrKJ/DgSt4oYaWjJZ5WX/tBYrnaPwi4ogHpehT1yQ6JPsnX/Oe81C7SZVj5oxPM9
aNVcH7UCLRzyTqcQSOrH502oV8f2X0rWbkFavmdtgyDAm999g8fSWHDlyHE9tgIS5E23UkMVBi3n
Y6KSG+r1I+eq2q1af8o3de/NUBNLDzAMlHYluqs/r0zsNk8SAsefuwHX8Ek8bpaGDGVktWUzwx6Z
tALtVN4tkvVTdvPTOOAI6VOef5/FUy15MKk55kNOlkK4rRaUJ/RcI1qmur13ZmypbSkj2NdZ1M6o
8G35u3XscaeW9rfC6BO66tZF5AzhJrtj9g1DpMW50pdrc8J1+oMw6ZduJB1wsu2nlAIkrwoMJr4/
xhn6Dn8EYa/X+jFZB6hy9c2X3iCD11aUOCWAKgjbYvrIzfyQ4LCJagX9sE4PzlLX93pHqh2KlU8l
BFRnQ2ODOjEgbjcIVm1ClE1tfmZJvp83nwu+CH2/X97driS5QdUvBgJ/h70gXzh0T+2sJ0gxDMIQ
h8Y8uES1gfjnBW0NY9otwLqIGP3Ax/GzzYxm33nlnnnb2WXezRuIn5iuWUaAovJ1YokjchxJrNzM
HThRI3IFGoPUMd/qirqLvc8XvoMhwIVCtDgzEUe1Lv6X6aleB0yQE5kRCiBJOySAkdRxTf3hLl0q
hHFielW+xTCi4OTqZ628tIXFVxGbvLSL3QdsqU35rSfKulqNFjjCHaIFqsxpW4djnWePuSHZLUrn
S055FxtA23MNlyKQUwbRH6v0bzCBT7fTXkp29ZGVJXhgU7MF9Kj1BxiWF7DfiGJxaVY5whxA7w7K
J+NPXWdpYGMfonzwjh3lU9jdIutkTwCMVyyEQr2Xtwe1ww0teJ2PVCvVnQcV3gElsc/Rle/qXqWw
/mdiXVKnDfNyWndqXXi+ukuaiGq3ie+ilHOwzJXcs0ipSvNbQxQS3rYXoWbq331qftomshVUTPcV
t+jZAPAU1RsBrNp9o3NEN/MmY21tnhKl7g0wJ4EzFk/Fdr1tlRLYsPHg5pSUFf7Nxvfy0Ni6OpD0
kIJBUNvbj2vTmRGOwnBl0LTrev2pXaaGGVsaiowS3fe4x2as4o55O9zJNtpvt65hZJE8G+HSdo8s
Qu+8erggIrCDdlrGQ6W5XC+JItZbI6CNcCbmM8ukHTiRxngjdOYHwNJ3Sl5qO4YeoTW1RtjI/mFs
1hoUl+aHdktkum2pF6A7XtBMBU18NU1Bb2ke725+3kJkgeTvpP6y7O1pfF2EMVGWd02QeyhjtqFe
GWeS82TfOH2LlR6HDT5AUpCTXWl/OGMKanLoV850FIrxlDW+dTr2rEJQpNrmdUo9K7T5Pwfz1rI5
kR3wJYtYXV8szBGJb/A4V4UBf0OSJbHrVxbKgyaApSbMraiT1KeSUPIatFGHLdm41zQi3N1awRlL
5jc7JwRBNBfIwUXQohH+SGTxc2IviDVvuUdl+nu00JEVjJEiVTsPOs3GnTNyouQIX+sUAU7iGsf0
9imeP4wJ/dGd8+/ems66xzNa8gaIssr8zqo7rXb4p1gH77JZva/O+ttU5RMMXnmrWBvU3uYdUzPN
2SO0uDQG47m2720Mil0J9RNfIEHFaYmRg0rks+67o+eu3HsPXZGf+lF+0UU9utP6Bq4FOkezRaZ5
riv1OWgzc5DGUARP+08stlnp2rcBH5J0LPxbynh5e3IlpOkl/fK8lJ9wF5PQAkEUK1KXkiQ8Hv0O
qbxt7FLaG2HPEAcrM0iMMfKJUybo8UT4CrspFDnm5OLVySIXXbebZN++gYxoize6t2mRPxhIhYbr
v9oCNxoT9MV/Ydn2k+rzh5g4Q+xEDzX5wzQuvk1sOGvTgquFeCZ6g+YBKsFbLZKHLTUBMci3XJti
yeR78/oHxs1TMJD27RRApLMNMbkBrT8jNQ7bQMgSkp4adwRfqqjqR2kP0eRaJ6MuV+BvJtp5bbl3
3AwVXvdQbOAPupacgjl0puHUJJzQWhJXTnvWm/TaOn2GARS+EucCS4+Bx9G9DTHNx1Y33izVHSrb
AHZROt/lFCVte9k0jzQsiO++bV0K2RFcqeEMZX3v/hhlG2tle5d6SYhwMpKEyWyS2MOPLm+KnWHp
L0jhD2PBqWwckxYp8VbY90tnf6pWvui9eUlVch3B12saRaGI06X8dHyHek85+Cb9O+pfBvPZ4gWG
Pf5clLtbKXHKJAulgUFWLVwFFALuAgAWs1HRXIU5xnWf/fSd5RHlOynNBW2fKR4cjwBnOb3kiOkV
kd5/X5omZ0Xo17u6O/hkpLQ17aipnos2LZEjlIFYgE+byFukVp+W1jwNiOMz5GC4xt69bZxvQsL3
mRvp9jPXZu+la+29n2YvibxAavoS+j5vzDVIJpeBMPkG2+o/jOb8lk4ylP0Usz4m6rEJGYO8Ula8
Mb2oKKPonrUseSjdaZeisIXFYDvPT9LNunOjGWPMBFIG8AofSnQJR2umnmLictFKXb/LHWT67dYf
h4lDQ2ZUABt9VFtDPuJlqnQXcLMPl66XNMqMYC2PqNahgVVgEQaR6oSEMwHg4ioCxuEXd9bYiLG8
yfLuoCX2AyCMLqIDlEHLHogIgISIreVuQ3TLpVHHXat+ty7fAHmAocV7CPlZdd8r8e7X04TYYgYX
P8O5HvuBRwLhyKZt16pIgpJdiTlK2lc9++oo65CYBUkFDk1nGmylcs/kijIuta5OVow7cXW9S6co
C8jYo5nPLtSO32KyvrX52HeUcQWBqqE7+CTEKve6rhZhCrRopFDkSK7ab4R03rG25RQy4JtDo553
GRNwmcLJGzRCr93ivJAPHsBq+O60eX3R83vl4Vfzk4YR+uC82Kl34ep7mKybWEgXe7FqL+6k3Y/W
/GYyvedQZFqFDH6n5eY9pDTuxXb7NEqlAout927wVt5t44HnEkSjjua69vGrNuUl1z3vSrQ4rFgz
23kkynXYMk5aWe0IxJbEzM+Mm3juHKMf95k0P622pYiWP+1pSMKlcyPCBZyjpYu4MC0dIGT71SaI
3WeUsJu4K7GfXPU0H16avDwmfhFnWTecKyaeEY49qPJ7fWZ1kE/uFojeqkDCpqR0yDN8DH8P04G+
3Zh/1UUvw0qwpM+27tBLjg2DUScIIwKo58mIF0E6lkPL0S7PRTZhQqmTsG6GT4ALBU5F7GJVF822
th4dQ7Zh6gznNWPANozJR2q74K61HD2tvmv8vo+2zkIK0M3XNjdy+lGGk/nWSjqKP/XEG3QUik7S
mT7coaRfmJ+rCq9+2iFmzNuCU9ynK8GtbZ39biOPQWqPaBKbiD9NBphJ4wducL9YQ3kAR0Z3tzkH
7lQRVJ7JQGDq6RIozvyCyxZLU3UsyZiBpX0CVNEFqkacaScacxTGG7WxTk/L+Iu4rCWaybXl5p6Z
VlkXNdre0Uix2Pl2H7cmZiJZL3eDZFBZyf5KotKDWNo96CaAo8u0xErblYb66SSMAkGB/doWV4Ql
DR0ye+OnSJzftTCaHfYVLRg9UZwnqT93fn8AftVH9pg+DHrK1le7JuRMBokv6tAmO1DS5VALAuUx
UNkEZVo8yMr+maOTiLxiusvbFC4s6mGzu71FrTrqhCrCVrZamJbasUETujXxNgm+cNVj8aquuLEF
C2Cy91rrBUEbw4FV+2w004pqoZ8Q/lt0Y24GAgANMtnJiSZ3ue6q0EXe2usWkON6ghe/75KBbDk2
s2BTYukXdUwuamibVk+SH5PRJjWh78XZ3Pm/NN18hUlIq1ukiOKcadszUD0kU31IBH2HlldrIDrg
7SBWbmQVFNNGreJGUPwuoxdmkx9upFrDCTD6YOjUz06zMTXwKN9apke/Ws2TuH1Ie2mesqJydq7R
P1jLYBzygnhC8FQnnTDLE1Cjf37VpR2ZJnNzOzc07cQbhY6QXidyPGaffz/UWeWeVvSKJ3NFaBL8
/c3Bz9fQtHir95yZpzFFBWIxsDoWlolWdzSuDGScXavq/gRWO4sYzZiwWomXtm8frBQ3WwCGoT2t
zcIvrRSMLVMYmo3CONgrymTGyeoE2OQw1/W6t5pGnqzJ5sPtV/NAUeOtxwoQCPL07Di2j7Wh8iLu
y+6czAACgr//eob74iTtJHKb1mc15tGx//13/34zf3/FSLzlZed7+ff3qEKjpZDmoXd4ESdUZsHs
iySa0WKGZsbchzG0eWpwa//PD1lD28pm5d0y6ua0OA6zrhrrWvj3l8LLQXhh2muI107qUz5w/zSm
c6dyNJJBbzvnqc2LPe88eUJsSKqanJLAyEc7NBp+iH8/jLxr4tnUv/79rRubgipX7oHkMlL79xNy
tf75W39/r1hrI1oHjvZ/PzG3LDAsRTHHlu7IBLDf00q2p38/kCCUYkC6/WaeD7HqoIQUPu8Cr/fJ
nDJHbY//6NT0GBiGlMQDr1bPokrqS5tSD08at+nMAJsMl3MtGv3oYTiu9GmLDeyGkT5BSesGcmrG
2gOMeWyNgvJh7DFT0KwUPjGSJE1pe26Cx5q9JOz7UX+qku6KvrsJC+7SYDE3yGzznN+JggioGof6
TRBIbNLk/t5MbYDrPh3pCZw70GJ7wG11LJlK4RoyU2SoNdUtU0gXmJr3MvM2jAyNqeKa169r0bNn
X+dA8FCeC9v6mZtcLKy1p125Fi9GUsk7jSxoaQhUfKV5QgF3uwSgUTgmjqM2GR9sqMlnfctio12x
ITfNbvPQpbeLVRwGRkOhFOlps3w35JhrWcOiMiAaERFAqR8afR1PhDf/UFr9iskWuQfzILc9jXNN
aodBTqYD7LVKRtolXEYckhb7oL1WjHxoKeLM9Jvet3qQmpHv3KQi4gMWVgPWq2vkL1IH7nv9mtrm
QVm0Kta6h5bz6NbOW2lg9gVY+ps4sWf0tbsKd1FVrdXRWltGn3YS2lVxQTz6WmKBDxzEFKV3dG34
IdRkbM+n5aVfgQeULxO62SC1ZhJB7Ce/u8XZFlc9XyNko28M4+n3m3WhlWxeV5sTF8NGOI3TZ1b7
0ObkWXoGqxJW7MKVZDPmxa8GCOzEBJ9F3PqRoAuoE5wpml4/O7Z4tzU2OCDRgyrTP4hMW5lBdb/m
zvoY+B86BYORYeTQGc3+R7Yyw27N5264a0fAwQwqRWCv/fvtfxfajBsupetuoA9vSSApHjeK8xas
P6Pd00w9MUzXIvXo3BDc686LTKh/Nt4elSS9AL3hK+YItJwbXWI+/urngfKKPpcJOHeleZS6rUGM
eDGLJYkdHVkMPeDRVPk+N7uYs5FbHthYMOf1b2wGFRuTqY0acrfytkOe2XFbOiQ/QM4MLGN9kab/
002d7dxLZlDGiAGrXHug0Ks7E2IP16kdHLr7DMGNv3dGxvSeJhxUPUQLqix3HxqmmC0pzIHOLqNq
G2CaHXTKZuO/0LDZu/3oWBRZXwqf02Rpn9e6pUs1E5YQ8KU+NMAq6eA+k7O+Z0tpX0xWcNgktDAx
mXknBgPfRF1gRubB7fXogNjtyD7yCbHtL8bqvU+d/sVZaUVNa/2Y4PPQy/J/VjhgITz/LLtVBloV
p2aX7oe5AqeTdC+uXTJAINm0Nqx7NEfgRmaF3Za5MNAvh1A0Zt6uaDF8DMX32njsQvrH3O3/iJJB
KDLCAIPKxFxQm8Pc3wjEYBGh8ypGFlRNYIWfm/R4eXwvVLYPzEY9JaP1a0Ykh0mTmWvbN4Ecmiqw
+cXtU8RG4bgq+18m2Ask429uzps0ySfeju1bJ4x7f53IUy2nOe5s/IfqjSbLD1EKeGFa2eQ2zMBM
fPBQfUlLWdfOCxt1m4eU4a8/Czo3S2PaqGKrgFeb9xOlc07U9w993FTk1KjeipyXxOvOjmjfdc25
2iQTRIwRimx7J9XtaNrz/WCku5xcopAkbjss8/EInN04TG72UmSO2nludytTWd7dgvrSdKU21hQH
Z3Gr3em2fHO/9i6DEXOkfT8wzf7QMgtsvsdlfi5vJqTO/QRwGvZOY3GXllEivSflu98emR8aj01j
jb9NqLpSPQizjTHXtVBWeRZvnygcIASNSj5uD3yXbfGY+7Fmp0fL1k4L+b7Y/+zHElK+thZf/YQm
yW13fGsQNV1mcTCHHtaESQzFghk56/KatRL1f6k91WV1J6dvLSVkx5uG40Z45qoQYrpdihDYYHno
eLFFmO3mjGlsSq/CnudHiQUDxl2vzKkeEYA/WNXw2Iw3ZIYbtZV1//ffXZF0BjrIMbq9ateJ9inr
UZaZqBKMjZKbyDieThdTBwUSFRG+xNGuXkW2kI1UpSSxNetvzR/2Ld5ubp5bj3hLyXNMhfLvqRe8
lyZdtDhdEA42yZNrlJG1zug37S+fOW7gOs5Pybk1r2xtO/VaqGLfd9nZabSrBR46h5Y5LEA+mCZZ
A4OiFFxAyBb2q68ILFzFJ5KzP171rbcJgUiN+9KgfegLVO2NMCCmsnXv9AOH68xQmAnrgmdm7tBB
cbLMXkEbOewbDlqtUV9FWj8hprjvfAcECfjpYUqqaKrFFlOD3GV6etJ9+8XR7XfZ8jND3RdQWx5z
+KsR9ttPwJcK+ncVkDoSSNYwgcb4lJo8Zvt6Khw3Zh34RSJ1TfShfC2m5TTlT6AjfuopNY5ZhojP
8PlOd1y0YKeme53LAD/KrrMJd4IXz+vCXNKTRh0qg217p9HGr+zEZGHuO53Mp7U1QXzn8arbH2rT
b9ur5IyHO2pQJ4zI9OkS2aXoTiiU/FGM03tfDnpo5vm9lXVoIYv8cR6aX/h4Wb3b44dXqbgn2EKt
9metyDmoKAvwDCp3+mELEPGwAB6pNZod/aPgAsiXEBbcVzZYO5/tRMC4lGDV7tvh9Uy8hciFm7Wz
NWKvMsqDtz6nhTY8Fq1+J5fI1MkLYddn3QSFVchN00T0bVvo8FZCL5sLXlE5LkvczDlPgtMp9pTy
g4F+hDBJZ+E1sJc0yq9BoQhIuChYi1k7d1AXvWZfbPODQU5QAGiY2d+a6Y9ec3f6qs7NQOVje9yU
SEjOTF4fHE3HYpodi8X+mqcSANT64q3GF0Oz6mZg32sgtLgvm5+393fSpirsBzdkxAZ6yRy2cLHd
F1sXxymbOH1ctnCztd45gk2b17l1gGh85SgFCSLI2OjHkgbU1H62iq/iaG8Np6beqzFwa+oWp7Pf
kQbckp26WMf5d8wYGf8t98Xwy3SZTw0pDG987rer+b6ZEgoVxZEJd8Aoh5+azXfRa8Z33wH40+Zo
81GAgvl2EfKEZofbQqTGseTvHbSTMvLXkgDCXdqWDo3Vg14W+XlkU0K8DCXLxkYGnFndJi9+7n7o
GXuBNFkua5m8Dfp0dnusqIbqzwlxPfwr8veqIG2Y5vbYFNte5GWNdao8t7RDTBVYhQyeCgQ8j2gU
XwRJkJgqnEgsJGkmfRG75XJoaiO22fCHRpu6YcYYJGB7MJOO7LyrLZ+Pqq+Z0hnsJ0X+rsztfqSI
3CfYeALfLB8pgdAorOID4c2BrAgkkAXJ9olOnktrseMe19jQGxVX43VluDqNauHIcD8XxhWkB3Ou
8OLau0bLnpRKQcoSrI73mOSY9J5o0A9zK4x4Jmk60hAm9QiUTXBFewMWPD/98QSidDixvQkFG9eb
6lj2dBVt71yNZBJ7y1teeRRQ26oH05nnI7KfR00UrzMZIcytuWrzhotMETNXQIuIkIfhvVpwxmAJ
Q2WhI1NHO5SszH36nhRUyXslWFVJkSc0BFOuP8KeadRBAv68xUSlNIS6sljPz6xLjcHGt1m6Dz6i
YtwyOTntFv0b4rz9ZJRPjrS+oUAUd7pz9EGQ0mQ/jsZ2XrLUOrIyI3WYl2SoqWy4sIgzx7aQetvR
lrCNpO4EmyzQSjHNAytOHZnpQecvrwNjodlsnoZ2vlMTNld2+G8DWLzIcj58+dMdRB9pPRY7ok+f
6nx7ahDK0yTgH+/T+SkpH702PW/MRATIRgrEWzJ7Ne9gwP0B0sxKKZ9djuXFD4mlO5JB8Mf0a3IA
knUPfvTV1j6r0v2t21s4N2YDwBXljDXld5uB5dhPAYJruhXnuK/NrXqzHR7rBn6PxrCtwL5Uk4e3
09zMxe+aHuZ+uE7Gokc2VNA4G8DUZEYeM4/GkFYqkKWWzpm4NhGMaZDZOgpAi0AujPoMRbNwrZJw
a/29u9jeoW3E3lveGM8wI3Q1sfOG6bsxWcvUMnmeF/FhmMsb44jXsTG54JTfQT1wr9gDmUWvvzCx
v7vVSEnTsbVJKzcP6zFRHBPHTerjvvRGEJcEUEXcoTymVf9QuNi3spa0ClFOu6FxwIgxq0+94mur
6NrG+mOukD8l42ef+btm6NjLy0RRUM0XFuKXdWFzoKvUBe0ZC6v57TaTF5ZESYeouAusbWacbvUB
kwn0Qg/NGVmtEECFQaK8ee+kNoUWo04HZxbmkGk2y0Auxve8NkNYVkZUp8WBuy/dt8brSCJmyJoY
8UlVNztLI9y6qh8KcPhUZ9Oj35jPk/jVk5Xi+6SSUa1/y2H8gKOJiau+VA62f/ixFNm0Kr6oKpyE
252lj7S5JnGVjWmfWHcfytyNB9yjfQqMja4PoxtAPxqxbomJin/N8zHIamsLpA2+CyrLQs5NmIzN
H4UUPfbH1CDRw/2210UGZV3gH8mNp8zW4VbPDUfz6n6M315LXiR0IZbZKhiFoQfOWjHuGWi5sBNk
CS1tOb96jrpkppvvSaALhq1ZIwdvOlCMvV9vz66pwbzk/UvBVxXxYEo7GpFZ77pqNGNUMntzGNis
NQfDGuaQ/dbzliYmb9Z7p2OyTjrCl+uZ+XHC+9FrKOq7BdBZtdRFmOXLirvW2fvNJJ40Zw1dVwdv
b81xxngFOWUTjm03hvliI1esDixzSApdZwAi2sGU0/hYpnxnZjGh0Lt5D1Iy3/Xl11/18f8Xav9f
hNo3XyeS5v+zUPvYzv+bPvufv/CPPtvX/2PcpM9/7U/O/9Jm++5/EKCgxzLZtAP0dP5Lm239x6Hc
8KAHez42CRv70D/abGTbiKl9h8kOzHBx+1v/D9psQ/h8qf9CFTs6jjQHSDF2W58FJEQ+Pv9fSNC1
HoapQS9zUhaxUwOOkw4VXt8gj1bs//SkePPMNb/ztP6OCqInQMOZuGzNL62wiChSK29u2V7IvYBl
DHJNrfPRikDi5jcWZTDK6s+6jkRarv6vhe6i04yzXYlwXFFWiDI3Xyx9ixfpcXXj7sqnVb+OeLM6
vTzWZH/uRqBgpq7DyBGM33rcOXJuTnma56HboEEFZuufytl7hkezoacVVlTWe8iJ3h0tLFjraTk6
skx31siykBX+sIMuEWt4kljgIj0DNUqmZ+W+Z35BXKlZmygZq1gyX7w6wogKIhuCBFXHo2rc38Kt
/BtI63fu3CqYzrnLCWc+2l7/qpYt3QmoQiwRqOjs1tLOtr0exnn4QaSYds3HLuLozUI4N2CkjOW1
1IpQWsxMoHh/MxU8tzBk0hYQzJIwQDXG4ejdSAyiLje2c2axT1bvxBBK36WTwCbiiKOnZEX+Dvsh
0LXzFsMuLUKFsDXCux9Yq5OfOym2CJAwSyh08OeutA42mO4ByYIy+j38Oh+oUGzlGc48SW5Ftn67
GliQdfT1WJABFFhLA1t3NJjxYP7qmk+7619XMx/jMbnRodCeG4nzSzXEHPaQ/09oQqpwpjYM/EnU
+3Uu3WNbPrC2ZU3icrYZ29PIEP/Ut3Fxq+RhGhT7KhdnC6IgsuvQX2YP1DoKHmnbfyyLKiKZOWQ1
sj8Wzb9LZm/nvpUDxgAYKZdq0UQIu/zbntUUdaZ+sieGtJBcCGtugYmieT7k7W+Nby8cUyi95VIz
bS7GH42AY5Fva43KH4NmkzhH08T1pghB70VaxYXVNSHTOSgIDs0PVhjWb4K5pFPEwjbRlKfJL8PN
5wNCR0YqpBVEZb7m0WDkZEhq4tHBrM4SXA1cCY7BiGX6ZFOyIHYYLmW6tecEqJFFQvqx1tqjI1L/
vJlujHzRa1nvt+u9THtmtcWBwPLIyLr2VPKA7ZWB1EV6H45mbee186JJM5NjbcrHrpusy9TOcG1w
EHVLdcnA88ROk+nh/2DvzJYjRbZ0/URsYx5uA2JUaEwppxtMylQyOTM4Dk9/PsjsUnWd3aetz3WX
WWGAIiMIAhxf659wfavJrAbp8zD7wC8LQ59ORw/a6TcA0eMZ3Rc45JB9GV3Aeyawdph6pXvV6x+a
grwdyPJbMg80y30BY6az0ksfhGbgOXdY5F5xFc+jJGtjrrr5m+WXPtU30LbmaPdTaXvc2qub+27O
U/1c+mgkpf2pEnZ1WxqUUL7rTqcqcLESo9Z15qoIbX/ASQI72qAo8IFFG3pyBngjnnirXAmJeaTi
ySh7jkFefB0oOmOPwHDlkLr5PRNZcCCiexek/lOHS/meWG+YIK1OOZHdkLgMwkNVHOXVd2NxstOU
J3BTwCtK0xR7ve4fhbn8gmKDh3SJXFDuxwBCZObo7z5KVsQZTmjGTRzFWOAQIveD4/YjHBVoMmRr
K6vv9j6dMLpyZCw4S1hPM5S8EfXHgHWNC9Mr7rV9X8LmlYuPXj59KRm0d+4aL+SImub20GS7rm/m
8Al+B6xZ/NEjx1XFnfYEsnHwqio7m43AD2qSh9Fxf8g0XcDF8aCI3bY6OGPj7OZiNM/9QMd9EExu
3fyBOFAYIAJapj0lx2pwW7JZ/XByNf8EU8YNOiTEhQGDo070cIyLnOYLtPV2idFVfCXZtTjwoGrD
cuWI6HiK2e1y7dHFII2g8Uh8vZO4RaSYrYJPkAxqQ1qd3Q5rS64fW/EticsFW1y8L+W7Ass7Fmuw
d4d+pIDllWY1unoI3tGYVT9qFVz12CvuilGbd4MxaABLmKKBiaByZXYv4QjaXR2cq9LEn8x0msOo
vS+B6R7wpFqhf72LrOkdFndA6DUsuD6zks88cw+Dyh6oYbNIH4wuwjLxmucpY1JVvqFifSEq88aY
emR7DmSyxEShgJtbqwiD1dEUGWRQis7w9lVg3qSiTz7BNHlqZeXAPQFuwfGiWAtgC3keglBfeZ/m
GOKeX8Po83rdvC9CIT/Plh9fxpwA4d70gOpnt4EBY8z4ktnlne4NxLmajYMZUK+HiVcB2dvLQ1xg
Jh6MLXFhPZePo1uQWrz5oTDQVhj4PIVZvlwHyMW7OPGCC9BcCd5TIMttHCsyA7GmbGs44wWteUzN
gSD15oSRxlmbkzLSA5/w9J7Wd5VCuwz6nKqbbqsrneUOWngLI6w0o6YmryOeeCb4ChtFTbz4sy9C
TbYvuj4zWU9go3pSrVNzJaNRN7nCqcKZb3PeusWgupW1uLPrmcGXwMeJFPRsbK6lm9g3Vtd1YWL2
V7dfSe+qxoleDEcXIs7SBNOFIJuoJzrupspKOre4kENZ3bnaAPEjoE/Pk729UBgQW6rAUWANHHxj
ohKYaA5Ny0AgLQRdHSer3q6iQkPtC1ZPdzsDd0TttPc7LzgaY3bUBO2AAK4hvhjNcHZQeYisrEMV
2FwI/gT4Y/q3YwPQ1n3SskaDr2VBscqSZ9TEDTKOZRWAQPiZUlWfcFTgkYsrleMaV1gVFdy7HPFw
Q6Rr3xzaRlPX0gEaEtI5j0Xt7IH/cNwg9uO+z5gGBAU2GS2deqF9IoUwOesD3nya5sJHGxdBusB8
nEmMjBwx67TTCDuoJwPMOgedxqAjHz8NtDoRvZmnZPEM2lyi63Z0/h0a924fxSm5IJ3dtJex83+a
8NgjaZ6TAuh627ut2T1NZ7hvoUfg356u6ydFYMPFHwk5aGtv4irT3EtjuiZC2RxaBJfZxW2s7zkS
LhpaUu0spLEdg9hJH/STo4/zZVsshJru4fO/FuXU7xNH/tAW9PK/oX29XH9toWfo2SAblM4C0cJB
uKaMJrJTAFAvC+iHEEF8k5t+cxx6n+Z7aw8QiQqP50DhyAzCxBDqCYk/xkAeD3NwKIjwSraDVHg9
cju6A1zVzL6o0aE7L0kBsPqXrnQP2GHqF1qFLzGOt4d8FO3Fd/zmAsf2mtdzcty2ksa/msDkh402
Ma+Eh23N7LQ/a9vmtihtplxNFpxGY+ou26L/a202Le2cJXtMTLKbFD3ipQ6eLDxDbzBxKc6wh6Nq
xPTCod8ZVrmb7AnmLlHlVy7yseZhO9zJo2jFdo0GQVxfBBzz3wtMWyjdP7ZxnoIUGbtf1Ezb0xY+
0oImQawcr7e9ykDpOmoZnq2dPOeYZh17reWFEtNGmqOs9jant9CFIiqD6003vhjSaM/oAnkrSchS
uK0KB7Ojdmn9aGNnFL4FfQIMhtbuttx2GHb9gAWcCCtTfUtasHGuz/qyrX0srCBrLt1K9LD1MnLN
paYXMcFhAUP+TStxVm7JttnNxbveoHv+2FU09IHtYGSetbJPtnPhbKdlO1c95ALHJGPNfK66Ybmk
NJIvJEa7O3/JyVHOzBR9H4t+W/i/WnJRd+lUzzzP4LQXCTVKTfjkBTJVSLsBQ03do5f/1yIgNGQl
BuN1HiwvpdZolyZNNTwl12su4/5stR7C4thftgXp62sHu38X+jLpOCHhN5z23gnQrsOIS/+z8D/W
CCdH07OY9l5pwzcUky3RySzgbTFcroxcJo6MfWPfMqqjn8hbvqmbjXfk+CVHZS8jkUF99xR403zY
/ijXm91qFZzFVplYrC49yLFQsA6J48Dkh9HDXYeIbv2gbQ30Fxbgti2H5DPOVslh+1G232Lj/8jC
wsm0woLKyksBw5whp3WDg5cZ7nH7Zf5x/fYTWpOmz5GV/HVhe+hkmTafzbGtABHWCxkJC1cWrLP+
1DEh8LcTwnP87+crUKQ+0XQd0zPlxO9TsH3L7fvaGcEsH9+cYbs6+F16LoljbmSXR6lu/QTdl7tU
VfbJG4xHg4rYs/0yckwEZQ2AHL+B/Q0uaehD/95j63eY5/pFq4hzzX2MXM1loYXmD+86v4pP70yJ
af7aFQUDrJ8Eazcq4zkewKzB1/D2YwEXHa8/I7vpHYQ+tsAVd8G/DWY2+KECnnKeZIoobgxuW629
M5P4AQBlhPHLg96GhpuvlEbTPdu9/VQP9afWPvDEpAFu05H2CibvEMAPS1DdKnmbV9UPYqs+6wmg
hYAZGkLR+VLqn/MUJFf4zddEVl9NgkCxWOIWwImYNK1KnGpbPepol+s2P0yqvGYJHq6kbFhMLSyc
Y6k8CZ5maO974DDEgPpCHvuK8GA1xdTHk8/wtpqbpBtuB2vyTySsvrTG7EXrRFW3CyPUC3xODJ3n
a0JjED5iBXxghsasHoLSf0bAA7uvyG78N40+wR5nztM8+tOTMxIkOvvy0tv2reh+KPPRX54aQUZJ
nALEtvg8pI56oyAhX1HT7rQxAT6yyxxyEdU6VhJ0IkrUj8Q60nPQ+MW6TznGopV4mP3iZzwDyTRz
ygAqktd+ZLKizVCBwDOvvqP8UEFhcPLmye/wBaLUM+OKDqmLqLkeHgoPemEKMrKzS4GOvbwda5Ct
JZe3uvoce94AeuXezkwyhq7jljBmGKddlDJnjrymefEFzzoLlFfPmVf5BRGkAwCBCoGFX9EBP/eu
/11yEhYyYtHC6lyIroO0sLj4pf7Uoganu2Dtm275UZjU1DIPYH5M/aMde/BCAa87gUwxQRo4KrQ0
0nyZcZTZJQGEidJ57zqri7BHPo8miu25Hx/KRu7T+rDY6ga29JEb/lefDdUuGJDAkbVYmAoSXQ7z
H3USlhfQ5doMUrHjcSL1/qlssG+cTyY5ByEeDW+LWTzlwWyFqnBvxUyiql9UVy9WJ1LkLqvSBkD2
UMiCQENbYX1i3KVl97J03qfCCL6RDkEwJfcRDCXnDOxc43znPwhsjStd3E3FtILg3bFzx691XT5x
lDj8wI5KjNw/VimFly3EQVmISmb8uuiUjLuypnL3MgAtfoZkelDCZuJY7PWTIRf6NdL1DtlEDqQt
Z0BaxwsteFGZ6r8uc3zxwJrDuO+/YhIKUNYX58F0+7D0fQgLHdTgQRXyxswgFFWL9q0jQBY1es2j
4AwT/N2rew9QAa1C2spX3cQ6S9fGvWMixSCCGfHJCN3UE8PD2Ps+tDl4eog/04S5MpHkN25lPPer
gthvJxGlIAC5CVaBnVrHx0N/UbTlulJON2PfzxFCo9NMRAOkwkGF3aS3Rx9cYsyrX6KlBy7d5qtv
m6gQZLBH6vc+zEEfpbW8Q1qb7hY97ndCBFDYmsALE4mW1CbZusieZsxbbsZSAsDIo1XA2GnKNDjp
2KxAkNEu+dRqV91MIBkQeIKnF1TisZhDOI7H3vGeghRNOFb2MvIsY2cLrOzy2f3FzCLZWzjQhtyj
3ur4qMrPc4+H+OAuV8POrnVQMrN2x1/WiJlDAKjCW74qp8MftdO/VVle75eFfGPPNMKckF3lpz1X
+U9bdN4e4aBCW0fcK2RaZaP5svxb8mihvpTcyItrHmz00kHOezc6aJwHSS7L5oe+ohtbFpY86oNt
XJjAfuapAeaFe7+cqyugHaWaN8Fq059wnHxzSXa5NSGmhounuXeDwM84ACQQWouxAjk+3UBgSiGT
c4kxEl0Ga0eQ1q88F2pPGeKE6PfGKPcyAWpk7CEefu3pWF8Z1qJM8WvCIP1F22M+dArXA7toMC+O
P7WMQZcqaH+lAudIC1y+xDo6pYuya3G0y+c60qorUiJCJGzxmKWyiAqJWMnBP3noxnu7FT95xFx7
BrJDubF0h6+j9N95pCPkUAS9Eqh5MVCt5vnPwnHn/YQG5opPO2Il5mSjDSLd+z3dq0Pe20xleaRx
I/UuQiFFwwumQgFBkLakllzKGKfg4MGQYxY5sA8iZrXZztInk2HQx0Rs0d4QhTtRg0ou1N2R8SB7
6gqnvMPQR0IkcFcIbiI9jgei8B4EhXU4+E0TafZkRdLed+Mtzt1YEdjfO+VVzDNHAHZig/XlvfO5
5UsjOASr7McyBif0ObR6gFhh0j8Pp368IIv8VuttFS5DFLQO3HAcsqylR2vs4CeUAN9iUZ3o+wVT
h51t3dvjAl+y9fjCqLOQVSHUMF00c40HR6fIT61zsqx2umqu/4Zl0S2ZYDxw7RL2lf1cFUtG1VB4
NEsZ0JJRPpAnHY4djihZnIdmqe7mRNq31sp5W6bjkuNgZFsTkO5sjof0QmIxEXW9IFd8ovrHuoNT
g1ZgqZMvmbMvh96+oeEdJlgy2I6BMpk70DhYwjs43vSjsIpnsln6isgqCZIQCZzFYIhCuM2CMVTl
QgfONXcVVKOMmOWHWR6VscD0q6eVHwWMrDtwL7LOfURp9ZCW8xgJ+0tBf5vUOa6pbeHB0WiLKj4Z
VfNsM7BN0eRBdvUG2A45zaGGhMw9veDsmHfxfs4KHv7Jr1LFDZRzWz96sYlCgExqBkOFtYbAtc5C
KTYGd1lAdr1Q1adcvmGsFZutsx+YEu28BmV0bFkvHdHtXjPn4eAVr0GMpwtYRHeahfy2GOqNeRP+
teK7XsDlKIT/GOd1ZEnmLV32aAmOp/emnwq3SjqVaCR9ew+tivmx/eo4M6zyqnEplM8g+HOYDeJ9
tL2nuq0Q+vWYKVj5W2Pab8Qg8lwdNNJwbErNkavO97VbM5NAnHXchnCUk5DfhGG4qEoaBMzetdHl
50QLoiV1OM2oRGiZPlktSoyuLfdOiZeGEZxjl0gZU2CasSxrK2kqP3cGTL/Rg9ooBuvsWmVJy2O8
mVXlXlLXvvdgZu1LP9cQwQVu1Gd1cz+I4qAXqGOpBoadJwUzlK5or6kb4IxbNhENFeTnzmslZRXp
+o+2Qbcd8DuWTWoeRhd72EYPXqem2ud5wqwtpOu0hNzieJOuDfPRmK9eezctNC2Crn4uhddRX80j
fBhY9cMsdAhoSTNctm1Q+IFWE6XXZ9G7A/2PtY9QZjny3HX7Y5E1KcOFw0ivVd5FzQa+hcZk7epV
IjGv7wAFAoeBrWbzud6gOuNHyQdVqnoEE1EoXRSfsO76WMhpWsLY8xG+rB+aK0f0J4krzEXPbxGm
f/NpZewbERBt5QmKzHmUl2qoVrGyvzhhnkmeKzV2/kwQE+QcoA6XaV1wACs/ozpu+3X3W25Ck8tK
NB9YeE90cpgILrODwWJSdxfVwpKE0F+F2yZa9yDUaiQaNMvaS7ZqQ1K9LTFjZTqToNY4A3fBIq0W
/JXW9oizLujc/H0hBuyIFnMxdtpa2NtrJa9i68kYBDO1TDw7k9kdHBVPl22BSEVdFkmuQuZqJ1zy
pkueDxOtLRbb2sc+RH8Pw2QDm3kGTfm1Asc5XV4C1wjE7+2PnVWH64IjjJOOZcsFI5J9V7jNScOA
4bKoJuXpHgMWdU4+7vDc4odf21nkYyHvbeE1OSLHr3EE3cKcojlBNEEc0y79ZVuz181tbX1Fa/rD
yQo8O+oHu8PA6MG3vPziDKv9qjWuSh7T4Cu6nR0yYTMv5apEadY1mbfJ2QP5lL2PGLyY7HLnTIF2
IHj0ftuXJ4yc25qhbHOnjy4Nzmp8NywL0p+DhNzH/uhixxKqWvu2bWy77YEAcILyICFVKKXWRffX
2j82mfD2+6JBBLkdn4bggUs2Mnq+sD7W1u/FtnseiBxR9ePYLw6MPTctjo3I7ww7ZVOsB7sdccEk
IfRcy0BBxzHiqGFc3HWxbW4Ltx3gj3VPOBKsrkX8TF71+/P/dhDrSSKRzoO3uB7H9peZCyGLmTKn
U+GQFPNs40sUyBnJXgrdiLgSzAe/lDga4fnQ4uKR4iKaKwqv2cMfXlnxyU92VtfYd0uJ8WJZ09LW
JN3sPh6uhumg9ITbUyjxxhwoFFB0d7MJPcqos3fHqV7qgasElw78lzENWgodSiJilx3R0Reap2sQ
KAw6QwM8lHjH7g0aFQdrtm8GKppBVXhwSt6u09Lolx4hgFyOC/F+TE6SG5q+HXvOXWa81IZ81wTf
wJV+v4MXylnwIIsyU4w66aE+cxEYS/2TpkGba/H8/e0n/L+kkf+ONOLiYfb/Io3cvFb9a/93Wz/M
WNd/8h+0Eftf5Jl7nqP7jm0HpoGn8B9bP0M3/6U7tgkHxCY7wHYgbXzY+unrf+SGBnj4OxZv+Ic6
Yrn/ChDMopzEiNg3XNv4H1FHdP3/po4EKHZJa3QdyzehJP1n6gjwjC+YfLg3RhyfrVzo18ke9as3
TAzIDEiJnrnHam4Qjo6tvMnWrrjdq1rstsF/9AiFYsqKuYCbifO2D2NZWpDrU0Guj5CPTVgZoRw6
57T9ESffLLbRFa2NPGPtSG9r1rrWjaN1li0eW/+x++Nv2z5BGV0wgfmPPw+Yux0bq7jpPFMsYcpk
7pDZpP62Yl9q2Te8eIwDQioZtxD8VqUfDkfkGawaCb9Pea9xFfpVBBksKPHT/eK2zakLdKGHpf6M
KF2dDFuLplRLb4SZQW1z3V9yGNujZ8jUvpJ9cfLHDgVd6ZDMsS76mIEM5OwLZY6NH53iLtU53+cm
ibbzSFl4wPNOOxqq+/P05PMAHP7zpgJcWXoqg35R955IUBKk5JeIZbzdpilGH18aZKPH7Sm6LYRD
VUp4PIWEPVxF7Dm71ZE7zM28IxmWhbbwLN5tq4AzzUnwnesyASSSaAU/DmM7lmU9oG1tW3Acw6HX
p8dgfbi3a4f+Y7Htwyc3wl1mOFXE+J5oOu+cFdXJ6WK6tQA1CF1HpHtbAza2fJ8p7/YU3RY6GLFR
5/KkQLNQkDXJfhmERlRY+kkFmbrUyskui45bUadoZtOGpssw4+50ieOs25ktMenjAvlHLRk9R0cW
R6xor9sMICutA5hJfVL3yerQDwAOVd3I5b4aLQ/qBowKHYUNs9LlkkE6NcoM5fESwEMh34cnSlBR
TQAfTQakhKY13vAcv+YrzBHX8s8CKii+br4Mt114gPsHf0xv0c9D6kxW+GRbxKusdFurZ3xgDPEE
/vDFI4Y4crmrsiVdZSuG658t98xM8ODjxHSqPK7MIB8xfKhhkLti/j0NxV+xpia2rWibkKZ+3sFw
DH4FLQ62eQaCVi7rg/f3q5syIZtge6Xdv6v+W6yQIunWSeZ2zNkdH20aXQcs8jGHk+YP1AIzs7wO
vgP+arttTobZIxPPckET2MBCKZuc6PkYfWe6ng7yB7iX2rVS206DUxhI/5rm6R/fvVoxTHyJIFHE
nYZml1oEoRKDwLrY1rZ70ylRIP2+TQEGmQFVzmn0wnKFBOxM+9nJNj1oJbjyQubIwFR86gME9GkQ
RH2rqKpmzEWXGAKL0IivQ3xA/vCYAo6OzbOrciz/pOdevE6+4CI0H4oxSA9p1R6LIiPxTh2UGUPO
HSb9Mq0oiSuOvd66Z3OFlxCqNUwFZQFCnWA14s+9WC9yM5yUPYR+hRo5RvC3R2NmoMHCYbElKe3k
AW11KyZo26YWioqRAooN8udSGXSxk9fyr+LB7AJx0FTyRoQeDAgZLHuBx9JJZv6pkBmllgN3Q5O9
cxyEOhorIGmti20Sv61t+/zJIO3SzX9sd7+/okttWzAaUNnDncIpeZc2kiYK/MZVnkaT3EI7gfOm
BDzHWen3IRVCnVqJ98NaL227cAscdjY6i0iKV/K1/hQcoAzyQgKKnZfL6rRUn4goiZyl4ufcroXf
q/aKZ4+uPAUrpGgU9fegyqx9YcXDpQhwYUxMesyw5HewS+xocBY410WgmGjKu7RhhDBXqLmATkw/
7iEwGii925lFjIMY/mbKlmQ3O8mLaz4upbbP1pDcgYZjRK4bnZq/hl64VTdoVPLf47KfUlnHIPc7
Dzeak2402rFIpkcN7sWU4l1kN81tVhuE0q3Sb+R7RciUYKafWheRvmRJRMcIYV/eXYFi4DrG2UjR
SKm3rVm5AcEdzXM5BhgA1fwcxCF0VF0M09tmbI6oImrs3lIMTeb1oza9ueNZ73NhGXu81wWhE3px
Q2wN/Y6Lk/DgVfk6Z9xWt4W37vy9Rpw0dCKGzQ6L1FBR8+3SOQPFs5noImKszxizlSgHRHkzG2N5
M05us6+1mpb/4KDhqDCfqla5umrH/Exwyi6AZwBhPE7zSwt4Sbv7ouuMsAlX0cEuSvzdx6gdLOok
338EikdpIsxjWVN0WXlfnz2Qk8BcnwXbPhgzZhQIHSBpYpynbTkfDfQVSNLVxWklIVgDd/wxDhqg
mGk15Be3UunqNE1quYwayaszXVgZYySQE7Wziy0n2fuFcfZNKIa4QCHd1+QNyJPEdD7YtRjQBGZk
qCY+uPTK9XD7fcpO//NLbZtkYI5Hy1MUtWE50Djrk/FJzetIvDrTomIcWzulKqehcKEPLlrug22B
Rjc/WE31edzE+eu0R6wTmG1RrWt+U+Znp6L5HesoYH//AZW5qCBpifdOTfel10xXkyiKMCUcsDDJ
8eo74ymvJ3MH0vRKvuQOh1J6HUJ+yZL6dcYj8mhNXRFO2mjtdCJ3lA0MOXufyiYwjvQy9GjVfGdx
s4/V9Fk4KdIid8zDYvoyF6LfO+PGBcSVLoUAB6HzUmiMLyliys5pv5TSxaJRFWRf9MtxZZ06otn3
9MMnbkZaDdntEDviaGK6NQIUHEWTARZmwefSyIgRWOaTa1kHTA5+wc64qzFDPY+xuVfSr1fq5fK5
QyAEHCcP1gI9y+tacvYyJ8zEZw+NzB3IWWnNqDgzAfUoTy2EE95dX+hXPavlavf63avBuTAI2iNx
IgkLP006GOUp9xYJxUSnhPPbk2hBqYU3DFGtRISP+foceG2wC0HR0jrnoV61iMibTmQimw9t6r6U
IFB8speWzX2Mf+rOGdanT8CjZZEYDMdKD33ixg9MV8c9upE+gqWKHsUunzMTRW2TTctBLcr43PNM
8qX+iw7usguE9mPQLfcgyVIA+HN38eJiRE1Ew065P0mgQDkcDCiLyYekwZAcE9IShkrCdCajaxdg
TbQvMWuqa+zPZM9NZyQ3qjnHOS58IgFgyfTyu+qtr/M8GY8yLXHCMnejQrzrmhiDzup769QpTjvg
luiEGNNWjz/Puzd7qzrb08zpDeJXv3Yu9kA73lvTJeoSMwbrAQw6fyoy1P+mJaDuld7ZwtEAMaxO
nq+bo3D1ka7kt8oFaIVk3Bw0x4FbNSQvZotImYtAhD0217vBz888VQ+VjY93XbmYGig7SrEbJRCj
QmmuHTKk4kcOAeOVzqAt5GCJm+KLa2vyO7aS9iFI9c+Ts/If3KcJoOZk1/63YiawwnPsuypFkNbf
uib+TrYF4IxPznQ7QqGsoHTR3jUQq/rDwViCbwIpjxZwpPJ5TB4LF+aOO8Cw1yVYTNqZYKnpiw3I
gOcOmlrgy12W1Q+DReOnLgAV7YmXK4X1nJP13z3+nyCfhXO3d5pUrXQ/LGfiJmqW/Do4gilp39Dd
hWFukYh8Qqb1OCcpVMMZlLZDgKWc4GefdAyENpQJu/aKoytj/ajpCk3zdFKxey/zOuAuRtEkSgId
NPD4AUXqERUc4FNQhLFBHsJco8qNvTlKoREkUw0KjBq4lJ+AOX5qWnNsDL643vv0+PN9EtRfElW9
JSlSumWiDQPKEuxGfpid6aVvtad0mhLjN0O3xZsxuK9kJu0nymX4euPXLqCl63r0WAYc3ubE8SLa
dykhYWcDhvwuKFVJp82lZprXck2ScH+weWxQYjlNHB+2F3wsthd9bFbbv9zocdvOf/z5/3NfmXW3
gdag9IEeYzE7StaqxlqfuAYRs1TL6/a2yP5a2zYnC4Hb7z+7zBkPcKxvu7jqLuTWkRW5rg2u3pwT
nb4PMLdWUjNsu7dFub7q46Uf+7Y11+2Zvf2Xf/54mxxh8O8Pmz8Vkmn3xxvhMpCc51V4uB7Lxwv/
9gEf7yOLeJ0uktlHdfzXF6iZOR9jgRofCRP+fe2XfH3GZes0fox7uPSdDftxq7a3ndvi4zUf+2qi
cZDYr//w373Gk1gkVDCeyLit//ayf7wWmiEzzH+8f7oe0se+amzyJfz9yn97ZGNgQXvzK/XnRds/
Fb4+HIopx0Wxs5DBT96DAR58qAy65bKn/fGxcNdZ17bZzkjXphjCLZoC5lqyWdsoH3//vf3v/0bq
z5932V5fdCn4pKqpZW0UjIA2Reliryh18IGtFCaroZjut9XF9igqVKuFCs74xVkJVdvaxyJbiYMf
mzokesFgevrYta1VGj5Ybq8mtBH/6R9s//7f7eOOyei8/vXqj9foQfDYNPWCW6dl4LskWXTVu+aW
CPIbzT9ufbn/bWH+Ny1M03AMUkH+a93bbdbTW+yyvzcx//yjP01MP/gXpILA3vRt5t/Eb86/PC8g
WsT32PnRu3QNw3DRoRGWplvrh3/0Luk/EjvHC3SfXDr7f9K7NM0tSLIW2EVUa/QKsjfy+YhKAWAC
SCEQ6B+BbJ2BF+zYJunFxOrGx/u9gfdIbbaSYFcYh8kr6ZEFESLr1rZY+yqdrucnfS6aszR+bn2p
beHXM/l826re+aDPw3LHFCaK7XTZAb66p9yvvw86lqFBUnV40zgIlct3t8diMKu6W301V5HBdCCe
CJ6M3u345zkpQkmUKBNu/WjcxyXJHcpN2uvKaKm6qQmrAFL6bDDg+ePySc4GjcxlueFpzeBQuGCw
GgrxloQh2mLQ91E/9FA7IroBWDqbqrgvCqjk3qXtguULxVGFei8cA3FlwnGOq/iNXE0XtnqM/c2u
Jz3v4PbMf92lLcnoKCBaYDYf+QauqhtAaDr0gmJ47bBKLUxjkgCn0tUEHqpSm21A+cHUyHe3sBfP
wEporOIhKhNqAjO+V0n6amSwrMYuR27V6O+W+Rz0BgTTuTL3vTYX+x770R15OFj4+GT4oYRJ9iIv
8dGUL43OVJSCgVLDxFmlvmmspjjmSf6LULCnojXN84BxZCbtAskuXI00efAxQxsM/LF1t7kkBfmi
NhYLhjnKo7/se/gZ9xDY9tke2qQZlXN901ZZE7nzFN9OMdSrFOrkPm+9B0/DIKUacPcLiv6+09C8
ZAaZKrLgiL2F81HExfNSgRdmeF0gYcwvZf2UG+Py2psH1U6IXzK0WzGWMQbG4dPciagXurMXtfgE
qBc1PgVyXeFu3A5jSuHMU7cIarVfvBg9VQf/pRw6gkm0SZ1TTQBUPs5+lZ5wpxrgutvPQdnBcB20
sy3927JrtDOn5sZra+Mmcax3EhkmOEUDCK/Bz4tc6wEuAJx6g360cVQ6344YbHnyut7FjcTDoqKQ
+SnG0T9KoOCFS1LNZ6jO2b7ojEfahrRmcjN9xnVqX81VH5ot/vetwIAd7al2r+Mz4hZFciaU9xvE
+jliduSHwlc7kg+r/TRH5tSjj7CxfEg0UR8lFGNM6KqfmXgkXyPgCPT5fgF8CFPNwXs+4OhN50LX
lgwVSydQQQ1nDTrWYFndk5vk+Kjhn5kO3Gd+N3HGoUzgazuE1Jg/sUkpv6f9uW9JabFLgEefyHdZ
XG1jJb76z8lSfTOgCkZxltmnNIuXQ18/Jc2cHWq7PwVWRZCRRroADvQUMYSupxnZcGlBzIAXBT4d
qDbVKLl0OmVBit8FtBlCkscbmWEkk4nmrqa0Gdou3aFz045THRLMOC4J7o7M/xxkcTB8iFrGVGCo
bO5wM9WPQ5mfGs8kz6CeD2mjYybpFkDzHRlJhJ3JEdKDScIB3XOyY4zs3lR4JyMoX6Mzyvll6LXl
6DSgGqiozFJLPtHICW5zH+823cdj2icYdWzxy/OudWk/oFyHzEiwzk1jOm96oCGgrJuji6owvGaN
xAuVdbj7enBOEAPDZEKC0aWHpOwfYwywYdSFGENOewzgkF4QDIgzoIacuESVhGXaLJcFBLv/qsn0
S25TefTogvZL39bnLvYPNe/ROPXbWuIaxAQfFiwUzGSZ90nljjst0F8TAy/l/8PemTTHjUTX+q84
3h6OxJRALrypeeBMiiK5QUiUhHme8ev9JdSv1fazw+H9WzS6qjQVq4DEzXu/cw7uf3ksMA0bQ3x3
csi04UK/7Afz1+COrhFrE+koGzfVTa3Jk1sksvibCazDiVWHEdKoDhvYoS/qLcFPya6rfFwMvZGo
kPiE66t3AF+6Lou8t2mFHEtZVfu0b787SDkPpVI/49p56+ukoeELghRb1b05UxxGE65dkSXWLkvJ
wAXdBkvbbo7lGWdhAxZ8/jY78KseqRT4mbQngWfZXsTRrR3a13HAJGQwpxt0WhhKF2N3QJ54sZrh
1GaAT42Fx19Aq0KUx6oL0ZHNIS6z4XyH3WK3vHq6v4ynMD2dxf8xYpRc4svdYkNxg9f6Qw3uc2Ly
8KMe4s+k8JNrMJDpXZLheIjmr16X+vtm9kEd/IkHOHk77vKtIQN5Y5LQwF8k1bEyBN0fC8cbyrnx
lIrx1zyVaNJS55Yu+4wRmdhlyYSfLcDqvpia+syt5VE4sISl+8MbsVHL3qCk0ucRrGqDNTdr9Agy
n4nxZ4fGDvub4Slwpb+jwwTXYatru9ASd0zxETc3EG/w6QFmqJh8Yn/ZAJDt+sC8mORvdBX+G1kQ
4tSDV/hGwflgVDp85u7XMA/DZ4GjA3byrCr53aws+yiWmQABJV7t9rG3ifKWjGJoqPTVfgppFarv
pg/uhnsV9h44Gs2x/Yz+Ib2zIkBvXMxPXQVs6mFx7kxhy+VXm3tsrj6MeQbjy/BqUWoMDmKokAMG
pb2P5PRFRstbTLcYU9p4RxwqyfRJT4C0Ze9LgX4Dt4DtIkOMK0wP7jJLDqTcEvNAzHOFGHvjEjq7
NaOW8T9RdVtlxm+2ZyVXVxo/sHhN96kr2n2T4LPj+B4BQaqu7+IZgxvi0+LbUWV7dxzOBCbYD6U5
EvZU8LV6tYVNDvKwmeyBHV1XPIXa4eI6C52QISE5uHLlMafYyOqUO0UrgiP32nuIYBqWDaaJooxA
W7Iz/UWEeKGqbip6dORhtKe6CfEy7DN5wMTvtRfDmx0LbiFtsSfFmTwr7eJZpvZnhN5CNu6d0VYO
8Rvpsai00ZVkPa8KEk5740n6A4GUoKzYzIim5TKOW+MTP27bGY0XJZL70CZ0dsFmBv/SrFu6C756
M/kmPqvOvLylFRevYw3qFIYJVmRF+8Zdxz0UcxPsJvZ0tIMEMLhYDDhqZk2MPTYsm5gYhVD3cI6B
1xYXo5lIqypNcCy8dAgbaA8g0Odmaj+CpYScnr340rjmz7ijzsDL+JQYGLihBj/Utt6ftb7AujVf
oOxK3Kh93L89xzQfTEHz23CzL5NJRBihc2g/LBHcNWOxYLFCvCMZJelNmhjpjhgAgr7fDNN+413O
25aAa2xFjPCVcIh5j8TRQaB07JG+SGIocSwV0T7N3eTC5cWOTINzbrmccVAKti53612b5/SJffvG
0Q6EKAm4C1YhFhJxSkWK18xjiUexy8CDiELSHXLzkMOZUYdKCIEOSMp0T+2gzbRd8w7LWesqJpzi
Rtf50fiqPNGlQHhPxdLjdO57WK2OpC3NUqQ7p8wvxpD723zsTaxRTc4Mu9thxd/RcPaB/moU8yK6
KhvxTd7jiNkY1s8wtVusI+WH0zkMnJt2NxUpdlchGVsFHblkdOZDlZYH7jnRbjJCd4/+qN0Dr+1n
hqd9qJfOzMPFUrT3duV8EOUabGLU9JiAJbs8dT8KH8p59trhpROR2Fk9t8f1KZpgU5OttPprwR1E
qYekpzil1XTuuDh2fdLjd5uVz6JxikOOWuBmFHr9znCjrNCFHj3sClkFy6ea/DSgoAwVw1C/Moa/
TBJ1sFt32KA6bXIVorhNOgp2141aAlN2df1oCJLN2KZHmFEuNnjTwsagTsD7aUewxwD8b3Dr5yvP
E1buvIoDTsLydahzebsEONvly9fK0AF3puEgit6FFuF1zOcwmRj3yMGNLT3dYxugElMlgesoMb5P
CZJxQndT8sDGfIc25OrQ3buhELlXEZ1mUztISVyU7T47+BAgtxKNFab9xO/Iep+29pGkS/Yf3nBg
z9F+XTJcgqGNr7OKKQpE+Qx3FuyZLyB+wdOgM0t5M6Yw923aHB2Pv9xFouNbT5PVv7cxirDIe59L
zAdFGsE4ly54phWC/7KMTqYi1TyxDwN91AV4mHd62xhLeidMfhAfPNsN4QKRZe2X8COq5vmixfIB
Oxg2Dm+N72C+aHFbtbrhyNL4GTe585gR897kii78wrCMKcS2qQBgHbc6hZeo9YJjFA6fruf7t+Bi
/Za5GK0oJ3g2kuEH9sKYHrhxt4uNpwHV02vkypx+9o/WmMSB7CkyEJbkmhk43c8XlDQACf27wsP8
nq2MWFR869Uj0geDYXuMP1XTDDicLm8MsN1vc2IzzEqLX+FeICTiO8eMSJj9Edrhvuo8rmnGHUSV
WBbN9AVSUx36cc+pxHhN0PjNGis8N4yWKx/3TL5wcLnQ/7QkIu/RAJALJCtjPbRfQoD+k4sW2uQi
jYpG7ayZ84ioFS/qb4rQwMsUXPJUe/65dNC/Y7HyZIikxBdEOd/yxN2XaC3ixCh+WAlmMHQlN01F
QqfL0IsvhyuZPTAJaendNE83YRjfN52VvTD4ZoHG9pWoJKO52BNx0tozIzNsd98UglqZzwU7hwy/
VYEaYMnM8ph6W1fM7X0lx+ce2YLe7odHuvc3ASE9J/LdacWX3f00Lu92lT9MiGtuBiYPhxhnKDIg
nS3murqwaottgL7c5Z68h5FCigPJbw32uEVU9Jp7jXOQbO5hNeWhceeO2cRwnoYK/wLHnY59HjJF
ldbXzo5JCQgwtcOpBbNf8xPJTsZ1mv8iueUQNUl8aw7DvcVmmypTWyEmVnseguFFpaa8Ai4vyHu4
x0+2h1lH290U1kgxltfZ1rYDSkv89quq/VlJQ+7LqNszVXhGCI820caQN/VNsZsrOgCqqOrbmgjw
aWwwug3jvWIdODAJtw+mGMxbHxvXTgjcE5GxdLgLTZnn7BVN3biNvzaaO1wMknvwzX+ONJPYAifO
mlJcwBUjzS3GHpLXkPfG1zb8bIEbW005eprDDK9C048deUZHsQ+RHUe7TAOSFcHOxx5m0oGdBGYm
903jlPQgUPuviKWGLQXUJTaYAutWQEwG8jWDDuDMCkpTQmtaUJuLxjeZFbI91kQnZCeV7zdLo54d
zGc4cm4XGgMVGgh1NBpKfIapUVGpodGC4q32QOeFBkoLjZZWMKYMtAaNnAYaPnWhUA3/JdZQaqLx
VAboD6vp/Go/zzoFxbo+XzTK+seOnoEprmjw3jgjYM/5SA56slOa6l0PtQZoS31Yn7J4o4q0kGYU
eQZGrA/IdQCHMX+6g05LjmTzaRhXPcggDc7rv9ZqkHY9VHbdXgYG4X+/CUGewwZipSVhA7xl1ciu
j/6rpy00eFkY7dnTb1CsvJv3rRSFeV6frC9PFo6k6dD8FI1Z7ChB2Hpr+Hd9x+sjzATvM8r8Qw8e
jqxW/6oBNsRpH56x/QWS1izx+iHZSYFUUCPUjoapJWNPahGNWPfRQ6eRa0QfDniT6E59Qyi45rRL
fVgfKfpzvx81fE3r7+goAKw9ORTxTo5Q1VSzHWBXCpHAVB8RSjnuDIaraAc1Pm7rPzdNLRtQviYn
UOLUDETMaQR90fzZeiBQBw79z4sDdxTOEtzQ2es+GJptXzXi66NVI/7ntYJq/VTg/EQE8shECL5q
PWTG0BxSP36ZpG63eahttGp+FccP0WjiGznEOvURjPDvg6mBFors6lIrGHdfhO1mLGV8NhXitM5A
7LXaF2C6A69Jjc4JXZF+1oAMFXlRbCm8mIjqp6QBEcOphQOOxnoSLSZItazAlO+9lh8ILTjAifxm
0hKEQR/W1/1VoZBqsUKpZQvlqmDASwxeX8saai1wUFrqkKJ5MJPbUUsg0lUNUWlhhKElEqMWS7Ra
QPHnkGkuCi/n6VCis1hf599PLlhxJ6sWI9S6j1VYX2mpBt06ezPPyDfC0rvYWtCRaGlHvuJLfx+Q
/vVohYE3WO0Bmx5sLfEwtVwk1n9hrd9Fv6pJ1ueNlpgUWmwSoDphvkat6iiyQXDuCvF47jz0QrZg
m1QUDAz9kKFN1L2qsaJcR3S8i0znAy+VbsO8hr7IIj9JRsOUPbHPY0qYCTGWOJbgmRxgwLHgk7Vx
jRQ/zrJut4MbvPte+RhGzXFgBH3oE/O5ttXXOS9GYkZICUqiI6rsh3jGpABf7O426kjmzaX8kRjP
EMv1foKAglTzX0GjbuzEyQ491TomS6M65POPPJ4ynDanfT7QpUsswlgMh0B78k9PY4Hwr2DTgMdQ
YO2kfzGsPNmXdvYa+hNklM5UznLc51XP/iLEVajJnsvKt3dh3v2ipOvPvUtVaqSvcYodkkxYL/FU
zbAscQBhtlK3y5kMwKYFw0H5Xn+flPy1vuGTuxCWt/aEt39ejxh2NAVqLTQEokO8gqqtw9066xT7
CanngJbx7gh8FcpZelxVGPAEU4CTW21vpJLfjOy1RXy1cxtpgF+w4cJlZNPL1Dgw3zu3KnEvIJW4
Z2eNvPWKBlHF8IrZ4+3QlDPyPrZnDj8ZA866f2j7CO2l/aXOZ6A2iuV8NL6WdvFikNd09LFMQoQx
HE0DvzAHZ9rFJff8fVBECdied8guedGgsst6yF6sgygEz55pvve2Jv1xI9yXxYR1y/iKQKZ5oZMF
tDEe8Znotyob9bYze5xChuot03VXj9lrPXD3mLwPegTfM4vnc/rGwCb7LpnSF3pcTyTG904P8Cs9
yp/1UN8IGe8bY/GdD5yEaOxz0PepTucZ2yVkifVjyIfnGFLAQP0WQg4sGiGYevqeCqqggy7IaEtA
rUwkeWCanmoEwdEwQq+xBNrv98WIdwa4gqvBBVsjDErDDCTdRMdsCn8SooytGgU5swXdXRsel9pY
TiY4zlL37OwEmkizzG5mdLc7u1Vf2CFg8DuxxeyoEaAs6BV8jBq7CLEcwtEOtWKroQx8qR6wT8V+
QQMbNuSGBcExNIW1ab2GRhX9VUCU6JqbD83TYvGDpzAglODvi4ZCpMZDcjgRbbklNThia4TE1TBJ
c8ulxdkFY0KWS09Kgfvu5HF+KvqnMicFa7KnV2HinBwO3Qc5g5nO3AFe0RhLC8/CekbhA+ESQbpg
6QOxofNkQ4K+kk7QtmHH2MLHNBqUKTQyY2p4Js6DF4LOqw0m+CUIL97zphvdcnFt9Cgj84haJYgn
2w6ay9GADr5HCMY1tOM8VCvC4+GCQGsL01gL2U/tfwt9rMg1yMv23L2vLILQ3SQYUJQSriqN8Fon
H7PjG1i5QImgzCJRJdrGUWY+moHAVjb9oLFNxkJYAoZVZ5xiwytr676AUKKI2xMWhrh3YmsXSQju
CJ4JLSN5jV2MfbzVvOCvj/K5AUXh/0Fkz5thMlzMSUhrFqBSPsyUq+EppDC/GmgqxIDma6kBq0ij
VtRGL1LDV1JjWNMKZGk0K9eQ1gytxX0RflUDXEqjXFJDXZOxyWC8KlivUUNf4oTJTKtBsKACCSs1
HJZCiRXQYgXUWKrxsVSDZCFEWQ2Hvy1wJmLkX5x6jZ3BViX7IiSdIOR2SmDrO2j4gH3xfGPZZHd0
mC0kMZsbC6tLEMC91IhblL26GnmTsG+WhuAMezjUGotrNSA3rqgczBwngYvNiabobFq01qGym/mU
wdk58Ha4QjbImkHwTFg8+iE4OkLn4ZwANkX56cDtefB7oQb5Eo30ZbB9FJ5fhYb9Eqg/T+N/JRzg
0JE1Q679bRyTPy/U1z5AB4udpsk1M75G0IQ0wi5C44WZBg09iMMR8nCBQHSs2d4kzGPY8LkIKuEU
S3hFeEz011G6GSEZY400No351E5LQXeE5O06aHBWD8ebQfT3LUQkzUAHAfAKdQwOfTHmlvin4+90
XkGN9RfWw8qG5BqyTEKwwQGaKFqoUtZDjT0OBdAl94lz3OBUGJ5iaM4RqhMvmSfiycdj6CKMheQc
mv4oSyqD9RCsGK9+Ogcd2Z0YWgeHNjB3FQ4BMKVxBVxa9WCmswZOfQYTvrmc+1iE+1hDqUD2wY7x
Z609TmEcy+Xioa85ZUF6ixjOOyv41mjiNq4SEzcoCKjpQp7aOcWLjQofPQQ4NJYNGpfNNEzLTbKl
QqGIlRC1lkZr19frFbeFu63gb8kDxuGgZzyJIBomBa9/TezaUlFYE5fUIbGoLB1PBd9D8wcu1fMp
hCTZwtxUQYALDQNbQlRkKkAJ24ufXReNCjugY6wqcMQr5TJquLjWmDG+I1x7Gj1eaZYVZFkfrYdx
pZXXh4UGqsrDoIFmXOCy66Qh5ywxf1Y6a2v2ubYzvArYWeFcSrfsR6hZ6c6Q8M2an16fstUDZYSr
bmZMo9Zvy9Pk9e9HA+SuA5FdazTbx9MM54uEMCwNbmcrws3mb4uXUbt1poLeOXk4Cx9HAvkt8tg4
2o6EHw0QwmsM+s8Bj3TKVGT/ZBXph+uvzFgxBRb7BVJF8ivkLkrPIoY8rN6RhRcXDGPAw1LwMlKQ
vMM/XutkezuYS8KFys5PLl2IDAGO7j+KpphHY4pTvI4Jka6snPaFpFuuhHSDb91f+ttVhPtbzrM4
yBQi0i+UjWyp1gKe/yTlcZMJL9exrHZgqfHVGowj7kCESScNKUraM8loj6TChpdYEQIk7cnbWtiq
0G3WZb3TEWtpeQ3nmC7114MX9+pghd7dKnvtYv9nOdMl5bZ+9hjN95iP5i0lHNB/8FsU7YWtx7Zl
om2gmQ4GdrBEK4jUV563NSWub6v44s9BoTc9mSFb2CIicYTPNUedZvxytFOYoW2n1oP6+5FdK3KU
PM5Rt4t8Qsr7u1Vx8JsW6ck80Hrh3QxwKrDTFNapk2Sh6j0iCUtcbaj3tnNIH3f9SkKX3LXf4rS2
8SSBh/TZVxUzwvRxX5UTd9SmcK9IKq4dIyAalPlkHFdJGvbL9FNVdYq8jslbWJXDsZ+d0yp/wdb+
KVCKQEb91ZOvF5K86eolr20R6gT2+Nj5C+Mcr6dWD0oav07Hmx2ck4+bH/A3ymXDJb0hLd9W6wRb
nxoiJrXcUR6qt781TKtmZ33qYI12tFV3XrXkA7+DCB0hyKTWiLut94IqqhFCkCB2HBDeHPEfw1dm
oCls99+lNZMInrQ4CLALXVV/WRoCva3Pp3Cg59nEfBYDlpNeVsdnLTJfEZxpjRhcH5b6/Gxauzkx
Pditbz2q32aZNef1nZYYqmEFYHW3XstXiF1wwhhllabhEL/UCtum+FqK2T5H8rT+lXhZcyqtD9cD
7lK//21GVX8pFq1V5Pjn+TDoiEhneTT69INch6MkzPTYDjrYxtJnF2cIlm7Rgn590ouLfq1xiKXw
mELs1p/Y8XocLNfPITGwAnJMf5dM02+5XXRDbqpNHGQvLx3R5eWIwfN6ba5vEd97LS+umdPpbXmT
+98DTMZWqXVb404IEn+/PsOR6scw5cPe06RfwPhw60RBuzW1RGl9q+v1sj5dD6t2aeyjfjesCh79
zqfZQKtsWzeqdcmay6BL+HYTD5dMbpCw4jY6fjaBA441Q56nF2lzyec4ntFBf+MOZgBb59mxSptH
IzuQCPds9759Uml/ZxYm24cw2JBsYO4mei2bTjW3QyweqCBoRrJyWVmXIW4mzyGuw3ljS9rXtYnp
8WhcrJJP1aqGz4q+Jtle+ZNfWW9JJ99l5t/VlalwgUlJT64K7Dlc9yZLluVYJYjghegublVeW696
d3ubeYcrnnADQL3mQeXMEYxBm3+Eylq2/WDle7QK2wKTJjolhI7afnqsY+dLP1/tOrgtUYeWlovr
tNXfJWP2UbYZuhDnth+x9fLS8pN2fPs00KscsomZdTSThChOiBpufOx+t1SFZwxb8ZDyRbBrMnlL
m/7BTwJ74z2aWFztKweR0iTj+ymjMo6JKkO64extIoAwSm4pVLrxXDXlJ1ckEheDogxTQzx6RUtO
fGLhCdaCPzAtKK5z7crNCLw/F3X/vRQPRO44n1GA+In9CXf5khp1yEPsnsVr6Bj3isbFPjHT9CzH
7peJPMmso+ERywibPAMDN2at7qPp3J8SzBKmAv+kUfrHVe+nGhy8fisgcXYiBXU+/xZAzp15bxJB
ApZfKKyZPHH+/6wnW9Bu/h9YT+TgPvrt/571vP4suv4znf/Jev71h/4v62n+q/IU3gaKM1P+A/YE
AnU9C3TTtV2p1epo0v9CPm31r6ZjKVPg38/IwhSI3P8gn+QuIGJ3TcdkxPS/SzqwYUf/mXPg+JYg
asF3yTvAzYO2z38Uq9vSjvBaCsLLOO0Jm6IFn3K173o5GeeyCm4DFV5wkWsuzCVeck3LLZqbE9Nj
DEaXaJ6OVJYBk1MYO6Fpu0xzdxPxJRvMeHH7t3OUhRVeghnG4FGaPKdGRx7WRPyeAObj4kWgqvm+
EdCvYSykub9/fCUPv/nVfyn6/IGIxK79t/9jOeL//Tn5pOBZhSUt+BbrP4GtE26Pbmr58kxApLkt
3Y66JCV0uKa2DbS7ZezTLO9UCImm3UBDHZgbElbIdd7uhnQhXcQUr0VgX0jGQ7jRMAdYdFBVQrEW
yWDfKLuHnzK/6AyhrdmXz4UhvnNTdx7WQ5bDZUg1iX2gggNx1bvJGs+xofVRVa01GyRMSlT1h3lJ
xytE33mm13rC7apmWj7BTQTWeFUtkQ1T7HxLbWxmm3QmAFA0YITMDOQ62UDfS4m8/WNOsupr57T0
zovx+Odl5TXJZslD2qudvWtZn09rGboeohgtXGAqfJv+vn+v3gN2EDxOjIIOAV2EAh4zTw5lYL+X
GrL7OZRRup0dOh2r9Us412+lIKOQBHhsgno+s0LnB4dSCEonYnVI0btDNYpAj3RnF+EHPl6hmy2f
pgO13pWPWTqlegrgH9i2PMlsQJlf5sGFEVq1pzRkZqSfLp1Q/zisrxkVzTpn9k5VXkTH2G4fJv27
Wk4/bQt3sqbI2CWIdIhDJIQztZAMeSa/GXxmDs+pDqkk84eO+uBe1kcz3Oal/ZoaNWlFyHFp8jI8
CAlpQ6FA0hU7tr9k8yRaXhhZsxs0JoKCYyBfxwYWDrr6m5Xi2rzaJa3GSbNtPoqOlxZhHUg77G+U
9GB5o6Har4dKCirDsIyvAwE5175sMUCq+tf1pfUQhhO/mOsbgGs/LkLbcGY9mcTrofJ/mdppNiOc
nf3wR5VmA9ktN9LlpKrF5EEoLi6bnKXZOQReYsTrbqxmuca26vdDbV+bsrnJUDrQ97M+fPkuMCAl
+Y3Qvz92TRXmARuSF15LA/C6GmVy7gCPcoA7RnqkxRYLLk7D9XdR7+GlVg7ai7lVr0om+SEoEgwe
2ON1+SLPGKlH12IO5QHP4peQPRI9zwyTsweyMWCB4vSWuOT4SMNmF001ZKZyxw3XxslLsAc0MkgK
Og3809gfqV06dfPR6LKbTBjNtjdqGF42sWccM3qnNw9LQORhrH0N2Cgz+9YTmkmEOXdnq9iWE+Fo
uvqtFOlokSF1DNNX/rx3XsvDBak7kSPsEqIaCXc306SNXOeSKC7RfED8KcoarX+NZ0HiHBxYdgjp
K1A1E6aqe23i7ptcMiI8+9O0+OaZ9MJtAUSMSDjKjlFcP4PRDlcQyIpK8kDzmDb44u+qilCj1RpJ
olpxcn/vhiN7x6x6t8fIPljIvlGGt8eAeQYUsA1Xz0fEWayOlm2y4pk6aLGT+WFKM4L2ws+1l1/r
hn6mnhDmz+cUWTgt8LIlvo5FkRtmfXKohQO6WMdlyh9br/d2OWZkkJrADXnx0tCx37SR6227Eswj
BWpDWzO5W9fE5tsmjGE1P9Cc3lmFX9btNXTFVXbpLxWmIwldlz4NjH1qDT8JbDyMS5gcfCu5wewb
S4JMvUWesy2QTRwEzSeGY+U5GiuUsQG9B5/s+tmNAlLGyd62Evmta23YhsoeLlFtWPhPpi8j3JBf
219IOGM3jWUIziN3Zc8MKPeDn3TWnLD4CDoWX8xF1tN8zlAW05o7Sj8npETIfZ2FyyVUjBsaolKw
LcXuvG3kmyEX3iVNhcTTO8YZ2ge9UrDrIzbd1OYWkM4hbK3XIDaaE+vEk2e/tibGUENmtJgeomXi
hHgaUspOy3OJPJnBdTsyuxm8MUfBpNogg0U1lIlRKnaK+eeOxr17pwt6J2cTkBSi3OlAL76cEYj3
FOOyte3dfg/QIdFILHjmzRYcSdOdHWKHroX9hBB02hVS0Ga33yn3E8wm27j6Kefojk60uQvbBHul
qT4rs3BvpUvHCHaMNMq+2hGdTLA6f8KeO+/OJB+N5ByiYYJ0AbFuGuK+gSltC9MKQh6IIEqt+ihm
9X1KykOMhPJxCWFkRUjhrtzhnkjwK4zGucaT4IArx37VWeGtX5yI0aAJdRi7aj4leY4uQAUEeWYp
8ov6q2VSuLsKQa89K/haypdoaL57TYQ/TUiX25iMChObpNvH2bBgv4YSJaRJYDMv9GEvdZqDeSqD
5XZqMDxM67TZufTEbab7dtWiKzAU69EClN1h1AOfGW8zBT6keucwLDlvYza+eAR0bJbCMB5lq389
oYecWxerWra+wWBCfgZByP8rUnNaxuyu5PebXRXSbo9nLB2qfZ/qxADXareeYt0iVGY71sV7LKjM
xqeJixn3Fxtm3w8eRmnVz7LKbtkT7zvsYUlccHSauXHQS9nB7sr7yZL5F/a6rZV+lYqheioZ78Ww
8/uhaR4W+ke7MmXjPYhNkUJ+ElczembOdd4/CtFkR6Nnr0coudu5r3GGy3LopB77fk5L00kJHemA
TCu1HMuQPOgYCKrs+PqZPJNq2Mn+UKPScQS+uvXcpjc1FdvXrLx3o6eg68b7MfTfSe9sdu2S93vi
D1LcEgkKe8sUml6HjCOoSNs5WjNOSp7vvSWWwk64Z2Af5dJ8wCPEesgjmgUlKckx+TpVNb7UI3sp
jBJ/ZXjvo8Fob3BROySKigyart/NpYxIhEFk0XqFPCdYuezaX8zQ8astSC7t6ML4rnkOe3tfFFhX
L7FDf50GymbsBog1magTSbMAxWlA3kTWkuJgUAL3AR2LMOxuPAVdWL04Vm6dZJXfmFN962NiTvuv
VtuFifQI5UnfeduKcPyYxa0z+vOrX+Znf+qdfdcbu0a2nKfusoONRZtCqwl9748WYVXeLsUbtjzo
vgk7lU55y9AA7sYACl5iv7z4qT3vlRfJb96mqWkVkDJYWg7uTFinN2k9gfjNMMZBeqT8Y0xEvwey
VTd9mvzWY9bZ9W9lk38HHY22PrV70iL0Es8luYcIBJhMkoTokIiY6WjE1iIkcVDEJVbml3at88hR
zMhTnHSwYqbm7wuOARszjY4F2Ys1dsEydB49MhkXHc6YF8LcpimtuHRS92EAbL7YhMRMCRsGwh09
HfNI7+znVO0hCeTjMhEESS7lrcEo0Zfko5UdBswdqZEW6ZGTlkBE6dsM1U7M6TfZteM2ckC5jO7Q
8ZZ3JDnh6Zq3D6YOp7R0TGXmM1EVFdGVgXEudJRlGVsEYuh4S3pK6c4i8bKbf8w6ADMs5N2sIzEH
HY6Z9PUXi7TMafLeCtIzSx2jqbrhe4ch08HTEZtqegXDPqI18E/2HIAqGrjLMuTGhHfrNeeu5wqO
bWI7LZN40hZduVY8b0YHoT+FPg1enHxdHfw56ghQurh3BFCQ8BvJA4htcUjJCw1rpYPIYKhAvG0S
Reu6uvNsZx+EKN1hTJY9KRQ3jo4hnXQgqYkcJlJ0kvtvY2t94X5Dt1LjpySZMnk51zralARcuWl1
3Ck15y/mPCPqFWLIRlRShlS3ioxUI33EYmt8IjOPspAQ1YI0VdOKn7BLCDZShN0ucj/RDFU9gUZx
QBk0APn3FKahWz1FYPJGJr7kAdEONPTP4PAAEqS61mj3SjmM6HwJfEXjgJ6dDNhIh8H2YrE2DAFn
HRNLk//Kfb96DNI7k2jRkDhZSa4sONJTo4Nmcx05W5E9S3jcDPIrHywdSzuOOqC2tgmQ1pm1OrwW
L8lJh9kua6ytDrhddNRtjdyflJQSjN1Mki0+FHhUxmcrZU41Z7W5DXyb6blAZRiHw14OYEJWqHlA
HbMb+smXmtxd24VVbMyHMaUeb/iZ3cb2jk7h3akG9k+W7tWorB9LjftVSIM8xCn5whAdZjSOjp4O
/w3ZcuswYNw8zH0VtW8eOcFTwrmPjKrGbH/fRPzQOlJY6HBh4nOzvcrUh2NX1i0D12VhNJgTaEHi
330xMRJF5bEZXAPZZYisgv2Ntn372Run2dYmG6QLgsIPm6LqzK0SDrI0ZTxFTO9Q7M0+idVNDnCf
VVv8BV7SWn+krIXSJy84qIhemGjRFS1mtWkOE1HI+9JA+jNl1MR929z5PclLMA9YH8TWN9jzaW+b
1n2xsHrhOHOtkbRl0r5FWPoZMEHyksrbyoxVwsmIJkvTz8Qk1ZkJ77vrEF4uIlIZFNhuaNL7Lqh3
iVeI8Uk69WS2hHa4rSvY+cyR5YG9GSa+znDH4riEVI6wuDs/7u6yAhGSAZFoTL/6OSa9EBvi0DJf
VUMPZGZIGI2fVZdVpEMheHPioxpd+Iwi3O7JOyfMbtRFiek4m3TMPok5u1G5+izJ6bJ7tohlVgK/
QfDorA5lAB7A9N5bpn318AQyy19j1s4vhkHNISxMmdqzHXZU3LnEbD8rP92AMSIE14OBzTkdAHdv
ttChkWvXeG1Icn4XF/wAjqO34l0VMIhs+tjBoQCL+ziJ8SiKyV0VJA4FitApmlYEsaSU8F6O2xaI
F/LFJT12XdQdhwmqkxi0R+KUvhR27G8TVQKUYwdNBrct+58WexEnR20lDo43fwxTSys48bjox4+s
959joIzBQAKUDLyHTJsZlyrAGPvDo4Jnzs0tbGJIpALjLWuXE67l90bm0Xxv6mf+YsomwigRo6Zv
omUUlBK1xzgOzapPkdeVaXToOowYy+4djVVxxqDtYs6GhRWhKtjqUkOHNzL1UGAG6JJaK7zr2ctB
uSNMKbJyV0X4WyWJ3M7CjrakpRP5x+puDGwucYmDyw3HglwKb+eqijaxRPRVTj1o9FK9iBBQiPSv
fWQmLnw4jfwsWO70fznec6h9+4lU+6io0kPnvtNB5HSdoHXnSlNSpDP3yzkS0VtpZNxfjfKa+bW/
IbsS1Soj+alMqRi4HCgL+k2XYUtf5R6Xv/4g08r66t8MBFHvUI8TSAH77VqMLASSHTbdJAbTekQM
aH04C6PLICVMhOHkRY0oJDFJ/oUc8rmKD1WU/TToBdQT7q9EMAW7yHEfEC+Wm2LofFCchZEhrvPU
9q9J6RHpFHxRNvbzk/JfCorIrd0EpNWVwaOB2sKGEsE5G5UIV/h9jb4Op3LcrZ7UoAhAwKp3Lik3
xkJuRYKZbJG2yEcM4mmcDIlDdxLWAD5E45Gb42cMHLArLXwGHY9hTpv+O3tnthw3snXnFzJOAIkE
kPBlzSOLsyjdIKgJ85SY8fT+wPb/RzfPcbd974gOhtiiJBSqkJl777W+Jajl2SeAS44EMXHfgsHk
YSvJbGiCgIkigyNCiKnIq5H0stolhK6z451MbG89OFFInJy/rewcz5tbffcFL9iI4kfk5Mka6k++
9avkHIGc209BRPtEsCElr1UoXzNGmPvRry/VYPwYhoY9tv2GhWQTV94Bcv1VOyRgTlfWkL4znhyQ
ZCszzp+nEPE8eUN5C7en9/mx4SA6PEojCmNj2AUEPH1D1og8ZU6n4TdHi8ioH+ErEwjpjAwE6tle
o7hZ1akCzEc+8to/azQ6k80N5JSP+2lJmwKpr5aw9IznKnF573RoZ6isbKwrrHQxlQB+tHitSiLp
huA356r+rvCnx5rZ8yHDpX3KIf/VmAM63Rwav7wIyWk+K/sRxNz8QsjRE1SSG3oYcxO50a9KSpQd
xFcNk/PoZPWrjORD0qxtp3stHXlr0G920M5HzhTemJ2llz61Nk9Lz6k/ysVjrjdp4EGbzwPyOkLv
7JOgpPH4FgkbQxZ8DahujC6mVTWeHfTzcdT+svRA1WKSLWXnx67sDr7R3szlWbPLX7UuvpQetcQM
88jp2x9zaVgIZ2DbU5Xft11TbXswUMjVXgLryXAlsYml8btpp6sivpTPIkg6Pj0jhgDCIUI9/kjh
uHuzR44p7kWAgO8jgumVh/OEJ8P+zoFtPcSIgbomfKtRCzMr9SiiGX+1fXwPxM1N3N+iT++gj9Mr
s8L3yPbvAyrOhfTuFvK3YeRP5fKajaF9cRGx5x0LuSLbzfIsdHW8UxiL5DIGhhxaqKvw0dhHw66X
7U9LjijMvPKuMq9jGAugtNUx5Zi6LrQKdrrwrZ1njh+qqx3TuWE3ahpn9PepQLIRickE06uZYlqI
iZpPEydJAgwwT05bEbc9XX2M86HhP8XUCnZtsksnr0ZgzQfolkgNZrRQNcI2QCTdcdQzoCri+0ia
NW9hUa17AlQB9JcbpwWtr+IJfSrGvIwjswILuBpzze93bbPLZutrOZnQB6sUiGRVnFD+R4dYQC8Y
zeYcuIuuyeUNBd3zI8dJjTs53QLUKuhIUpu7udK0CHBGf3gu7wZZv6Y7CxEXhbcldmYsX5XDicbo
TRfSQnaHchhdqzF/z6rRQJiDgivuGYJalBI71VfAqEiA8uf0S5MAzTeaR4SihEbkUfY0En43ji6R
f4iwlu7TAevut7LNX+DpI1qeyp+Ss+7aeMjc6IqQkDtd6Jgoon68qEj/bKMQ9XgsrX05IXMgi9pD
vkyDgO7N+wgTA/hYJu/kzAehVtN9Psv57A/hxshFgkUlxblASqWY2ENYQfNW3aIopcTooN16UIz3
ZeXG28wOh3UwW9NBH7J8bO/iuaWXZtmrqFsUFy3o1YEw5i4FWpz9tiPikHwc9utsolGJOSLldQNU
bRiVdguDLJhoN/uzBNVZPguzC4hxx7AKt7ta5X1yPxl+QAUyPg8RWqHSipHsQv0JmH9sWePUqi74
c9WA76nAcjS7fbUZE3/c5Mp58kUeneMQWEGSnJjeTjh2mEPHU0fesqe/x/n4s6ItA/TcOXlVdp8V
MLz7ua92VWA6WARdlNyJ9x3SHmkRKngtlH0HyvH7SO/nXJMyDcXYbnbjgGy5IeYnQHrKcg+pQukm
uULsX7uYAk504t/JaAxWvRi7NYUj8Swq/5VMDsFTNl0poagIZKAcaHfZQ2NY8roAniTt612aWAD8
+PS2Y1Y9DtgzGErbx7ivhzvTiF6DwohxA4/vbVLXFw3qEKk78SlydPKNh6ncNkzzFg3TcRqXZiWY
B9Na2S1mE1NE6LQJ+F7ZCZ7NabJvce0V+0IkiHIsbzx0WJRXSGnJtkXJkiRyepzKG0CBEql/1T3E
hbk1tTiyTYDZNI8ROIVjoX/r0CAdxQ9+DnVS7ZNyZpgBUx+X7MUz+/jsqTebmci+STnie0Y9X7vG
eRmEXd786q5AHUDiGufwHIcY44QcSMZ2KBk1EQaEQgJLhpvf0Dy1pyALWL8d90JrttnZqsM7aNY/
vW56DKfkkXiwazu7b4RcrsiqekuRue7rgXfUowYleZz80/hX3eIrRHT3sogIT8T49DMDSjTLK6eK
UShS0o8kiRBR2ZXbKUboaszdoyzDe1pHw56lEGtAq56K3gh2zqyeA7+I1qIsh4dmiH/FaXFoqZGI
1WCLH9LydYjhNpQ8kiRcvhcpSZLLtHATD6OzjU3/LXbLZ4v4gFsworOANYtragrfwoCKw0zlwzxg
r6Kq6xmCLabAOP5SMSXYhdOXcE7PbUgTda68r51lPyJn3iCGNjjbTcF26Bz7ygmiU5wNwwLNXVzU
DwlxHtRA+bJP9Aeh8Jf0w8Vr6WNmKJ3WlRoksjVsXsjothqhNtl40XUcpoPjoKhVFabwuJzTbeYF
amPl8PJSZ1e1NS7lbLgbxMwzWd85JwMx3CoJagK6SEhZCc+7VNeUscRjI72V79ECd5dqMkrHzRwi
BCR6AHNy1PySBtcZwSss+yTYuKa8aotuaK/mHzl4ibRT0cEOyjPpSW9ysNVqCOivkC5aGnhwa7uJ
DrJz750BBg3nO1K3rcRlkGcZ5DNzKo/It0aEjrUBZDfCjNwMfgellW+RRx2sTk7069K7YM5/UFxF
e2xSO8/138eKsD002YJWIoFPITEdnv6FGyLZGIuY2BQ+zgJDencOEYG5LS9EET1CbMF5O9k8nkl/
U373LRyTdd9MKGEM9aXO+/cyGqJLyrR74ydMO0WZ7jAoXPq81sw9Kpo7EFDol5dQiOp6WzcBBFDX
3NgA4nq7nY7APaBuEP/Omzc+e863NJrv4hybCeO37mSh2F6xlYi0qHeePwkyXRz3EOaMpW3iAuEd
D8d2rgpExOVTZ8SvVTccfJyAKxqL2aZHnp/ktGeSbunbL+xLOG5ylwaM613s4JuvJa3qL1Ev+dNN
B/0JOF2M//IuN6vhjG9sg3OkW0UIV9h26y3G30u+JERDtW+OpOZZGxEPj7BM3WP6TJLNjBsdIesA
IBcQ9bjDF96xUBniYQIw6k7+S5qBkCFUFXkRnnHIMOVeCJPJjRn/4Ngwb1oVl2vh2Q9pHTQb+JU2
NCFOIBVmzVXi5Y+pQYx3AMABETtRzYzFSNgs058hEUeE4hmPbdZ63BcvvPfSbNgSyEazMYHPkcE2
lu5tRnm8Lmbv0cnZDfx4vpMUhCza3bqXnneC9vWjGDiojyOU1UCI8Eva3nT3O+Bs/jCLwr8DJbMt
FvryjOhhSoGkdqLj4/ZQeuMTXrj60Aa05YbQbm6daX3PpynbxqlxazrMD5z4L4bF9txnbXStq/RA
fPnGlEP9qmHGEIsk9kNhwe5N91p4l6yHqdL5v9LoffDSY27yNFWytrcAibZeKQ+YM6N1Zw1yP4lC
A9YnvVkluYeW3dlGkoi8tkzURkoiq5Rp7bovyVz9LjRMj77N1pm2MVCXxU/bzU9Ovu0mXV6TyAOO
YXd7b7bqvTZYXiqNjjlHwG2M0W52PIqigKP3gAprhM8hWC5yFDRrY4aZ0JeKjnSMTn8YHsuA5acd
A3weIx79Bp0EmeTfvYmU5La3CNZO5mtqNLThJz/dYcm6OOTy7hISM7suJdaQwoHxxqg3U2gcs6rr
z1Y677vOSS/d+KaLpjmanI1ILI+hqEbmJUUNv85z+noV3OdNJVULT8aIKEmhTXiT8Y2WMaz6fH5w
h3TC7TR/57RhoKt/R2eI65Wc9qDFuI6HGQ9uRt67GOUeVjeb32TlD/ZyvnFb9BwNMIFqSLw7l3Y5
KHMK7N7ObmMwe/QY2n0ttyJ1D8zWfiS6LbeYWBJs9AYtMcoPK4Bd4itx8hp5JHeLaYOLMLQqsse4
me/J/ulvZMEnlMa8nXjGvzOuvIJyTX6hvD1S47GZhduJJNINB5zmcZqii1k1wIMc73vSIALoFDo1
swzvHNmx9xG5SslobZPURtwucMxTUzFra2+uq3n7LB7ptL7qmH9TsFY0ptrQJACUAOPhXkS0TrzY
sLdZrZYQ8urA1J2hsaCrXRD0R5+n2RhW8dVPiptT5uWmEeRft8klG630ySMEAufc5eOLYST5BbEd
lUUvcLbwWYDDhuvLAjvrpJBqfToEH9ZDXVLMx7mImRyp8gwSbC0ySAle5X6LS4/ZbTTb93hZWTWZ
K6IaYBLR1Oa5HZ23sC3OQFT7TRKFt8JJ8i95xntNJiRjUmIdwtZBR7JMOi3mVaJ3xcvidZ1umhEh
xgEOXJOvUlZmxIM0TYpz57qYYepnu5s8kM7woejUASpH/k3TSzlij6bQXg898Kd4MNaoT0DWeul4
n6KgtMeW9MtyvLkK5FfaEOLg28O25hjIIe7XWMzMLeljDhh9trbP9MCtMKkq1ym3lTUH22jigKLp
EElrOKNLmfd+ke9D0Sd3oaEeiQ6jaz0jTmcPpHHXonSc4PEeqrEn/2OZHJYLuCUFKemKo98E9d3H
F9NLtjEhdr1jx0dZSSgbdmTuK3ynVKJaogtL9JeIE5U79cXeJNltXUf2qitUcNeZjU3gZycu0YLC
xu+1svuI+pQkqZXyZvJFbP9i55QCRaHvwx5z1uieSpez09gyAZnCgyoKaGHoCaZwPhPV/RrW6FRF
FANybkDcgy9+J1KGILWsIjpPhdMmgFy0EUPypWSwOWWpua17cRlHFqayqo/GayLRblRG3u/oOw+H
uGFzF3bAQ0Z0xj6zRiZvFWTfkZN3iGOIMXQ/P9pZq9bWbF/CLvWe/Hz+oVZ+J+RrZXOsrQyYXhW5
R26XX5JWnTo4RMpO/X3s5mDVYu8ehM5aC1VvMRNgua8z4+CM1W87jX8iqVW7mkjrLUAguXXiyaOD
InkEFsjYzKepFM73bMGPDQuIrEB+ZkImazRSlCL0jip1CeOM6S61/pWkifApYfCYEGLHsZiVMXup
rWa4Q/wloEgIJ7wxCaGiK9SR2p9dhoWfMexWA7Rbs5HQLISrVi6AtWYhrS3ItWaBr2U9A7VY80e6
UO0EhLYWUtsiaqd9t+DbmgXkVkB0YxcDyONOVJvNOZwFMcJsCZCNoo1egHBVqyWHuk1G3M7emLxs
h42GK5V03/LpyBiQYTXHA4PJ7k6DnFvQc3CK5MFccHTGVHx11bNtMRoy4dWVZOutgoLuBn11Hzq8
XeTf8PpTbdMD8tvpkZI/OLYJ0xgEuoCkA7GuAq0fkRRTKzVHui3hxsKHQKPCOQ0LWC9mHEGNDGrv
A7q34PeS7KGExjcsWD6YgyUOTFB99gC0b5woeoH45QoDsmuB9UvMaWNl7Vc3VcbBdDg/dLFxq52h
xXLIujvntM1MBW5CVtFzD5xyrar5QY4NPBpst8cCcgn0joaj2+yfUY0Hh6XlPVYJVO9W/vQnavvM
Lw79UFr7QmqyiLLplBTWa2olpGAsaST+8uXjV9Ik+KGFKYnK0ezxmgYMTK2x2XywQD++fKgxkCb0
M8SxkSF0hMZI2wlp5B+SeCoOBj5xyYE1op5CHVa0EDToRjMX4rc+fv/jSzPW4a411AuXzsj3wyfh
Y+7YBVZz/5F88vG/QtrRpBQMh2SRtpFF9BItUfAymxlSsWYsAdHtjlPndi592ETRYlbnC5pCBCCJ
Y1KH2VR8i3/mIwbw48srmYvTSS3qs8JInj3dkY/au/Mf/8v3CTf5/1rq/ystNVETJHL9n7XUZPBC
NXkvUPeiqkacvTBprT/+1H+JqdW/iOgSPo+Kkt6ip/7v9C9f/stEzsx/6KatP5TW/yWntv+F4leY
cHUxcsPX9f5bTi34C30ka74nMIuZtv//mP71SWeM4MyWwpaW46HP9qjR/6qnjic9dCWf9WPh4IiN
o8bfKz091zMNH9J76Bu5wPwiVvtJkxU85gNOHhQc4KHNiHZJlIrd5LHr+C5h5yhS9kV9HdvOedBB
/sKDyqFtsDYlYizmt+2S5qtwB1S1zREqOuYWsxzJyZG298kV+msm63zXaNGv48qoN51m2Kq/qBvM
23QPrJSgVgzyVfmWufG8KxK7R3hoHZMegdPooH8wAg/I7dCRqEDNXuWsADXZ56oz91DWfITfXESd
v9eZ7A6u1M+6blqOibxWCHzE00oaV9ISGNsdAiBpkVqF0f1qcRQfOzRXGRv01usw+VcGPNvcaynY
s/cq5y/Q1XQa6ynfIawo19NYj2dL4ctfhJhquOkJ7qNVmmAHbbJnehYGd0QP8zWydLXxPQMbVuIa
zDME1pqFQUMaqbseLDvchNRGvnT1LrfohRR0kIGoqvnQoeRWoUf2iJLfptSxD3/6RP8HKfoCa/6z
4J4PiJRI0ImpI7cS+7H71w9IMindl32FW9v2n83W6qEi8yVT4I8clwjYcOoQWGTdzYTPg38YUEPs
/e+b+ffXgong3y4Fv4ktJeRYz/oMexaGRdOfwO3jYGBBjKviK8Y7qQ+l0d2HIn8x/OJXLLN/ugOf
8vGWO+Ah8vOI3HPwRdif7sBM9OzcRG52JEmbnglmHD7YSy0TLfFardB7+IrxJkHzCT6GcCSjGYp9
MLQnXoZ7pD/7+vf3YUkT/HwjPAx5puXywCrThL1d/Xh/jIsQM4H1PxJTNLiLmuwoI24E+mG5bgAy
IOVu9zA57ZXRIZV3aWFvMd2fhyKb0aAik0uAQ4y2K9aobn/1I6gX152tvV9m+4+/CkrQdrSFQPKQ
PP39RdvLRf0J1f1xGx0sIApLm3Shnv31okOeAPJWEi7a1/MO5/OhTRSS+d5A4pW4FnNfJ97YQ/3V
BTW1rkOewzhg4CZ9s6TV97N2p2JxInJsMMoHl0IZofFLFtjbehQc34mrorm7zurke1sukAPRpCfS
/jD6G9N3v2vuaKFwI0T8czSIrwucknZpJB45ucIuzPznf3jFywfj0yv2PbqCyHdNX1ry0yse0zBD
xGHGOE6GI6AtNAMYJffh8BKpWVxsX219SD905mRyQsdkrknvDEj1c8FvLNV7BWFZ931Of492k6kd
Chp7E+PDWInRf+6ZzVFe33UBXWm3YhHwK2StRRa8+5VFQ6qrU2iNlrkrnO69Lsf5oA3GAyCatnXg
reNQIqYK/ul5YXP69LIdiJieJ00PPDu73l/f6MxqPDS2NnJ67T+Xfjdwy+ebDrLvRhd0+/p3QXh8
ISxjO3KuhkoO51tvvSbkENwgKUYA0TIgXOc0Bu/+4S35T9dmWY7AQaQUeWqf7EO69jO71Uj96+lg
6tQ7zVn5VjIl2dSN+1wZVLSzAT1u2Q5Ej3DLxRJQhFQ8dtb166HfGlQFq6oT3xpIKXKGZN4i5+Nj
2Wy6vlbgjSCtWLP+7UhTrQrxPPvTySnOSjn3dWjpgyEGE+Kdzjd0vu8bpCQbI4wRHlb5CUnLt1gG
7vXvX7b170uYg2rCsnzLdX2PlvRf3xJ6vEMculVynF3SDemo3Mtm9tf4meo1zoaHorY3EnD+0FJh
BHwzTwiZcPo9JrkEVgIrbvUPl/RpX5G+w2VwGjU5yjiWKT9dkgRtTmqmHx+jAIRiZs43M3LlXufF
EZaSPEb4nw9hb56Fr5xN6+m72KO70OTWP13J8hj+6TH9uBISEvg4KM+UjvXp85owdjW0wWPaxnBQ
5c8mwku2+Fp2cTIMoPHhvaDPO800HykgN1AmqwOhlONpGjJ3bbfeS6YEnQq0ODtHgDMk0/7v75a9
fC7/7RqJewWk+rGaLHfzTyt+52bI9MuRpQQvrt9a/klDgJV++WoI1XxDtDeHZn72YrI2q+i718/V
yhmEeefE+R0Hyp/EP0N0rX6mjp88jRZiFT2ALlX5vTCyEAQ6E+zSl1hL55xANGG8dF1UQ0oSzTUb
Oe0pzRzBq/7x7n/aFpa7b/mKPd1ySZcwPz+RS9hBXGPNOpqSFK0adEpU99M5VirctA1eabtFqieY
JbQWhtcyIyohsCcauNhPGdsQeV4cPIC4//DMOJ9OG8uFCXZZ14X4w1mcqIq/3PKeorkEZBQfh8Tf
ey19ySYpgTAY07NjIq4ZoXWt43R+VIG9MORpFpLNKXYSQaGgVTLjzVtpZrqbZkSP6/jxpqxsD/rw
ZB3mrNnN9PFdb8huJqOUndfjsCPH0QJs5R5i1FHP9tKm6ebEeC/zirK/h3kxtT/HVFZbCWgD/GRH
Vq9AB+XkD11dRrsJ1s0iJKMNJ6Jp7ZeDvkSq/RlgtjqnXXdXiJSGe8/72Kawaar2Xc1kcEEELDKU
71F28HGzd37o72GMIbws0SR8pJQGXMjD33+svf+wCKC8ojzyqJBgBn9ajjmuBsPsGcZBcvw4DD2K
szqPUKPxwrPOce9tqOCB7wZrFfQFsmsFHT6vq51rIdK1QrFn3G1DGBvBlkp740Q5w3oFzbIvwTGX
xa/SlvUOTcyXAOLqgedZgYLVzobcEomNc4iPqpU0j9LAp01V3apey69V8IzpD9m+uJAcn+307L8l
YeQyJhKg3ApykicAd6e5kRw7QJNlBniRAKECEWzngW4YE6rfQ+O1G2dwltw63E6uiX5qQHsheJbf
o4aogwwqiVbUC7aHKaPxw0ObUvDHBo2dMNCMEev2YKlyXkHu7DcD+lcnZMhUlNONK25XtS53s1Em
JzmPzN4d/4/S/8f4P8Nf5f0fC8yfjajWp/2Sh0ARbGYTNw123XU/v0GmX7QY2rlLgDY7PJ/NLQ0K
k+ZqR58YlmvitAC26IHUilkuiefPbkaP3VPlQ+RYdM49wbyjhEOaYrBnetFu//4j9LE6/3VlVEui
DOcNofj6uSiIDUD7gdHQw13OwvXQP+VBGEJTZ29HcASnAkYzDPDdEJA0lGnOP2Fdfptijske3JZV
iQZdzh7j/5kC7B+ujn7Bp3VbmZ6nBKWDgwt68Wb/ed2eVOM0ckSoqrSQ+5iR+jrsEJPCWYcGU4Vr
VH3T2ZDtdC7y2GZkdsjnRBAfuGx6EVPrv78g+4+K/tMNs1HKkOdDKcWlfTqVZmSFiL4WwWEEUr9x
7CZ9zEeOXZY6Et1gvPFbO0ThxSWMUWvn1S8/E9W7XYJmHEya5Lb+0dFXNIwoPwyzis6y/MVxpjsH
3lCgiyfAIYrt+yCH1jxEtdphbOO57nkqELjb655OdweVoodD24MFuNdeTEnFU33krbwmY/OzrMoE
VllZHZp2vg8EM+0mxEjrcSd3URjCyPd78Bs6JjQiii6jgzokLXW/9RNOwY7vkifq3XecME6Rz3X2
zNMaqX6YE60+RglAMqU9+oe6CM9dxl+FErjZOWgyV4kZPvruDKs4YvPP4V6syPwFhZQEw9ou53EP
4fo3b3ezrpl+7TD2/LQBP2+zTPOicgZqi8ytwJJ0MG1zLZAAnYHHWxsvksmzUF+52dHVLobHwJTB
zhtQXIZtCgeLAppNTlmI/rH8Bhlsv4DmcdcwL/MLvYn3LnhuJSp9ZkP9BlV3frAB0UuPloQzQ3PL
h8g5ZUvnAs1JvIeH99WzjPEcZ6TMDHHOeTYPitPcy685PW/OekSy+d6mwlF2xZIynnNUrqua3ffg
dy47Vge0wo8CEJI6cN9mwVxQ7HXUT8c2F79xfovHLkvevXki9Ihp4x7WBOMId9lDwEAwIpebNxbB
u9wy/CvCYsJH2uAuW6b0bUErNhkH3knV74SfCHQTeUUTPWgZF/gDtnzyJCRN0ftK5BgTZHEIBOoy
qhuxbwVP9Vx0pLlLYqdtI0DEWXqvISEiEESKu2YYkfq4NvJck3EsooKvqoWQl4RFeZqIegD5qn5E
IM92uCHTC4f+xWCaITmll/5M2ZzvXEYi/EmiFi2DPL6A3Ll1BK/u6OrhJ4yybh8aroU4pMKLjP93
06CApHlxlU5DQpGH9HDEt+9Pw4ucMXpwqAo37gxnpbYWcptlbXsMk0gb3LP0G9pCQ4NhsfEAe+mr
mWQRohTYlSJJd51bGBvLalPENgzlJAHRBzeWD8Lu251XjJxTO2ZBc4n3KhnRqGVBHkLXqO/nbvkn
XO/iZaX5YNbWOeopG1sGZh+Hbl0EuMu6eVNbOSJGF7NjWlh7ShxxLLOKBCxNuIWBGKnSYCqV15FI
4tnjHgMWRneZfQmsgulgg1Y67f34PgMQtiLhpYWn+Foy/nrQgC7Jjckw4pdmf/WtyXq1Ax7ISLwI
IxxfxTL0kg2aJsGBCREzWS5jH4pd6Tb7NAiDC9IP6jHl7jIbylc6PvXF5F45A1VJHiCadWYMA/Lm
o++/mvmP3sT0M8vA2YypzyB5uei48QGPIOSJSqSvDaKbtUuVvEvtOVr3UVgT5IP5qMIqY0fhnZh+
uAgBJhQg17SfjZVMSjDvknGekRQOCV5lTjFohft47p8lXrkIt8qlHzEsEWoHY9dEL9cwL8Gjeumt
8Rq4Q7sVxEs/GGNHBg8vHJvasLd6pbcy6cZXVRHjESTzS2qJC+dH44CrR9+U4OJSRkVfIhJfkB74
6NV86zqrmiGO2ROMHTv7fJjt18rDsWOUUX/ubapcdsM4SrM1j9Wuapzi4gLaXnvQVr8UInQ3NlTl
8yQQKJZGY36tA+CqCd4i8iTkntKd+6ToT1hMrOKUQZ5liWW0on6Ug90zo5PY15MWlaDrPWo4FE+u
gV9ET4k4W07yDQYHE00eV46Sd+RibDloUPrX85vULD11h0o3Q/iig195T9eAqvGnKOtmVzt2d7Qb
o79hiOUW5v5DnzYunz6kpZTZVDhQ+jp/tDbFJPGUFgfHi57zYdQ3k9DbjcSNRj2OZyodrl5w463M
jtaAsdbH2l2aVnXE1YE41+jtO9okbxYHmdxpm9MQxdE1L7IzMID9nNUPTsQzWGqb4bfvjKz1Tb/W
SdOcsgElZUwctB7ei1K+tui4r2kCia/XXr1DvnKK0wSNtDPdffytY4M70SSPZJsCWd/i/Ih20vom
R81aNTjEEGcmblHdrPrCrIgyQf78gSTB3kV2OImowj/hLOAjjj9lpayBaJjoPCeJBumnypVqQH5Y
gYU/vH/SuZvsstCu17mviSBeAtLm0kWOqK1bRDvc6xTBeUJmp2FuCbmztQkcujTJR2GKRr7E1hgy
jt8uPpfMJaAhrvBk03QNStKvSVKarkOpX0CCcIa2+7ese29zmjdULPZKK5D9EcoqoLnzIYapMuSO
iyEx0zvWC8w8GQx6SCK3UjuXAmD5ZYhyzXFtYKgKXo/A3IhdjU2wzkv7KWKkLK2z4eMNNWt9TIxy
OxS5ujQ9tBPbO8h6kfLN2RF229vse9Yl8sxynRJO4y2pzTlHQNyBCYbfsqWM7NqDXxCZrp79iOrB
n0C6GQ3Y95jt1jRBziaJ6pYSFGhaRfqwnXf6bEIOdmNtbINIkBQ3VfYB2xJBualnoaxWL3hAEX5G
xdWX0WnOaXJ1SdVhFcTokQbTeR4avTf6ZEtYBYzxhHCdRnfr0g3HWyYLHxcWrv4eDb+Z3Kez8ZhJ
HW2bnBnKhJ18k6UTaS59ChLNQRY7kvviJfNRgrLZe8xwVkxTop3KS9QuJIQcUTK8qnj4BoB4zN0x
xP9Li3ha1ypwntJl4ME6fuQpUKvY52To6OClGtaaWXTheYcG6cdahNK6QMNSKiY6gDYjj1zDphvj
T0ayzVhnJjum2rtp+07m9mlkJx6n/GbQ/15R+dF2wuNqZPUOeBlSddAOU+O+hsNMHHwTOPTMggev
9k8k1CCtaw0DiwhgjmkMd11b3dkga8FnkYKmLblOpPPEkRpZnjtcOhybIdbpHUljHW0YkP7boOi+
VyFEFBQuGN3sr6GHj4gwmoOS6bOmNbIyje6tG/Do9GwDxwGFxapvEagxX4ePMhEJaAQc20R61qRH
bAgU36cxaAlzTmqWt8InuqgLtkwFnAM5mDFK1K05YlrpzX5TfRnQ/LOfpvjWMrZm+IXPw/wmMI9u
07CLN9IuewzF0l6PXt5uh3r6WQ02NIPMxQFRvSaDjhi4NQjPjWRnKI4TeAp2cHG2hM9+jcFl1Cku
skw3aEAd1ne0GqsBRXQkRnK5R3iWg/EmScqK3emd2h7NR632UUO5nY1HBUR5FaVIj7Ah61VgNy8R
BRzHCm/Lz+363ig3YVR9t1zsfG7eAECbexow0bUvaNkl7j6xsUU1dZRvdeKfCp8sipLB3QxZORmN
W1psfcS/a4SMK8/LCdFFDbJi6O1APMT/H2CP6lsUYoQobdLZwoZM5x/ueXSzw/0IcGHS6WqkcOoi
1IFLM8ivxHvcVdd6MrJ1i0xTG9kPgaTeDy+TKwueRhzzlllwUujSO/THLdu1hsoafE8VPB4vf6pc
fUCg/9LSbyBOnSYHAEiov4g6UjgWRW4e/JCFz6ctswqAT1O1Jz8g/27yAQLojDq7RVNEL9Ha2BjQ
G5wkRxeA7uZbU+bFQ678Q8RSQBwiRttk6Qaavej3uoqeKj3hmQgcfWUEyCNRj8ZmmvU3Dkds2b1D
+lbkv7ixydZpFXvALxihli99ExdM+ANk0sCBEOjy7cdvfPzIx7d/fPnIW/6AR/YfvxyCfgsL4P3j
59x8yUP++EGf8SG/XH7m4/upNuNlFTp/fPfHD+L48nf+aF7++PZP/9QHgDJVQEzrKAgOloGRohyS
fVX/L8bOazlyJNuy/3LfcQdamN3phwiEFgxqZr7AkplMaOEQDji+fhai6nZ39fQIs+6wSjIYEnAc
P2fvtUu+ir8+stk35rz554dVnRnSiK/+eCX/eA1//OUfT/ZPjwKK7xmHDnJhUxIMcX8ZOmZ+CvkM
D9Pf38K/vL5/+zbv9/mXD+7+s3/6aP54nOVh46F6DTqaUSq+YHxhPtvr5cHpOvnAVHgvM9QBozf9
CApAODIedgCVbUTqCXDU1kN1K+nso51FAseKts0whOLnlePN8inws3L8KJNhm+TpD5lXl6KlDdo1
DnD+ftvauRW2ffI29pPLoT74G70nUBEWYr8xJvkeg867eJANhE70ZdcnFZc2G0BEiTCwgmW+Mix5
0+e8pbTSSqIWk2PnN9W5Zvbues3Z9cvyRpDk5Po5Kl+2YGxAko2fIFJ0Tf13lwTxU6Z/tiOSODNP
/X3V2pi4A3va+oe5oj7XpiUnsHjMp4R8Hrk2dJDdLsJmQbcvtHxW06yYLkj3xwPhOxDBRx0AmfXY
qmUOEcHo8adzD46hSQt9X8vZWwtVsJXy+2EHVWqX2C5CzgLftJrWQOwx7NpI2XzthhJZ0CKpSB8g
4WxsCEggpTZ2NO0p3rTs2NZxbUdroWGXFfjQN12kMd0cULbbeGz055RWd9jO3k9fkrrYWwFqc5jY
7nhwOXRWnvmroGYzLT6NHmea4TQCPk5BqFTUXxBOkOZI/sxuqob2QmOCukfi7Sy1azmJgPyXgyjH
C32NH7ohd7U+EGOEfKrs2Aclo6OIKnnNrMg/J0G5TVs+PStQ3yBX3tAO9rs2I/OyL7WtHPshpFRs
oYZkKT3a/LHBXgA9M/D2U6RudsGCahfxCVgPMXTtdaycAlLUyBzLejclXi4QsMlRQKPk1dJOt7Lu
3LKjfvCxLcbi6ukRSAVlObjEMKRNtS9I77SnY9yhDp9Vxt8GUALovqbNFK0tpb/mSNlIZyI4cwYB
l4CfB61qE9xRqJVB7yEyRn9XtQ1mKNUeAJxfrIRJpsLI7FX42cqBa6AiWmXl6+AJ7vUi8UQSqbzR
hQUi69CZY/KnjPQXUBnS03TrF3zxZDepBT1CVOI1QUNlSF4xOhNsFF4KpHNobry17lIyTaiYK1+1
DKNp6n11BQIXLcIHaKaDsc4cZ9gPSbZBOl816CqB7/PJEDtlpBPeDQ4sX8TZszf9svVOP/BHpLRO
oHLKxXtTu98lzqdTi/J4fkY1WOzxBtPAt7qLIttNpi1ZYkR12Ob8w7GpJKt0fCBp7yWP7V9MkewW
4G7iLbgqgPlJz4ssi2gvPV8D9AGatokRlgeRY6HhD5oNF7uPaYAL5y/OdfTaUOl68WBl+KHoHIF+
yPNzZNRA9JkI6A4M3rQlwUiJ9mTaNSLo+ZP8Fx8I1cYqETG0+C22euG9g1RBGIhvkuum/dJ1+eMy
HlDDOHHVdtOtlXYveRefHdJhLTiodHlu7YyuJSmBcHgL8aNQOAx1fYJPFMsHaFpqXcDy4qttjL0Q
ROgNHouGDaLBIPYQVTWaEXNEgWw1/QdUlVPvGUgkrfmXni3iQfWMm26X/h4iknewJB7lEHQb1zN+
cwCO6xEUKgMY+83wEN1R56NgtxH0a57aBpaJu3xW+8gyOQCRooCBXuNiCLZskzElggxnoFQAdv2k
xpj6GDJwYR9nt8CO2yPEW4bPsdk+BVVG3sSAp9QB5p+nb4FurRqzaohPirJdmhkXfBA7OcNIsgO6
qLY8OCp90YBkrZkpxqEnEL/7ml3uWugzxH3VRNkgU5rDKjPrtVZa3mYo5UtG28IS2e9S8x99zCSr
PrInGBf2Jn3qSiGA53acI6p4LPPyohxT3zAssDyDhBOLQO2+P5exeA8UHr5s8agNY/nSzMR0ZiWG
CPhrCLQiwhWmudmOHjRer56pZ4i4aW2aCUa/ccmNQPLV1TcUa/FF06+pjk+86ZhOWOOPCNkEZl3i
MtSgGF3P8VuW21+mUMDul9YTsTWIMykpABp5T1afbD1rrU+4aRzhWeeOMyBptc8OfiFs/w+trdiw
YNu9yL4XK8d5I5iElAlIQrqA5BxJFj91iDvtpotU7IgoO8754gafPchiHrMzqLXDTqv8t2ShCQq9
/OZS6IkeKqE5eJTwOBLDcXJfYIXsjQh6QMcZmkOD5svJ4IvXNuQYEtqGkjlpnU17PSOBFOowG/ro
R2Lj28mtXgLcqC/p4HwfaOASfEKCg/J2NEU/pNGnpzwwv1zYgjjjkvVcs0lMo2DdNZmg/qYv7Kcc
mUngQOoyK7FCkNfsS3PrVuw3/FTBihu6aiu9I2Zi9OJoiUPKfOEDVcjTXJ3HhXoBhx1qlOifTJee
hrCLl27Yaq4GiZ3Vk60qSndyCQ5FZhqnNlm2eF1nHvu6f2kC9vU+YK710Dho7F2p71Kbip9L1VHv
AFtlKRR1rU3xw1VeSM5vsXf6+HeEjh2hirejFGFZHplszx0EjLhfrJt0E1dLh2q0CRkKCJWDWKJO
EwnudSwPTUXQD1ZqFk4Xl0lY5QjxoHG8otLO15U5YaNJp5tpK5ALkqawhYu71unmsXyPmMMhVuZr
L7ZQ94KbllO9b92A4LoSpXaO0FouJ6keRMWGZ8SJAvEriFP6bYDI/XifZ0nJB0v6/GBgdvAVbgrg
QaD6wdqHNCtaxjCwYIbxLOKvKi3scG49f5OZDbYLP38iuNPfDUajQpxOM7E9v+iLFwJYHTKLBmNH
kb5DM3sfbDyRaKwpjgxx0hYjeNUcCPOhBkKk72BCecD9hIFG806cRL+cGpvimID5VpU+YQc0r9pY
JriLBUuDND9iI936xxgLF+Gri6+8a76XHelLZt1cCU7OrsJzD20WSxKFgnHbeYD1XGFt/YxIYkLe
QzZumKBLHfoArmqVlMFe6eppinao57RN17Y7N2sl2xl8m+l3rG0YmjZpo/h4jKFZ4VN8KvtAhq01
NOuisd9EMOK37d5EwjhbJO47rmlzq80Pgx0BPjH7i55Qkthlf7Ht4KTH1g2TE5/A6AEcSx5cTv81
A/dr5kjSNRwRAT2k39l179HgTqxsHj5hG1/bxKVRLEB+BEJYtad543SI1jyjkkcjPtdT/8KcIFv7
WlBi0s6eZuPWt+Ui2UTxJADirmxFplPGyyEiYD9r7Rl9oL2Rk6TkCvBKO664RnqTXJxyfBoMcjnM
mn4kk3dDe8Bl8HxP/bpbcWjd0pSuUpcIzIZuyh8/HCTj9RZxkOnVDJZAd65KTWu4xDbWa2wyoxpi
TVt1XWYykcE21s91FQ52DfwVNEy2dxNvU8+BfrzfeDGhKnZC6USS0x83LinCYeJBq3MGfTh6yw1G
lqM360RUVtBS6wG+WY1tEyaXeRwLUjD7HhByP5LVMLqvfZowJ9CK+Rvq3E1uDd7eyIPp2EwtCjSr
PkcLNfh+oy2UzPt/cbkifIGG0Pr+M1hBziQyYt6y9gjVn1bm8l94XBiiGmPc72owVXanxDGmLXUc
7+/wH/+2htLDxwZjFi+nNZycIcN63vQWnZ++JsmCKWAF/R+Nx4gBZtX78TsJuBFy+I3KGiwNy3NW
VtLxu78/fUr3rQOvAUeRCDpa1hnc8mqGpTUTZ7bkEXTfGDSjoF9+f7/TNKF4m0xob7MVsUD3nQb8
J1+gOBWBOg37j9gjxqQwSFYBF02Yqk03opUK9GICdN1KyfARREfBBCPrTZdkhN7TJczFGKAvNzlh
NMf5Cpu6PpY2mIPVDHImbcihCYjD2tEO2v/xy2X/zhfJoHD6nH0LumK2REaI3iLPoS95Jwy7H6dl
/3m/ybhUkE1tMwRaMK8qHeAlw8RC7XvN3BINatNnIVUccKIYGOy03GAyRDLDuJzwEzIlyl6ZR4gD
cjVqvvkNRGp/8NN8j5Yb5kAe/xCu0DZWxfHb9+X2nh1zv6GfHRqDR6k8Cm+tgNnR0YDpdf/l/b/u
yTKt3zBJ6QMsUANDz0QD/2ktvTVPTm9d0TDKEVCplg6OmTQUl6+1aylaaZCOcvWNFRArKoh/HxGN
LPA9eyZyAUCNcC1+xzU/nuX4WPinPNLfAOswzYwkXV79bWZfu0KyejMn690wjTdHph1RnnINBe4p
SuVWzRMIJHM4UBN/1TF18/fYGT6gjJEoVvDQpMw9eNr4iALzrYPThlznlZRFOlHyB1ZhnpvUvFAT
n55t/0B8+Ti1LpvNRidPTyEV86uTRpN/7Y+0zE0TUzBUA8mOkvPXhpYiS0pGViUSbTx1xvzMpm75
0T9uOvpRDB2G5FCpfnX/eeEJsSOp5Hj/3b/cNS2oaZeFDjrr8qf60HubdrLf/+V+MpDo6+8/vN9v
7hwfWph9qfOSqRARj/tYWaSAVfpvvDsXu0DtIoL0A65PGrZ0m8pmAYNSAZANFvRH2eqhr51KUk1P
LZlGG7eA0QIHY81c8FHr/IcI9gkiCxgvwupxBvOFlADpUhk92dYyCXO0bZwH7GExgDoWv+p8Rhsy
Bbg29Y33zCln6L8H7IQPDcykaho3Tt1eDBaPs4treUyL0M+TUAUyewJakVHRU9xUdZ4d4Rqfpq6c
rg5w6HW79O7iomKO0fSfApnnrkbyiQlrTyPBxH8lXtj2L2F2Yuc48LWcXt+aaJTDcskHdwfj2cjE
hF0/puiOuBb71BiKy/XOcq9WC0MzEd1tgqsqOmIlksg8tE4CXcsHrJj50z5hy0KpiOI6QWS+oxPJ
Xr83fnvw0Y85bKcuZ5KUWdlHMxF8HdnzxuOar8Z33fDlEb7ODyMt+q3puj+7wr94bveIKenm9vEv
0hH1E+jsMI5BOCWSdDJzRwSug/ENP6ZO8au6Xe/48sB29rVsfZPZMIM6g0zHuvPfhGmRR78MArra
u3J2vKZBgt7AiMk5tvyt3yfYascPVnveYn2wLZO9RJK8AIS+eQ4iJ+b9M/HR65J4z20/NltZi5GZ
y0zQtBd8ab/YZ43nzHdfDJe0Y0SoXoh34gXHCSEctprXMK4TUJre76YewXDMGPc6ZGutdWSOWQYa
uuAWlEU+P9tLHqdjGjujfLdc+6dXQTpdIN1r5mpqs2ihe6axk8frsaJ00VJBuR0YIg1Yd0mZKW+0
eqly2ZxbyWbUTFJ1CKie5nrraGChNFuubT29aZbx3bOS2xjLW4YYgDzcAYplAtApghE7BoLWdU6+
iL7BLc5OcyNy96QaHPcWw6scJYnpDOyTzeklNhgCV23yS7Nmk+6CdqqIoJ394ULmzzcb9+oqscYb
rPvH1qVX0TtP+ijfk0J+VEmC+XnaZ/TsnazBn6fK776H/gwyzMrSOC3IjT/XVfWDbz/HHRI/AhD7
Sa01Ay9PDqbKzyz05JO4v9yuPg/u+DUZ9tfASJ4F+sdUIGjrHICA6XCbq7LFK0n4NfaAs1eqz7Lz
f2P7pCAmArFtdc5O42Z1v9DAfErD/W6+wJ7KaO+wUM6i/ql0l08/+Zr8nOYZYL81JIlrUlrf8nlp
BZjMLDr5pgJzYk+UIRYgLrMloEEJcGgI3L9xXKabTPdostfWVcX6W++7SZihE6YPr2/F8jjoRQAL
Gxhb1ZSfLL99NnxcDx3TRFonJLlHQPvQ6iwyQKK+XWh8OkmODNlR1pvz2fIshvS88LwDdAKM4CUT
fbOr5opRvzglQ/+tL/SK0f976uc5HmzCHY2SZp+MoJSB88rbZtVrDpFsltgZlUkbVNCjQENuVGMQ
jsZ0tSTuUAQGmRrynWzF2Z0YbLC5fkhik6s6qGhsQ7Z4bWnyurFz7hW9K29Zs0wH5n2UHPTEBtnn
x7TW7J+jjgzHJNhS+UYSmvFA7asPL36XPY3duAK0aUzNQnElkK3SaP3i5GG14gAEFEb7rxR7rfX3
nKWLTviQjd3jYGk/osB/4hMme4HsLiVvKmbpKZuNpmDTgiPXhv4BrPmxjp09eYdsGMxNXY5vNJgs
T/+N+LkaAiYEXv5U1+pZ9vN7M8INC4ziCMTlDOJxWGl8PdJB/2jQwDLSnwhD8sJ6tHIsKoRufRpE
g65TCUg2Ga1tl+ooahy5bqqUeDGrRuXaISX5EaOlWwUy+j6PutwYvI6CszLRbg5QnFwHMiyYVw7W
J62J0+xgUbKj5ic4xXebvk7WdC67jK9mQIbWuhGzK88BsN+9Jan7ytSCJtpABxns4ldfkyoiDf8R
HsJuEN8iPcIr7OlXvdQumYE7mhzFKWYUyqQQQRzYPIcgz6h6I8UZd0XQ/FwySiW134IjFlvpR8a2
o7G/VsQCQ6f4YJhkr8fMb/ZYFbB5SYmuzdSpHiZ1ME35iyTBhSQz31oXMluUlHqIbIZmefVbpy3K
xVU+wtbhpERNoDKBHTZ5mbufWortaMhbjpa+Pxky4iBC0L8tyueyNTCOCURtdUIwAe7vdQbdRcVe
eiHB7T2uwEGDQABfTDd1xSz502AosMf9BLq3BOycsJbYGoMIhAllqOF0C2eNzzODnIYalBbobFrn
eqbPqnuAuUnvIzsdGb3eRMfYd67+5NrPQkEOyVHq1cgrDNR4RFJkzCncDe8S3c/SXoLi9TOiqDmJ
ueMjHvGKDNG4m4dY7C02YhsvT+H4WYRWRg3y9dplf0k4jcH4ufudG+O+CJA9kZjC+mqaTeihZVzN
LdIqYlnIcYb4t538RgD4D14iv2ie+yynhWJ3knBoP90EAxAwp8/TU+WoR8E87xzYvXd2U2Fu8ZYk
CMWc+myUQRPGhnkJzOIzlt58jvBRHCZmYmPgifOw3Ph12m8mg68X7557NBffiZqKUz3RItebuYIG
yAYxz5fO0hID0Bbk5C02TFWUxp7+2YOboZ673/gD0CezDEvhBLvc8dQx7Sw0QbT1Y3cEnjVwETVs
8EVj3tEf41Jyvd8YCuWeFqA0t+ebz+AerMO4uBIRfQKTC84LwWpbuBPOwgzMl0T1a4raPk9cDPGT
D5Av6gnW3dDpz9Sq8tnDKK3Pz76Tk96hO+bJHWqTxBCmX7Ic25femMotrgiqxCwzd37GIRf3jvZo
1a/xUMMNWP7hxobaGssMv9bABNkOhCeT0yu0TRTdedfN12ROuK66VDONDmohIEx665qVfU5k9dXZ
fbqzzNY9FzPOKqNN9y4TOnKju3mtJ4h/vMi6Bt6EbG4gosHNsUUUdILXNrFsGzjC/c6EwL/qM8ig
o8S7rwKN4XrZ82iSwTDB05tO6fRc+uA6+bvRatQzjxKaWQ9dWDDpzkAE2dKokeFJUlZGl8fcQcMy
zrHiEge+HjGjqZE5kBOLxpyELUMCJkIN+j6S1kELsBgllBNEXGanYZJcsGCnB+Kpn62ERqABfY+e
OSY6hhizBuffGUI/oXZ3B5R3yGP6kNOMsLM+2mtTNnOQCoVgdNMLrkxpxx9berx1+ch2jUsjXmvo
K3Zd74ejRH2BeAATpX0kH1OjHddRK3rHuLBvUK4OBo0/KigNZoH55uvsPe6G3qGx07UeLzG77PyA
6ODP4wK6sf1sY9ixIrSlvcST8C5JRoT43LcPzWyf5w7k+uS133Kp/SLm2UZLCmwyXuQtNVjXruSD
QK/D1jXKT0WF+ZgisFz5EyvMPHzaSl1nWQGYlKCoAnA7RPCS1UQNZ9VcNitMLamnbRzyhzd+qYgr
BaWfRwSf9nTzkDhNVy+LTsv/Z4erb+aBExSBeE8QiTHWTNoRgFBkvjQqVQ/+qLH7ZP23YF1NKvkG
G+Gp7rTVZMQRQpYchZcimSClTLGZnQFzYqm2ayAXCKDW4BxgwfbDQgiLP4sMrkpgKVoDqp4vWfqz
qJyA5KSKBqrbwW9uVQNLGxkmGW7A213nkldiIYFhyY4DmmBtfqTxCkDQyiCuwD1mBdWZkbnvuGSy
Wx+PHyKi/EiGYV/FbNjmMTsHGShYWdonNQ2LZRo2YUDJ5BqgUuLciqlm+mRvTeyss1LHDlnGW1OM
0dFyC85KveifwFnvM/tXlAcJNTiK64nR6inKktvgSO0QMZPuY4NsjbTCp5QYpy6b/JBQdARYBQF4
JT3C5RjXN4NFa3gOcnFSvbEVFRcMNfmHZGjag475KiOND/j4/FgYxS0RpbsnCQg2kUdoXuU0GpB9
74Hr4as+Nd84heD9aWg9/bkNDp4Rw+6lk2ea9ZvJFGrnDv1nlWXjcXDSJ1TFi9tkOqsMtuGQ+uyC
qS+6anxrCYSZ3RHVCTOPyaU56xK5kkDCXbsZE5J5/i6I/qWt6Jw7HfuA3bCjItoEXRKQHqyU2ZHj
K6WX19wcoK8T+SYENDS4zyv7MMxIaeLHqpE2/nHn5ANWcRAtM5Vw3gsUEZYjyYJsJYbuyv40ZkPb
VrlPD52JxCadmjAK+s+7Nf7+iZVVLzd5+pBgTIo6bKHza+PsdfCAq8b3Th0fbVi1dRfWNiViYUDh
zKmsUJjj/kw95uEtTQrfJqMmcB4lgSpkRLbY8heznz72zsnlAF9HzjSsPMeZ9w6K/mtjP93v1fYt
Cs0ATyuYAsTeFTWITDoUUIkI+NKjlM00QgTT33mjG+ywYVAVZD4xK10dBgIWil1lF48k0UG4CEdy
spUCxHGXOugs/ha8QC+2d2umHmufsSpf2OszM5uTPbOXU27kFJu4aer8MxljfW+4NIO72djkTvpZ
2YhYkbRArl+89oa0tyPxliwNSJgizgAIquw7577aJZuF/LIuF5QABnBMmsj0NNvBs/DdakZs3shG
N7WCoBcx4PQrzHOx962gGbdmh/kChQY7vNWAQBTRobD4xNFFHUuMVqsOB+zgoplNixdbTDx1jtWY
nsnebuRtsKi44IRLRlmoJaO22XRBNKzu9/RyNrT3JTV3RLmO7ehbJqOXuFesdMyQkK+x2x0IzBkD
7bcloVGXAiqOnJnQ5BioW6wh6KzgBmv0rqDFCBw6XZbfjIZenDlW1srweY5cZGGSIIUYTaj/mTyn
jvXDM1iPIM5f64SKWgeyFZus8wnzY+SMnAvOgzbafEmm8yQ4SBSvyu+0F9CgwbrJ1Ld+YC9GcAhX
q5Qv24bglqiMwkhDZdZ14fLJMIyEPehT3JEVCkofhQcNzp2HuNAipzscjOTzfj2ZxRJcRWhldpOm
8xNAG4ragD+5t+9aC00Qd52oJadKfiQz351Ra6CF6go7NCIUoC4Ltf3BNqxq5zZTecrI0t63GAi6
oZ+2ZcIm1zcp5/1i1F7dpJ+Oo2Hvha5f54785VYM/aVm5g5CuTh4eTUdlhrYLUZxA0/NxkHZ34Z4
tG+SMlKfzBbDX7HRLFPe8n6Z8Mwhs7YqHMcp21eD+62LoczdbzQ5fE8SLT4qrXE25AmctXjQl/Bs
5NUGm5ATEL/3ZNSQzxKfcVGTnu6jGSc46+gTw3a5m039qXGI8GYtcU7WEJ0Qo1APwb9p2OLvhS++
B4VhrkVnPCZgYMNeaZvR5SK5HFT6QnRIBvtDIykizPrl86O9dnQUzjSbsDqbJijv8jwFxFr0wW7Z
86up91YInPRD7+89UQQ7mvwkBqLvA1ZI4vuotweYgSDuF9mtMUhrbZjQEQa+PQoDMhgpE8Zlp2a2
ZrzpGMD0NaM/TsQYOnv6kUmUoLmHm4H68dHJCQKZYixlc9ji7ulKD7Vpm3Isjdq1ppJB4kDRVLj5
s907FTKcLxx2fuhaCLANdusrwHNgp0Wj1nULqHJ03/rGb9kGUS7FqHuqTry1VMZrMbEG3Rci2ivg
nwIrAAHN5TgqNIeT/XOult3o4LH3T+GHC85+j7kEs3uKW7ESE0g5lBGH0mPqT2eNJN7yodRBloyR
EnsdSsQSCRNK00bRAQeQZ2M1Hjr5bmgYriPKMgI36X+zPSRiad0X7RHXC2pbyUX1/jm57oc2ok2z
jSWaEcfQ/QVD0CfjiGpLH+PXmUIwpHTlWg8DxYB0lDJE3yYcAghTjC8IelPIORlqtY0ba0As4Y8R
RetEIxNXHR0FztUUvhOI1oyeAQuWabDU5Mh9+l4OVD0MHRKCn3zvQAoh0XxNcmy95HMx//dd8VlW
HE0IaRF7Gxpk58V27svn2OjfFIcVHiVIKn8egnrL0DvD8w0c+MUgxZIVK4flva6AfotrHiiuj/4h
NZIPXPRdWI0Y0aBCUJZwp7r3dqp02PpGLRTqXP/SMbDTLfNDvWXJj67lrFiT3fFC61qtPXAwJGr0
KydGZII+oFtw9nwCWF2M8ol9/FWLMQh6AMXuK7nsthJRBJp9VvJOseHLubvdUvJhEKFVaWafQacu
95Y6NhJrRQg3Vgq7pgWXqVCz3bO39ClZ2udt1CyUi7y8Nd5wSVlkVlr5SUijwEbMu2l0YstBVgt7
3pdRl4QO7XOygPge/1gTh/GoGfm4Dcbsk7wZgI8WZhkii1JTWqciQ0DhjAEpppztvnpgT5JcBVOo
VUnf9l3KROAWqeNt4QHrLfEc6qO/tDOGr5SGzl5Mjn7za/1rmp7joDa/06hA8VzN8zm13WzvWHO7
jjGrhxoNqlqHbVqL+pA65nCxJnkoJZu/gNTYCyxiGP4zOuua2KCAKAvcvBBSKuSbaPs5nBuQByvh
EaASj0VIYh1Uda36dCoDgEfB+bgcIa0x/OwD9Wqa1QWmwHWswYFE7ZJmxXVXb+0DvW82OYPBWI8+
87gcPY4uWKSoEvVlJZiCnMssi4pFpBynFGecHfvfZ9BhXoHP2bXz92U95DxBdeARTJN+Jl70Uufi
sZrtj14lv4rC3SdjxaqWgWWjq0FEAi18yMHPgvLaGukQWunS2S8od+3lJBITT9TVNPZmZ7FCls1D
3AA1R/FD7gVlB75bcmoVzTedFTkoQKoX3v5+wY7Y2+rmCdMckU0EjYZ40Em7OsmT2fqfje4fcjvA
HWgeQEZjz+qbn1Hnc8xycOmD8zL5zMnJtcLPXAWlWlWCJRr2KDlvXHwJwKOMZZDCxS/7dDFTr+I5
2C/nrpl187bk5Uya/zL1LHetnuUrTeuhH1IrDks5MVkkwwrcyn79EDWcDHqFW7qj1e3E9rVGh7e6
v3JSvOHUuApUtvY8SFtjHI/9jSqimYOruXiD1cyFAK5wt+oDFrkEr9XkQbPn8L+DqO6nSwyeEoPE
RUM7TW+R7zfGhDAMZBk5DcsS4N4Nho03d/kx58O0kq0F+JKrSo2/NiwBf9RGsFbKvoIp5FOwvZYF
DMJyas/Vbvm5rpBaUbr6YSGRCiEZaiPBN2kzMVWknEVDeH+u5b4dCxx4pFUdg9q9b3caTzfXpsWZ
NKQXHFFLl56LTlIRKuFbPRoq2iGVxrTEZbFtBg4KH09T4bZ8eSXXsKEsPs3SOra5j31s4WRlabUv
PDqKAOgR2Lm87TnI1EaVJ8eHT5Use/tSAyxbOz+dhp1KVHJ9TmhBe0kT7AqN5EcqnzcJxF5r2dxx
9JN7hmXgbs31YbNzAC2dQsL7IiL6RMdWvCwoETwCOjzgRwx3MGRoo/UsTCddIW9zuYq3S7uCkA6A
52K5bHJw1HjS5x0WDW0zC9xnkPs55r7XfHNgWIPXDmONkWqPEF9jpOwBU1MbSCe6u3XU2vrOAFYf
ku7xbI/DW7/ssorWO/WSfJw05jLt64zLk/GW4e0Oizn9HE1O+tZ2d8OCe3VzylqBiwMDUruPkfij
sZyRlMwBLePleBzvfKRa2rza3/e1Gy8djQYDBftU7yV8fupGvrLJsp590WRXT9lfRfkJxmz6YAyq
K+iUToUQv0DTi5P5AOdSHYXR5rifbYLniXZaI2vIHzJ6D6ASG5owrrfEkgXMwGv/mXHOuhoTM+Qh
thiFkQfhvjM4gw52VmzGYHrNB5WEQZsjwlEdI369T9c0D2FwQw/VRyO6aDMrlumpF99CE8XJj1uD
0ClfBPNedt3N4DWeMg8hm3Lag52OYtuqh46O14xuiYD5t6AyWuDc7RYdjruTMa7BuYGnATPCgBiO
1TRot701cI2NKYAwN9Rw76t5O4n+BvYIU4vKiyfDQnlTs3xjpCGc0jaH7NKxgye6sgzJlK5uE7vF
pxkB54Ce5A+kz//4C6Og+9t/8e+fNba0NE76f/nn317qkv/91/I3f7/PX//ib5f0J3vd+nf/f73X
7qu+/ii/un+9018emWf/89WFP/off/nH5o4BfBy+WvX01bHzv78KWAvLPf9/f/knTPD/kfRuOZYL
kuT/TCd8S2lvVelf4IR//tGfcELP+U8T5TEDPcf2fdNf2G/jV9f/z//QfOs/MfmCpQDO47DrtaAE
/DecMPhPm2G48e+z3nk0i8EafC/TZCj9H//9AfwJm/jjm/v38Anz/ix/wSf4PD9rPo/Jy9D/NwaL
L92awVJs7PtZPLqBIVZ2XmUb7wwwhgtFjL4voOm4SCWKmWViXOd0YXdu6WDbLxdwucrGga2csg6m
d60XDKo5oQadIADUTZvvZW7iJfTksWy014VvraT2CluFse8whAH7nsIqkE6COy1cGUbG9ERM6ioe
/KPQu2fwybO/QAmrEo9TfSkMd9h4yTX/TdjgexNNH5HX6DQpGQaqePo+drf0rXWYKbbjaU5BoHpm
8x129ed0l/Uk8CEa9yk13bOPoCf0XWtDb039TokYBbUVkcJbMWTyPEngqk/9mpvecdTpscUm8/Bo
yaVbFGFdbVt7fNph7kBkWNkJbWcIZVjlsYhw6UHx1MyKIIiZ+q367ZW6Q0iR+yDaYOBCYIyhGsQP
urYotvLsqdXfiuCX5QQvVirpWgavk8GSUJpTfyw6l2G+oz+lEXkYsWWiE1tukNcQWYs8EGrkBoke
UI4hprsBOJURFGZqU68wY5g58ZSaHtmUZ0cX9ncI7dn+yHCNbWeMBP0cEUOV8vpNy3I3LYf9a5SQ
0+4gqStwLnvd7ynAz9Kk7qkQvG2sBdrRpLvt1HZ6MweUiE5U1SfpaAMbQRlvq0U9reL/RdKZLTeK
bFH0i4hgTOBVEhoty/JcfiHsqmrmMUkg+fq7qPuiiO6qdlsMmSfP2XvtjCPZgOsOF3+6npRSuqmc
SnCmU42cWojjNi0keiVMYfQU52TJrXOJQljHIGeCyfGvQoHZBal7G8HuIqkqWfZ69LtF+KTRZJyV
QdW+OItLAuFbC5n6HCawCETKmkmL/DJCc7O26Cs3/UyQdj8b/HdjeQAI66YcC3n4v6CmYbvpyf2o
pP3uZXW6FyYygmym3zmLY+Zz+4PSTIi2SA46L/9S+BNVYx2mpPmzBMZPiiptP61DCJPoSNRtUU6W
wlkCCybO9FAH9UOPMfpsWzXJxmlwZlrPUVF6u4qvhROZAS/C5X2RjCiFq2oiIzLYmgj+TjTEL0VP
ATf2pcU5B3/dAtW9sfTPjFYKRS2SwVCND/CUIHiur5o3uxMAuJw4Cg4u538ffYUdfsHluLFrpFFG
ou1d0nE4JKRsOA/rh6sMFK+5R3QXMZdz+Qt/wy/XrB7i3jPWqhH56e8iCA7QNOB49PWwg/lB0nc/
oyXrzSWyvfI/kJrq/49shqeB5QUnZtr8Kf3qo2f+uEdRnKhORnPn4XFsfPM0xWAzDF+e/33ERnnK
9DIdvFX3KFdZIlUxQ5rV09jsfBr2FCjIP4sR/U/Y+jtnvTBG1V3zqn9D43nM+7kk186TNF/g9sYr
yhdSw+plpgBvskReGlPeeyWKw4KDJSBuaz+g9sNJYRxEuEYw509+hzlSeinTF8rKIUnYuZ1mwopA
QNJAOPrQhPshMYcT5G66xARJtDaT+7FFDoeGycT50ke9NJojLRYqOomHfnR7dWZO5+z70bx13bRm
BXM6xs18/P/vmXkvbNEEdTVqQQmJIQwf6yHuZiMiJ+SbXBzFEN97sVZRZI/R5DhlKOH/mKv61F4/
4sXZBNNzMQ3DdlImbciBufQiz9BqHtvE59LSSimavDrNpbOVs6+P1vqgdIaFMiuWeqPUGvzXJwff
sMEg1N9ThUNDaespmYhsUiwF276WP9q3SQREdbeTipyK0cLJb7HSGKB6t13GHNZ3CmI47Fw/l0Hw
INTCQZta+jCcmkT0Ty6I4McAlU5J2+li5ZHg4d0Hcw9dqE1eUdrXByblBBlPk8+KQAN/0ta5W3Pk
UsnN8Io/tp6SSIgEZ/Ea+UJTJNt1gsJPF6d/G9Hcu0SagjDRST2Bcy9e6iKOCfYr7kBt+kdGx81z
H4YH8IH9O6EVrFud/PXvn5JU5jgtMqJUh48J0fTVtqT7SAsU+XVpJEh0C+uoFMqOmtjRZ0JR0l0S
Ig6jP+0+WJ39dxjTc9U3/b0IUPMz0RuDgZyktHlMMcRC5nHIFpwYIjIicz64tLgJ9HDReP0e6mqA
KV4MVwXzB+g8Sqk+bOnilE5GNR6D6Nq4E1aIhCA+VPjtgSkw+YYFYyd/jpNd7ZIYaJZGjMscFSFs
Av/Mg0+mvCQVQC5EGyVwFhHUX5qOxBjdo7NOZ4UDaQlY8ruMxw6Zrsc7dW3m5KeN82DrzsV0LCAa
eV7jn22IIGeRZg+9GzKO6Cfwk3PxIQfXfMCD6GGkqNEtDLRM1ILjDXJkRkfMIBCxpDEhk0FGtszf
hSapMScYgXz6WJ3Z07sdsWnBOezSD+FVIJOUwTGObOCoaCdxnHXwz4PB2HAMhxfiut24lLe4bm9p
2DQn5ZvigBaE9kG60IKysvZclX9qh11kCLmnBCRepsxVJ3QGr9lkmUdC0y3WCUUuBMyuY2lw+rTq
pLya/Kzdvz/gEtaR36oDi9JEZ7oAZm4/5QsT+9qpxYFh6bMyoIdl+aAfacfU15bTJ3Cq/LlUZraP
zfA1IY/YMJz3eCjiLygDoO7GoiXpaDuOefEyOgs8dHc8BzMsG4vD/Blp2vDd60NpTgaB7IwbHVli
QHLRg20R6xxm3cV7s885zblgA8ZWzM+TI0++bzzlUxPe3SlwcIRjWJOX0KE5pHB5oHBx5LHR3FVi
cCjjrPA4BcNrE6iKgWbBFFyX34YKnx2DLK6CYA/GkR0wH7S2dYsCw4IV7MX2Wfnz1R9GsUv70N03
iXtbfElGRHFTs5OcAnfENzryl4hvMzZtPP1SS5A8EX91qOl9RR4pCXXLI8vA/oVbdF5S8UB1OjyT
sLvsQdJ9InqqdhYBFW+Ao65lnuO4yPuHeAINxy60XMz+JV0YHKX2VD66cQqprrKaiy3dF88UuHaq
3rilpk6vBDnC8vjSdUIIgYGmuihictBoF+d5rjdtkRCOQzvwbXSzaktPnXR14uvfMK8QMztPNvYx
ckpc3jaoIN1bZX0uCvxoMnF7Gpcwtd6/Wo3nIdDS3A7bd0mIdPJ/ie0vwypdQP1CdK7Z2B9QUAJH
iQtWonpr+bP3QIQMHA6bzVcNxEIQaxMTOnZupU0+YhouqPEL9v2OX8ExEGGgFHAepjH1jvEcPpiz
6TLvHJy3judrG67uqFQk3z2HkVuWT4ADeoaZedKgnXDoFU64tU6lWwX3eexvdD/u4xL2rwuogwh7
mboW0LPPBOnAA7gwfyJJus39t96xv1j6Nk6bDW8ZzF+HOSJfnSeOKowG65ygvkqzkr5s9TvPG2Pr
GEz5l1x5nwWy0+QLl+RIat2oIi0ZJ1Y9Uy+LHfKmlfMc6tCLWPD9yEBSuGs9OiVe1qJHLGMIHxKe
mF4Sl1RFb9hCeeuPVpIUu6VwaBJJbb00LT+uqGV8n5vhY5ApQcmQKt5MmxldxVzyjzfSTBjb4I0Z
M65Z9AQoJ97q3Oq31UwGJjtn+0vmLcI/aEKXCrXqtvYFftax+fGrfjyvcyQY5LW3Z77xVhdQ0ZmW
gZdYM2t2mWahdxtbkC5CmJaVKfAhgcCHXbao2gYOOrlQ79hLzVMMGWPneW1zLBYTbYkyWKZ6JD8m
mqNM/ZUVcks9+RRPKdv5UFAQj4Kng+sKLy7cIzKNT3H/oWOrf8ANylEOEfl+NAgS9CrtHo2BbJ88
BSRBQuWOjPaSAx4hfWkVAzET3l3rsdqi+nxAZosVIaxK9D3d/NiE+Tc/JUZfK4Kt7zfe9xgm9g3T
MdNXIiYPnPuiJZ6tz4GzYbckz8mcQPsd6/rYVCm9f9OUJ4uAYhyUbtQOviaIEVOCURM3Hi5phb6G
SNsyRdHtlcN/EEzSF+Q8Ll3L6aPuxwk/JcWhGcPS5fU/LYtzRa457KuOYbT0ws0yZfHTWMZ3lRL1
Eivjv7qFeCSMk2qbU5KrkOBY/Pq4Y5Y9DxrurMHAQ8Rc8Rjo9tjG0rjahiaGpTkCGVc3JCxMTIJU
72rYKpcU8/8OYhKSO2Fcqb5uGHM4GdFh3fQB0VG+2aHqbNBn4OZNpwVdYo6RzwwBX6gE6hhUevp4
qmquyIPvmRpep5DgLsrfIJrHNuQUjNq8Q9MwILDgJyP+7pPwKBd+st85/3kx3IPONvsdNNn8xnJD
vdFa8rnPcYnqFMtZhY4qYpUcsLnmMQYfH4FeUmH6o8LYiTh5nMHQPca/aEFMmyKU/bGiibGRs4mY
unKd06B9OojGcJzn2t8kY1ZvfIGewsXu8GCX18XrMjTrAL+katJTnPqf2gFm2PvlWx2bN6TePItp
9ZAuneL+FAd3yTfwDtxT3mKYHbx53DVTjXmVFGG0N6Z9rrvmYiDxW4FIAXlaxQN8rPSiioWLHDOp
Q0B4J7mGwtVCVGLaq7f576Lc7jLaBb99Lb77pKi2kzt2eOAH82wsMxaJYApP1khacx5jPJJCgVNo
f1mprZl7rGlAFv4Iq3FL7CCI6Ec9pscKj0xe5A7WR8/ZBe04Hz2TsN9OV0+kMQZR2zSkC4lgOLdL
8HvQYXPxcNtDbLKJrCNfdOiK6cGPpxt6xWjyl/Aelrm6jk3xalTPoLfSF4Hb4dq51pNpJMuZYLpn
owcZFYQJYlqS0tCwjw9VTqGHueGhSUV4Sz1i1+uRwMwuO+jBdS+G/8dsBn0h8paI4bzjXpbd2Wxe
sL0652Lkj2Kmv0qUyakySkiZNgFknZ0wHDcgVkknfnVhMKU+Ye0oBr6GCjZSbj1h7U5/jTZEuqLb
z6n9KMd45jr1aLdJlELt1jOA8ooeszI7LtFbIMVR3R8HDRIKvPN99lEIcqIEdhXAPnEh/uDX6Ldt
r/xN7doXst2GS545O6uxKBAD+apDPUbJwERLwJPdoSK0IxsWSYTBtaVXWh6lj1IfBvgXW7WNn7LW
Z6Em1CyJOqWSpEFOgSfLFW/wO9Sh0A1yQLsGRGEa9lm8oVWe54bKpcOJg3YFFbD0BcqY9F30JWVN
yftkc73JviDq6YdMwvk+Lx46j3H8Y83ja9oo95AXMImmziMk1P3bmeFfr5ztAzr2354oepS8w55c
cHHlMFzjTa356IX97sDdtsLwzQ7r72KKg+MCzgqdW5vsA0VLRXTXoXYQglaSYDAL5/8oVfudWvKF
K/EJvW86NdmFUjBlYHZsJNsPrYTyMx0eOzA9H3GyeCfeOQemnls94zI5hQ1CQcOHmjeqd4veB9LB
kO0gbW4er/jFwHmMowjV0jIEwb3BxSdD+5R4cvjNx25pYQ52GIfS3Nn55bg3ppT61+954kc4Wr2d
7mbKpVuWIbJyRzKXEtpOwpCwLLmihCag/hP9L+GvauHCTaIUNnACUeuZSNuXGUo2mUpGfFCfjIZG
ju9qP/UWnEqDlhCNNkBRdbs3DcSzuJiTYp2W48nDkJktkVE0x9TGMFjRXNlBRdXwHJhFcpugLgga
fqP1jbOhiZ5sf/4g7Yj1Zibs0FB2f1RIrrnl+lFNgfvE0u89lRWQDKKX9E6o9h7LJrgI01db2wio
yLx51/Vt9stOxxMHqvKLEUTk+gYg6ayDaRc6hPT6sqBERLezrIlmfU8nRiLrvVkm/ZeArwWFKP6D
KbHcoqioGHEDRtMG07MxH+51QPwcqe3OlmletWMG2OzMUKrjkvOlRWaYu9nT5K7UVnrseeS6pt+Y
Prhlp/1LTudA8mO3s1xypToarE9uoqbDBPyG3d+Z2Isy7xoKq418rfxoCOzvdXjcd8m1rMsZps46
R2BVJgKJV6dqmB/GD0xSmkse1AeJ6/TVY4DumLArlHJfsgkqXjfYlz5T0Rh6r023IOQ5IwiesZ08
j+tHKuqvzh+qu1fxgHLqQ/u3B+7HaHMM2RulBVcS79IZBRWzoVVgmaTFdgQMZEvm2xrZ3UBwBVMS
DPoG/jRbhKAie/hXjcET1rTZjzFOWwI9PyzlPnYKB05mf2FEP/QxY8C5r289gq9du7BihXDQAdO+
cZXHnjbJzbPbX3PsHouZXneV3Rf2QeocQFekQV+hv6I3KX48gBYVtSI6NihEr8KenA3EHrrPiZD/
uRnJEuDrI0AgHNGpeOBl2bcZe1phewc1qQtt655hsA9z3RyQzadvyaSvddmRXeUitM+Mt7pk0lp3
GDbsAtzPkqa8cuqXo4mpGb2rn1E0gSHP6AEIb4+iAoZXXn1MNoV10jYfHr0R4qU33lQdOhIwgZoQ
RDfzX7XN8svOntKUSqEtP3kmv9wKHeZYY1Rrhfw1QEY52Bajqxgi11wQU2mYlxZWyZE9fjuxAdiu
tTEkqaaLTUCsnVvPnqZxSo9iI8QMZ6z06RhxWd2U9orx7Fvdisp3/AvNt/dEC/Qo6Sobm1216yv7
4Gq8V0mQv7lkwdqQH9eGNofMxljAFNF0tYw5UhIPELD8XdNz+8w6/8VkV5P0LMg/Rvg0THxZvL3/
lUbwUCTAamb2SYtx3cphiiw0i0iqW3X0JY4z+pc/Kph/fATjbT0EqARYarVmTlkZ3gVmrLQAd/oD
o0+kShwtu78iwxojJNoockd2Tfmo8gCQ2+xeqBlsHN5+2B0tmL+2C//QXcgTTexiAycJ3JTlP2Gf
pP3Xu8wbhukYTF4KKFJ+wXe9+xb8B3Ph9G6F8oLfnSNgcXTDM3KSImpos3CYzrY4OhiCZxdEPL8T
n0JuyYi368b6akEiIHbULCtjRzcl3Js5bvAp+0ncSZ6KAKBL5TzlprZOVhf44HrynYuMTCIvgT3m
PDkCjRNkDAfFpfwbY1W9LcyfKyv5Pdnu+EmlgmbVr69e5h+meHr3qbnxqiQpDW8qu8bh0vZkO8KJ
Ut0XJmLCRw2/uKGmZF5sLJgd+W44CxJUM3S8NX6B9caNJCr3JyyCKBpyt8PPirXSdO3HpPCLh5p5
h+Go96CzzmI8+Z2qvkwHCV1l/GcA5jmrhSeuXLsLnuNgvSYmyARrwkI1x6CLSbXUPoNnb4QpF85A
Z1v5RKYKTRu7fBgcIzjb5Yg2bKQyK0EsIpp1ulePkna2CLyCf1vBL5dP7thYGNrI3M1STp+1231w
JOt/5aLl3DqPxpFQPgfLIr6IOUZ2UtHy2lA1qiOUf3cTAm4IHO8hrNs71Z21VU/GEoc725iwuPl0
YaQJl78LA70RaXeSKQdP9JaPdaufxTwwGbC7LTHy9q6W7l0A/GuY2ZoLcXxViG4OIwFS6glZgW3Q
Ye8a48lpHi3JwktkNf3c5rZM5fNiDm2UE8q6zR+rHvyeZ8OPTrGFIyZPb0mXiBP5fV+xbf4oCEE8
+RySOMf8sNxYeKYOBkKfjSN/kskqESRfMZatm/qo934Ck0PKCZu/7BKQYE6/DyExHCTPX14m5UNt
loSPUB8ESoZ7d/pIdcztkwnKuCU/OZNeYaUI0DAe4MUnlTtb/tOF6949k3FOmM/3QnGSzAo2hbVr
5Qp0/n7GGmAi5dp5vfHqd19zy8aAiesz9RK67i3W+PluaeIzpW1/iz7xLlVmPNWFPA0zbP/StGDZ
riaduMPIYrc/PBEVSjxsre3VNRacEaZVXOuQioLBUrKpl+ENuCEjR7UMD05JYhZco2kALUXHFBpA
07/n4fAsukZsg46hXDXAjPMwbPui/CaPGX+9Mt+hXNECWPC2qEzb+7HXCNjaYbcQeSI7pIdFDEYV
tqdESmtfHDM/sNdhAjHCnxCj4GdpfoEhHvcO/YCj7mq1B9xI+gWSB5YmGR+7E65UjjmkyhX+h9NV
rz495ygO5fwxTQBRkAtmaKCWyv6aGiih7ZK+WWOHSwFY77FHL7TPyC75svogEnNV3fwqAa8zA9qW
wU6ToVBncHomhpZoTbRBDxbQ04UefLWNaSMslXlqLSq8sAVCHzsqQsmCsTAgs92ynw3WSM6H1mse
x+xHLUjAWJx12lmr8aTftzO9BJf/E5o6ATa6+Vt7rgJZ/Qcf5Cq1c9MdaRwNLVJK/666qY4rNugN
Wj3md5qykFnSEd9UAusT5fCIiKWKW4PpjXoebPMLZO+KHUddgV3pT0XC5dmoTH0Xg38fJetWN3d7
t19pyEKtw5Cpfyxx+gX6Yqa2ugM3oVUFtSPn7/XEIzN6Pbqko9JSXwCgE3TH7G07JdCWPNnu23ys
ztakPsI+DxCJvgM7hGAy+6/j0rzZg3oRuQ8sRmIbWUPap+pESk/x1I5G8ZRTFp5J/HhJ2tG8oOy5
FqkYH6EJsQQL48bsS7TXqh+aB4Q22G/97OSnBl0ydLAX9Aj15wo3aSG8uoUMnmZMfJTa3W5KnVNg
JNYjfsPikK1wpSp7Jz/EfqjomvQ4YPBqJxTAHfsWG81Wui3VBcQVR6yCWU/HzAgGlvNK7SbQvoi4
HoN6uk0Lp242Vt3OoIq6++iY1IVu96l+Aywej/UivrzQyw61CfDOVOWLtj2uW2aiRZjxyo7oS9Xq
aV5Bn5ZgjL1EBQijXbdKqIPVs1zlxGUj3QaCnu3zOkt2cBmYUlTjITC4PfIo4vC1cGd1DRkxVL2C
ChVjCO7L9hwUhoVjhj0hD6FB+Iz9MQKXLeORLnXfElR3bGqsGYWD3IfSy9QPZFiRpZM3TFN9jD6t
Xx4Gi6Uu9dZDR1j0V422Tyb3gaStjczS5WDO3XUJbdRZ2mZ1YgrA+IAangczHX7y1loDDOo9nkUC
/ixW6MaS0+MU/ozkNaO81q+i4UFJnIlcIQ6VbmH/LTVlbLEwnkwN8e7l/6nc+Tst/UPrCzeay6yN
gqRO+DI09QIc+tsF+ls3Wf7dJ/pXw0Mh8BcZXPdOf606D87w7reEOsyed8tWR0ubVc6NxOLImeI/
hW+vGFfPOHUEecFMLL5VhSKw854ti3VUTvFbsASAkHrNYN20H9pgPtmCPHlSFel99s3vReUcHVBI
HUcfR0qNObDFlozqL0UGbqZRpubv0RI7a0T/3/rfM16erSy/AdofZ8RXeJIX5JaNOe9GBXdbgQze
+Mpyto6TebvGyB/HKt2GtlyYNtwCM75zBfcijp/IousOiJ6PI97THh73BvodqGkc9TuCf56MZJ1c
eYGmqIZaFq7Rm/2EOQ+zvG78gx+ov0bx0cEprf2g3ffCeVyKGaAVNCE0H8xcnDu938/VpBX7HC6l
EwVzZgBjFfxfvac6GNLPeekh1Y0tFL2yZ1DNqZ7oTJOUeW/eD1n7mM/LH0JneG309Icv5G1MRxmH
tH8mWe45vC9LMr0x8Np7ImivYvAePUaI4GpWuxEHWi+On4sK2lbNqXcd7W3SvKPpU3SQiaar6Pob
09puh5P02cqSa9AhorWcud06Hpi0FCUM/JvIzsLypDIQUkEQMeeAF6i4QQhbNZPW8DCMNLABU54Z
ri2bJl4OlSBULyhxHmgfXjBsOMxurK5NCdVedEFED2iT+yKgO9ZPR2PC1qzt7jY26ScjP0Fg+FdT
hAYyG/9Wxt69s+wHw3SeiRCgyHTLq5esVH+bXhAGutdw/l1VCTJP6PoHHZdbq+QEKMAH7ZxQ1LvW
4n2r2Y5Qo6vBaT8LtHqXVdtE7YrtTkkC55oxxjSh4RvxRBx6E9Gh02GRSf3JOswB7jORYkzx/QnF
dyowi4/NnqYJPkSRgYRM9acMMK/UeBrxuYMHAgxUDuJMJskxB1mA0HZGglI2F0sMcq8yksEsy31U
hHIDSGJyPBOPskpYIeBxeIJXCrid4Uos8POgSyo0O0ug2DXncGO29ff6p9k0X2Fc3jojvHDwimjt
IX58z/nNBbGGraAjMYm96yLOSaf7jBXfZLS5pMYrjrvpoWztV/MoCzxOKfQXh1GFJOf6pMiVzqV4
DrNqfsWOEVlpkeNOqnPiodJ9ElSE3CdNt2sTZM0EX9OZHXAe1Dm/oK8h6oOIitYS2Pb/zfLWWC5c
nqPAOVoBQuJwDeAUrxjxJ2RQBfthHklMo0hKQryLrlniyDBFeSilBzKjQNjaukiaZAEcRFdyvW2m
G1lThnYaM/YTtO8r0TjjPs7SbGfbyD9HEdET73ZNXF/jVKbMi2zrlFF2VVaAo67bEo1i4OBubqZf
gKTkeD8l5fJgx/Ol4J5svWDaBwkdbKeevifN2NlzacbIAIzMGDQnet+7wgkixwnbvYv/a+tY9VGW
Be9ZfwTQjFMDOHeU/IqL+UPFZRE5uQtzPUCJK/pzmULtE9MlqYNrqoEEmn4aH9a3Fts0guFxRWrl
eXwbau/bJLfE8jJssuuhQXc0s8mqbEaE1NocxamPiqJXjwIcPwCcUxb037NVkM0Uz2VUuEV/sc3k
pnI6u0Fc/oULk+9dc/6Dr8QdOao5+YiMOeGMjM1O3YVxbBFJgaTQcZRb5RF85nZsIOgPTb3NfPIK
CsOZIoIQUR3pLZNJ/9l0PfKXCDJPVZbzt1sCjAMLOrM33BAz4nWPM4rvQO9wKcMcc6hJuhfbWVs3
JEs44BQApxxkyVBhnFPeE7t1d01d5lHe8JvBAi5Q8SwveSy7g+je1IKSGLEwhss0p9Err6bUb2Hl
veUgRPc6Hw4ICnajT9OoHHVHGsk3PguM9z+DFp+a6cMmc5HvTJn1XFa5iDyMDJswEz9psNo8sq6J
VNP9h5hoNtbhbT07u9KjZO84jfhN9SZnNtn8agcRdDtmdYk0yctYTmUmoprxMpVWvXjfRT7ryGCT
OOdMvCLMb2jBk5oAjJTjJe9T7JT1J8G7QDnyP7VXnfsp8S+OYOoUUgTObFeSPmjEmfjUUC6+6+4q
ez1+eSkYGLMwkVmeqMWw/pCisp295tqZxYNLT54O80sdNndH2fLBHpoz/Cim1klTbMNk5auEM94A
IraOjeJxouzqN45um+8eX+Gm6e3IY/U6GVkIPfa/PMjdi/m75ny6M5XhnbwW4aaoSG7MkCCwCKDl
KmzcXqlHMF6HAcACKTsTg8Tg89UyY9oHwv9UrjpklbCeLENZT3TnVrQajWGHsTCjvWUbM5I70F/v
o3kqkcCM3qcJAonhh2kmHLlTZO7u5P2qrJX6a9/n8DEbavuDfYLvnYM8zJwE2MOi6KkEdpT4qKmK
rJkiFxpqaeoD+c/lti3oxVpScVoKWcjQnQHmyJ33YfyKGRleFhPGJI7uO09RdRiHDLF+/FAi8ue0
sDZrGTTJ9ikboWsE/TBiskEMWvTZBwhMyxiqt36ubgN94n09xfuabSZKGedtE4HTQOdXbkH3gjLq
SWNb24ZlSnVaPmsRXMeu/jX4AfyBsN8Wno1iBUxzJDpKYlswjtIoYocW2qt0nF3cIriqYr/Y+f1v
GLBMpzWIKvPsSc9jYYBorxfjPs6AiZM2ZNidQp5unL03VNPWFSVxrM16MnBleQAIQIFVzRC9YdKh
CSs7pjyUQlhP4+W6VMg1TbeE6GB1PNgm6572jtqvllOVxhSrtkdzWbGmjggOt4Pf/Ixs+Gte3KY0
wgx/De1d164/CtZFetsxeQSggCcIp0e6BrKviAHv6uM/gmEh6GeIMKCwB5TQoH0Jh5speSccwqkw
IXuM1mCkorz6qdKxOxQ2vKO+GlmXudxOT7vJ5qC+XXwDu2YqUgTEuf8YUkAFiwRug54K8A+wEp3y
CurQvdZ5e2r80EPxT3By5hlX2VV/4zwf95ykZ/NXny5M55YZLe2zh7UbTnU/nIwSz+tKqMXKLXCp
cI+dckGbFbjHEmEM8VVjPja7xhutHWgtwjNy7zEdRkSM9NHYUjnA1cjyeOw25cxjWWFNZwTEaWyg
clmYm+k5f25rHFSOjN9s+W2tzMJ/euCy1GCCM+nvZMYENHUpVnTrgbD0sSC3q+avzrITaVIqMnPr
76KrIkqcVaqcx9VZ06fqNHR2YG7eqepxs5UMCBFww1rszf61DO1yXxq4XHuT5+XfQA3fERiquDib
3bwrCINmBxmyfQnJFYPugLuu7c4oo/CVdzTn5vTdzV58y1qYyMfPjiKu5J/Es+4AocbSPnoBiWQz
+Fy82Ygt2Qlu8EG8fRgUZ4Hb90C/ez7zhl1pPdNcGdpXCZXxPGLHP+J8Rj4x3XxhyUMMIgtzP4DF
cw8Nfknj5PTv14mFT0+Sf9wV+cvUm2jCdOLuKh804P/V38sqX89GaMCuBfqnJWDesKFSmSMRaOO4
TBDQ6OkhRlgAlRmeuqu41QePIkDnKDu6oIGdu76aFXdV6DTbCiukJR4iQEtq29sHRneDeoeO18x+
t0FznCZeDmGsrvgUn1moZReF4Z9RjgS64AMVljhOeUZjcmWCFTyIsqqeFfswTMtVVNqsulvDr78b
s7KjOEgJFRhxyywBOThJrH+tSgzGNP4rZKsA1SFqzq3VJ+7B95qjSqsqkovxZdGBYLxS3weLYK9p
ZZ/w2l7RoYPATO0vWOnmmXkRH92EHRFMRZvigHQTapjQXgAGuQWFl4cv2H4uzBbmr9szEis5q68f
HWFBvHDzYQlKfZ6K7BNG6EtmmY9iIEpd09dWyXzOIbLMXs2sDs1Jwr+KEDze+iB9W/xvJwCBLFbJ
cBm6B8cDd9+63qmw7P8SYwzZZjHQFWFMen2Zc5sDqOBl27lRh8SJMhMQhY6LIUI+iE/XQ7Y9WNO7
Y1vOoWORC/2xPuX03c+EgAZnTBw7u/YBjTvEmdGTWrW0qRY/pW2vEsaaaCzNI0FO9by1h/abI+5H
MIPX1ZV/ZQPMNq6p9LkpmfIHTe7uu6F7Rjo9gX3yn0OOAx4nkmoaDlUSEANFfjfnIvhFreyQO/H2
EcZivci5eV9SzK5TY3wKiQ9SZTF64/L7n3LYp/r4v9ZZ00Q9uHl45+BA8aS/sXZjDhiW4tC46maE
IWHLhJar5BG1Nk66Zei2ObVwkiwko8c1OK5qcs91vSUaYjwjO92bHm+CYotmvEVsUUgrs/WwNvVO
+fLvrbIIm9hMdiqj1kxJ3IyfHH529O+x/Kd6/vex9A2T/fiWzNggBuPud/hM6IiD6m27am8HwOCt
cNxTdHxMvgtZpiuSvV6hTQZ8XitW5mGSlXVWoHgY2DywbCNMXn/bvkG90q1Pihmb+cXVSboCMeAe
iGndHfQvsA7ybHQJP8LD8tLiJiCUFMbnFHc3b+G4QrzVZ+0YpMjl2dFhTRJj9VziT9hbyQIlt0wN
vt+Y/A3riX0OSPRGI3BGNVrtR0FTLbcNfKXr05275yL5H3tn1twomm7rv3Kirw8dzMPFvhGS0GxL
tjzdEHbayTzP/PrzgLO2s1zd1bHj3O6oSgWSEEIYPuB913oWqyxOcvva99SNTICkqNP86dSYgpnn
OsWoorxUkq3F9RSFud4WXfBTkOSX1iaYoLVl079TIOe8r6W0GDmhzwegpzAkYNGmkylQrCZo3vba
aZCTo7tGgvovwL2ITo2k4f0beoRhgXdpIxqqVgvOSwZShdgH+2PF4aZmaK+MiHvU3+xQv/xGfwq3
/Uv6sKhoJtYbhaqchO/lWxKqZ3UNN+Z9iUI9/Bg11V2GGgD7VJ/ggr6mYkVn/yVKXt0hPJEpodA1
G/RXizKe8/frwoe+J8WKqiKZMDkUg1sRWfuW8B377aBDwssguCCfNohYW8fg/PcUPI9yXtxxR7KE
eA/8C/UVpSCIWFKtpMtKMscpfMd7yLK7iEPrQLJfepiU0JSaL7kfRSedStkE2QnVwaf61LsAyE1y
OGRfuFG5nCSNlrJ4ECi7Ok7qJcaCCo6ZgYiyptOJtbAk1DQcdibwnVUXJU4gqdGlrgGMWOMpd93g
J537N7EVzY0k5z66XKRGnHIaDnj6sWKSunYNhfs6aGssAZ6NJlg8C3nA6N612jaO6BpoGdf2qsb1
jxdz2vTU0lx0obRmdxSe4SVpSrHFQR7bXSGc5J5mYeL3AeInMXgk643opDhdIR3BoeJ725BM0W2j
1ltXhMypBvmTXHbJwfOFDNwaNzaDm17A85k7yhDYCspWOqUm+3leBgyTBG+tWmU6Y46mciNO/cW0
d8EoCd4DRZTYo2fOXTfUdYDsnQHOUa/oSiC5VZw4dhG0ZaG5BZxAdjM3Po7MULqi8FM7iB8kgtDE
p1gbk4ugmRe1iMdjRjF6WeeqDJwHNgzjUkW6ZjfVoss3Qpe9PbilBo9ESkapHAsHKofvnCqkXUQe
hE3koLfupMTcQ2R3AqPrD0bKIJgNdX9EKSjYkPNvxK7I3nofi695ntB6hH9zuav5kJ8o471aiB6n
fNmHwO2jg0CXElUb5EbS4Q6+OnKip7SYJbJ8Lwv4nOIxfMZ2sjHy2FyhagNy16rjYwK+1Q7y+KeS
ywBpE3Ym/CgD+umofLCM+kWKpY7aJ6WwbgAfrOplsiVF4BaYjXgM9RZi+vwGnG3xqAC1Wpt5Ji5c
s4ihw6BVoyJIt1/siY50PSiXy/mT82eClE5WA5z7c0b89MZSh+O9cXWqEsjPop1a51zi42WDtSVz
SaoFDV0dTdn6mtVfqr4sN6qEzK2vJn//gxqiH0hpRPumodqZB34kGOK7bMgKWEW6uBSjUOSopJY6
ciWFCgQcHsdkeld1e7RDya2YGN4m1xWblvxwsKwOE7uOeMyv9a0uFeVaFsqPQvBlzuxESgpga2zc
XulCzkr1wvUmqmr3Ji7Y9aESovv1ZXXtZS52KDbsTd25YLW7yDyKZQpRoVYNzIvdeEF/ni1IIwu3
rlrR8HZx7bWpbEt5mN9E2s/Ca7uriZJGk2r4KxFVOpSZ2j4IxTWgb+UUmTXhRzEKX0MPqQUOxhs0
r3Jjyq16cL3mjtTD/Ni3On1MqScbSOnWdQ6G02zgMI1ZCanZYCADa0wrl0KOgKYCK9G4cnvogzHX
xX6qADEXu52SkWtHYNo+VAj7pMZUc4+YwEKF6GbXfdftDQtRKc3pEihNHjiGPr5R4i0J8gyhnQzZ
xozNYKl5lGX+fnCW/pKCLhqarqqmyVBPnLf67UQRlZLsQsbMNigKbC59S1uV0nAngoo+aJ3scoMS
feBBL3HMxEgGzCBD/95HS0sTg4PcCjcAxONVmmIiodfyk2rif1hFGevvn5yyeFQ13dJVXLwqvOzv
5zKz1CnyoYHa9FKorOAKSXZn0sBD6yXvxZg8qyZJwg+XoVyNkmKCX3B1qinCbRt2S0k8xymld5/y
IQSpidha9sZRR6wWZCAu0CVJFLrpV1EzzBcVF/SUOonl/g8b2vrLrzBFxbRIhlZFmDqazvs/Xi9B
6lX/9Q/p/+ZkP+Gvx4aP3K84qp52iwFvoXPzsdTwsx8r4k+z9uAxBlLDKpygB6ymU/lbM/p06Nvz
qwrheWn1r7STUM1lhYBeN8ET9vdrqv4l2F00kXmIpiVLhmL9ZXtjQxTczC1Rwoc6QihC2ZZVLuob
2eyIxC1wyFTdj94rz0Vtlk+1/gOUf30wdDiKdYqxw3STPVEuKfSdVnCyxHpMC2OfpEN/MBFxr8qI
U71WFhYX2DKoPRcehZ7m2q5V8ZBpNEAXObwlp+1IwbSSxJG5p3h09f6jHW+EwezPee6hgY7VjRdY
Om5ZpP5iTXknIk0VLjx+n4HQXZFO3rxp/teQ/58M+aous7/+e0P+tX71//HL3L99/69/KJ8f+GXG
l0TrnyIabbgVujTJWjjCf5nxabb8U9RF2dII4LLY7xiffpnxVfmfoiTrRCaLSCLB6Uj/+D9V1tQ+
izf+iT5eVLjzMTR6lbL2PzLjc2X854MT972lKKKiiroCekpXvh2c0H0CPxtgoOB0whaPAYnbE83M
d79N6kZDxkM7edk/J7/PgIpdIf8LBW0FFtzOjBG9umYi6c3QLSFjJbTDemgzrVs3sGe9AR15SuAY
rotuUzbmoSyFbqe6qrkSJEbSTAhuUxI0AZYNaLj7KFxnpUDGsEoQq957BnZseYD2zL3kOKEA/PDZ
F8YnXwoNFJAdAXMqqc9R1zty0hR0xS0ualXqM3GhT1lvtCmqoNNGwgf5qWZipdnNPClA8hjv5kk1
GeN2b45Zt2zdegK55jDY57cCSki/NsVvi5nf+m0rzXPNL4q66cBGkZwm9FtxNd/+SVGht0/zpNt0
MT0zH4Ur94XzS/PD163cv3pN7aZ4lfmdeI4mmSdVYQqHmD85P5/vBL+ezq99fU06f3B+/pfJv//2
eUFfy/WCXNsOQdlvyZEhusKk5jRPMZT9mvp6o6JC8/nu13yelgOg/faRr7fnj8xPycjwidqOReSX
LPpr+fO7Ep0SiiLTO78t8fPVeQbNM/ieeTIwFi1a6c+V/bZOX983L+vbV81P/WmnEBAq0sL84/fk
vcrWn5/7rolnK2+phA7UfdDkTo8MzymROiF75zwZTxZoPSm49ygzZ37pc8Z0euNrls9lzHN/zjS9
/fX0t7ejyud7GpX7+M/Jea5vi5uf/vu356/4bS292oW/atHJ4PqODlY4hdfCcPu1hsWcDQuDFfU8
0EG4N7QiF9mUZjvPNM8+Px0FP9zhV54+Or/wtaRRr/nQ/DyeFj9PfX0yTTr4Vl+fMYVG5+oH9GDJ
/a6SU4+GgUoFG5LsH5ONm5a7RIJaMb/fY8Na5ppFi1Kg/61JYPqh46lLKEjtMlLPiaZpWylNqp2L
WJAUo+pgQA5ZG7UwbEZuIKF6sxJmQOH6c1KaoAUaWxOOaNb+MTm/6tfGXg0935mfzQ/zB+f5vp7+
tsj5xfntecavz82vuTISdfQZ/rrwqGIu2oQGxzAJo9ySGn2mUPQB3KprRkCuQv1iziPb9KBQw4NA
MA/t+vSClJDgmWWkKKu0zXfdVNymbacjixKnvv9pVIv7TIuHpUzePWhuHDY7XTuUSTVs/alsb06/
e576ephfS3UlX2bgsBbCtD3GUqHhkBQhA3upPKohjfiFQVXZLwvFgTgAOMDjIeaOaR2M0j39f+rn
5lxVhNlmYQ6sArfBvUM8UR1AsgV5RPj29DQpIcfU/Aq5bVAB9tG4C+WOO8XAlKATI68l0B0gRo4s
e2dw1eV4VoPWpUBd0zxoSktJt5HWSeUV+yBt8j2eNGpVZAEuiSV117003rmxCfAUnjee12pnTYAO
bSoBz1OVWaobg6hOLvk4iwTEuWs6F+XDFIQVT3W4Kp/KffPk14sBEAYFQdF6DoKaH4ijIlx9Oiq+
HkpElWslUU/tdCDND5FPLLiRSlvLoIwEDEzEbubdFGINQaLUcxASU4oXegVymzxkwQKh5WnZ3MpW
233uiMr0l/va/eap+bUiRj9ltFQJY0Pcc7saO+Z0FOQD9UuttLqY69s/ns9ThdwglBysctiYCvgK
o6VHgiqNv7CSM+Cl5LAG83Pf5C3sFfxVOnzxKTeCKn0+on4HMeUe1uwEidgosmk/J+tiYzWVvEXi
swbwjdW2NEma4lIcFQgHICHJu2gqlc8PRbNVO7AdOnfiOwjG5q6a0CyBmRKHOOdv9aNSYUZcC9HS
71cKB3IPmYUrmo00nEEtDHdiulD8bXXXv5i+Q8wL5hLSwcaHeCP8zHwUTEtwvSKm2MaO3sGARrRf
ndx7QnmX048TN0PztPqh5KeCiMRqgzsJ0VJLtXxltAGcgZVGqupgbFKTJPWTJ95KBMyo7yRStsm0
6LC0iSrGDhX3y/oBN1gpAF1+TZRDgxck3pn9vjE38RQcsgwpn2ZP/rBNxg9ZXoWEvYDnxKSkeduW
/EQIxtTYsLEQ/typV13d0KZQlH3rPRofer4dtKtmge1ZlTQOQwC4Dz4tiBhREWGWmF72KiJ4/1ii
oRU3ZrmEX5dNGGmHPvXY1MtcceCHIo0AYg0EmNUKjojPGmuLYAZsr/Czz6ewkhS58VPZL6VxxRJd
8AjoxlPyWrGiHgbzksYOitQEGVjj3eb1u06a+s7cU/PDvGG2jhbsQoCe/TKNQYFrtmluiCKuE3Lp
LihnG9V2xZPX7nRzQ9YtvjbltSOkPs0cgvXyiGjjQ1JtWywc4glHFkAnLGSxch8oDyMaxNsB+RYO
TssRs0X9U6ZO/lQ+mMKuFzeIDnTkUk5zIx0n2nGM1H5FDZM8lwzRCj3UBzKprFV34yEyuJIcvUSW
49U2HFbodtGEZ9n2ipP72wSeYflRG/YY773sCDteCjaZu9bHgykTM8x1JMNkAxXjIFoY4ZaZ7pBp
RdxCadxGVE6CXTtyXCjc9sGuiX5SFFarI5y9cQ+Wme0djtjLHdoeMUXSn/CiDG3JGCawm/a0vTzb
U1D+YaN1xnyvoSyhHvtOuQZKbCEvMZNKP+GEpNGWpBpFnDYY24nOKaEPO/ZO2dgU5jaEHYhHu6A5
gf7Krl8o6mgkefXrLF2jeEbuq2EgCnGMr+BodiqxWnuxBsq1FA/5RUNLpN5bhOmJG9TT1TapN25J
Ki+Ztft4XHUllw4HA20e0rNcp5GwIFIA3cCqf+mvlMXDjWStYu1cy9sOjGTbQgtDbrPuSeylR0Fo
VLxpkNWMezwQ0kf4ogusar/oKodMh06+UCY29LVIkXOpCs9iegyMm+AJsKwyOjoxlJNqzU6eLWVX
cSh4iEdvJyK1GFzGHq49whqO2jLcikFu0+SR1LU6Sc8Af4J/3suTS2pBxjqlSKalwR6oDE7dpkNY
vtWJQ0A02vP7xrypY0jHG6iB1GH09ylY52rWtrZSTuTPEXuHiAM/rkvUoYsGbd09RxD9DScEkJOu
cyJRKY49CfQ9GTiJjNKXIrI4es6CA+oPjBDb/MTObBytk7JPHIzw1Uqo15zHMdyCFAIXjqDXJhyI
NUHepWSYg67cOKFdyffNk6Y8FViW4lW9aS7yu6usonLDqhkUvel/xeapJH4Don7lmMlBJnaetrTt
XfPHisRyyKbWPt6LzcoV15l8N/UISGtiKJa6AwrACZHz1gSn0YLwuRVeY/5cBTnZhI5VwQkR51SX
DO3gmj4mx2JHI/5eWNXjxQ/Wo7GQixdFufHdZUMGEdoCDTQ9oTyFo8RHqT/gXi5p3AJZyK9DBsJr
ZQh7Kz7DYsQXmJwDqux4MMUFbfUh3tS31iPuUOtH9mDsqan0G3VV3hE4katb7zzu8ddT8ewfLRRs
gyPC+Y5WLV1sjmVhGT6JCmmXmMLphmKVh+af24BgLfTV1ES5CuboO+TCvSbYzXivjrthOHfclFav
lnigZkOWN5R/ReOPbDO7Fq690h6QSWV3941/P9C2NQH7kwYR7poY3ZuTNnde+LMbnluS+7ifXAT+
Y1JhGamPsnfT+nTyeAKYDkosSkbzQnE2LjYYKZHutIwswY4g1qB47fKDJOyryGELRZwKsSAhS8Md
iFQGIy7abDCuTCOQejdfWcsb/ylAg1Utoj03NMjogE9E+gIvol043YUmrCRjIFlh3iTAKeU+Gznr
qugX9ZtkLDJUxA5Ml3t6pbpNVo4tLOAb2RzqP7TQzh/R9uq30QqgJbSl9bgOlxDgbnV0NC/upibV
WbONFXuagQbfFt9zhoMH7z6ETHsHMjhcsea4m/AiPfZTntsG05d3VW/N93zjHb3jR/nYCAvthCMW
H03pwkezBfZYnlBItFFZXqplb7sbpOoLZO22tPDX2uXH4gME9o9qrS+3JEHLt8op3ci3A4MCFwBX
kgU5YtLH8HGiXaGefdQurQs3YpFgF8Ducq/jAspXfgxfFkLpukI+gHLeUbKle+saq1a+xtiSQqeu
UE8j31lg9PR6G0Qol1DZsm7XuPy2MXucvwHHm71UTn4ToD9Fj+Z41YXbJeR+Llqfcj2sgh1hJDYZ
rjKlXXWNj2uksYQNcPlmLYB1bUJ51YAPeNxSr+9eCD5UDsPK2xjZojoJP8SHictGTsurx2GQ7LKz
tknO4tXbRUdMNsSnQnJy0bnTfrpmDlVoOoZn81ngzpAR9xFZT5HZ45vBWqMMJXWalI0tBEOsBlhE
PVA3bNtwGZyB5sLnprmmPYocYZSJuHu6SveYEto7rCmndEl09q12AGkGaH+v28qSnX0NEFdlo9na
QTlUp/a23LrOC+lC42E8FCeadgCpNshVD5a/OnJ4JyMHG0/J3SnvJ3Vru1iPXCAM6R1zZAvMFKfx
oK3953qrQXt8Jcx75+5eqtf+kJz6JY5v0+Hq4wAm4kCAzLiG+mzDalnFSyiJi2YRHl2beLxlugQS
ubbWsk1SyxZUSX4fnfJ74Sm40MZ6De+hB9wD5PhZPHSrfKstkEtHi/rZe0QWqS3hLyJqpr8T0pXD
tbXAr7HmrPHISMauwxZWOa7onOOxXpB+yRje3Y6X8mD6dr6NTsJGW0LPvKc/uXTt1LFuEcyuDQJY
UUkv/SP0pPEZL7lN589mhEKs7y30Z0HZQBjk5PKc8Kscz+GiZIsAZFE9hPf1ofsZnUynPRSv4CIz
Kl9P4s+n5BRchpX7039O35MNtLklYwzq9j0mF8EeQV3cpXfNkX7UunkRr8FZz8hs4g9fcVAFi3vx
I10yIyGrwxVqe7+4t96al1rmLxvti3OyMV/Va/k8nBgIGSDVV+yOP0hVO6Go6e+ifbSXr7rd3hZn
9RqtRJuN6shHHm2Ql3zBG9wARp91ZadLaoXawdjoNg2pp2mn2wiPfToNb80UN7UoXvB+Qmlf4Nhk
TZKztElvOCXuig/21ewap4vtuA/X1XXce4wx9SMZZdmRs1P0Me/39WN445Nty9mFo2jZ7/E2quGy
BhKg7xSXLoud0+EEZ8o96Uc9LutH3uNgCpqlLuGkYixGDbzgY0B4dbKyOGe8jW/hneAijbFdJPvt
GiWxisxLJEmZw0R4E+GRMoxq63475cyc0ltU/5t+2/MHGU79e/mM86paKGv29/S+45L8h4cmz84e
hBsSG9beBnBPQ1BGhYH/oVOeIkfcettg2684F6P8wnezE47Ksc6ClXFJPlAxQ2TwrfdosAukojKn
zP42esTTq1tr/zxcRMe4GQ/NcI6O5Z5LCq2POFbE58y2Vu3Gvf0Izh2buidSdCGNy45L5V14g939
sZ8HwHmUwBDBoFKoi+qafaDBYVARF9ob6Hz+r4HYM35wGnzDS8JA8FBvabNsJW7VXuubYme9JSRz
CHZ3sWAhvTJVPvtP2qG9QR/FWo8H0GPVBWRDQ7OsWBB09iheyxv0zxEekvN0ffAivRUvrCLQPkw9
xUeL5+qRE2L7NvJnxK+RToMxAxuXCN2RXvkSISqe0cWwG1Zv7YYrPEJVL7AFl0TUMlb4NvCxG8ZS
TpMvY3LsBqe6xjcMefFNd2S7RhvRLlbCvvEW0o28Aze54BLIll7ELY5x/WCtzC0HPjZbVLCrYplu
eoYb3bFuREc8ZRv6qdq994g8bDlQr1r4DGMP3ubNX+Yrzel9zmn9WT+g1uGEF96w3n2xkhgkRZt8
lEXyCEjfezPex2cU8dq79KzdmJy7w7V1Sh/zvb6t96AorQt4agBQDaTEnPMgl4PUYdhpr/1GYXgu
t3h2l8JeujMd8gfwdXJuuKW7d+Gaovswp1/v7dp95oyb5oOcdcIPNpVd2FhV1uFdcI7O2j5dd5d1
SR/7EWg5RysBN/K15cg8c8y6D9QW+QOqH0pAXPcKF+vr8JrflveE2p/qQ8ooaPyAVHNv3Ek3+JvG
rbvTneRE3uOK8JPnt3ApXHoA++Fa2Uz/Idb2uwU8Rf0BFMWtoK3CfNHFmwICMcyiJzHeKMEi4hLK
hqP2ZPpHzjTiA0Jss15zXbzTd9EqcCzKu1vuF87hWjpxmcleK18J7wLzgjuy2xIWu1O31ohIHZ3Z
ajQ+RPzGpncm+I6/4giN4b6+B6Po7XT2o5IjNrtYj6zEm+dwgT+Jf5u52tpyYaXLUxhLzP3RXHYT
pkIkOYq/Hj5fg1uhmDKJKVP9ac4mn6ekqUQ1T31Wo0wJQ2sXnrkLoeqkTuXk+WGuRH09nae8ocO/
0in4MaZS1Lw+5MXtGp+cxM6Q7qJu7Le+R2ap2+Vb8pWm0Flji+EUhVKwr4SXlmKONLZrWiqropWD
DbgeD+kR24jVDwTozQaSNnT2NzI1eaecZIvzA7cuuijoW69AEFtOpbx5qqqUcjMqGF8m2WwVTlV9
KZ7q8CWZ7Z+TUS0GnAW6Se5QZaSX6Qs5IJEsNK+eWQKKQ9G27tL0ko0FwtV0QkuPIf0k4v9uS5Xa
YKBTcZCml/qJ++vDxCFkJ3qTEHkko0wmrc8Vdd57NKhAfHJRjhMzio/kBnMZNK0xVS06AiIBuLYW
BRZwLFQOoAdOsqIw4BIzSKF2U065QYHAOikeJB4te+xbw7CbaMBUPul3a+Q41LanyQa+iZ0Fas5o
OnXr5kLvXNedp4y5WdcVxT5xvcQJJ2jz/DBM/Tt5Em5/vZYLTbApfW/tpUNLSWXCBdcYIHbt9DA/
nR/wf5l223EHNtdB54dcwIC0mifxOZ7rJmnXc132s1Yrj3LM/VrAY+dj7kE7hJaZ+JxdP1WGh/+e
0hoUI/Nr88O3p/N888ciIaexQTP9RTIzCt3VRyRWH2JvYmY0GAAIVqXeyXmmhr0o1bK8szBN1zm/
q6dIuRtQmgD0V3onzMZT4m67xkNe3CiMRCpV8Xzq4vQVnb15KjKt/ZhiWAjH/jYT9VRauQVVxqRo
jHYvKQ2u71KaKHdozdHy7Qqq6vw19AdDNpvt57P5DUuEVxx41Ox/e3H+3OfzeRLIv5Ua+V4ZqbFq
DPgyfupd7ZXUj3FT+PTG5un55fkhpVe5Qxmf8Udl1vnp17tF5VJxbfFV/Pcc85ufS1Gakii7r7f0
Lj2bjVGvM7iLdisGEEEHUSNCli7oAqghhgkqm26PlbKWOAbdbJKnqy2cdal/zmKNFHaLyMf/fm+e
gno+jUEjv2H+gEJ8p4jsmQXMD4WMQcnG/UHYRt5CN5yWOn+I6nU92tLcRpxm742YOT8X9fXq5/P5
A/NH54Wie+Q0PE9+Le9zzvnFr49/feZz8d9n7zWPjKKyvfv2kfkLO6PELlBS0/5azNd839fst+f/
cs2+vrrQotiRrZDO87Td5kX+tva//brPyfmT7tc2/u2bPifnGT5/oAViydZjqrZf6/xvt8n8zUYV
/PHH++2bv37ntx8zL/Yva/D1FePLWKtX2nTP1XQmIX0j2RFu9uvh22vfns7zfXuNHgB1rW+Lkeam
1dfs89TXPPMiskLnDuxrnq+3/9Vr379mXsS3xX7OYyjjpabftm6m32fOvVgvHDKnqMiRnE7kzXS+
nd/99tSYO5yMz+nnjObcRZ1n/5yc58+oNaFDbpx/tYh5jvnhazGf3/K1Nv/2c99W7N8uZp7v65vm
5X291k9dsP/VHs2RIv9Be4RHUBX/Tnt0fA3Sj9/FR78+8Ut8pOv/RBetqTiU8OQjff0SHxnSP5G6
mZIpGeibLE1BYfSH+MggCcTkHIXyEg66LKIY+iU+UhXETIahARSVLIRylvE/ER9Jk7QoiwcvSyeh
FOkkhmEpIguy0OtjJZrUj7/pAmsjFIW6F7gngPS9QIEI+1AmfbJZyD+kXfnS3AtbbwnoSduCHvpt
Q/0rmwA/8NuXm5IOeBjwIb9Gk759OeBchgCRVB2lxwaNY7jex90pydZ67YhI7Agr0z+k7v/3ayfD
wG+/uVFdrS0DvrZ8wl/ng44RnFUT2zSi3AoF4FpP/sNXTjLWP2/lP//QbwKvCCenC+1u3NQ0JMYz
5digwpq1GIJlHT78/VZVjSlC5s9fZ0qSqRqGLAP/k6RZ0vrbD6xiIQ89aN9TTJO7g7zpGKpy09dT
1mRqFmTiRf5KgbpJ7QB5JUaW8Ggl1MV9gwJoJkdHI0nHVSi45po9l5bSkCiYA3Jqi2WiLSWQ1bgQ
xYZ2gPjoGq20AM0qrul5c7ekvpPutej5wy+UzkhJSkbjUSpJ7cA8WZDT6q78sLtxuXIlNqxDpQ40
lUiMcIk1IF1Ci6Bq0qLoIXy4zsQtCOULl6eqPQKs63uoi+U4tYz05OTWgc9lEKgHtXwEZ0teRNBf
FaithEMbd5xw3btjEwAtkvMAp90orlwDsNwURCuRqbvRy1dcMux5CmFONCSzdLhqom6j60eYEWu7
Sm8xwioVnAHSDDRtl/rNtpPrH0pGvJo7UsRKlQ8toYSV0xeR22s35Hi2q6OgdY+D3Bm2UbNlxxBy
UAVNIgIv3XTEcOsVjOlRa+kY0oshMEQflImMRl3EbLorbj8sqXn5IqJ5XfhyZqeBsB4GAVJ2ZlDD
781+qWSbIvohpfKHIvC5TuEvIUfBUpdZlOxRVzHNhI72eM6kDNwKXoGy6dwVm20jFANIoJ2eRcmq
rkd92WBcTihrpYEERYK6k6pmL1MAShhEmHqHj2ikC6grCMHpOZb9degCH+9m7rQpd/KRMX4oSnL1
8nfUO69NVcR4a5EMWGFFrUuwhyhMVkaXv7gUE8iJWMupqa4Vvb1qefIhdtkqqOmGTctJlP4qDtrN
kN3qBTF7UYXXBaQsAjfScGtqwrp/QVsGzLDsl2MKnyFC5a7idB8Dan1GEnfLBj8P9XLuCGMF3FxS
sdVMzEadLv6sZH7jtjepZyWZ+iHAKXAkgsCAItIdEm5dmRtWIwx+VlNYXFLRc/OF+hApEkw/ZawX
clw+EUbcU/2v3q2M+wrBN6AVRtEuiZib3JIPvLKwID32OfiutqWTlSpluV2YrEgBv5BSLUJNETh+
KIbyMbZo8upFZPsF62xU6dmSyosKSd2OJemQhRa1eYHsW0XkjjMW/G0diyuCKehPFuw/RVR3C5/i
R0YsaeCi0/AjLBDDwAfozs1/aAv6FmEBr6Zl3rIsPCc1YzzZSxj4SicnQpxvB8Pud0cvl88DSXrz
7pvK1GrdIvsh4SJZwkY5e0MYYt2nJ1Cr5iUqsVD0Mb/OFaScSjVFfwUXDvaGaDvtN/2Q3kdJdwLx
RM8DaZRU4G0AqI2tMKdlaVjCQkDFsmhl5DI9/ddUaz5iYfJ5+1AOmmTN4bs3ZCPcNiIJRDmJRW1U
3gZpLzlVUx3NvL4KaQm9uWHzzXseEuwl4246IUdJ2eQwjIOC2/HQXQWl64F94DBBB88O44ggTqyW
TKIezDo3o3IItgfiiJyvIs9rFyR3cHRGnrYoBfEjkeo7uQtPkSzZo8qRKk0PhISBx2oY49VyQuDB
6jHYxtBMXmB3lkvDas6Q3oi6sAbAPx41YsEf0DEQ70RfSOumxkNCa7sAu8H4SashHpduk2yn3cnM
UMgNMoOZN+EI8uAaKw9lgWNFNJH6aIl+1jJhDQfMaf1IWwzZQApvTpNY5BAn+hQuIkP+/PeMoMlX
UoRPlYARjVJ8A5YEPBo/yioWos6XwGr/qCsGKm5C22WMUcgGuZjK7sXM2RTckV/VUf4oQbkuFMui
DqRffGVwdFYMVwntQOATgRqc4bc7TZleBTnCNRoMAaQNmofTTgEsWTOyR0vurkU7XEtr0nm4NyLs
PuSldMe9sL/C+1l7RnDXjFRpNf6Iaad+yBnr2XTTGFMmL2WgXYt01Xq5QfNa+chC0kw19kbGMnLv
lTNOt7MkJufEKn5ao4FOQF548nQcY4VYYCghqF6I8DrQ0hZNcGRakRC+bQwO7BdydapjI7Ip0OCB
hyLX3Wez9tPg3guMQQZKJQOn50LDLLbwuqnZwvnHLof+WMYCZ00Lgo1cyh+BITB2hsF9XN+QjVWM
9cMQbfD50BXCaDTRUOHVCsO2ssqXaZMMBacY9K3IBaaKbhQPiOrG+QdKAqhyYLG7eYfX8vplur9J
CexyrBFLN3veIHEeDTLNMar6mTMypCnZX5Xh1HtxQbyIVXI2ELJwan/xFe+pjHw6RAYY2dmQyWm8
MQA4WQHpsr2PrEFWVk0Zv42SntvhNKqBhwPfIEUwFEusSPFYl6gDgxWpPXbWddHZ7JCm4WeGBkGA
jN0Z1TkcUlSUeD0hZ+iO5CNqhMJqS3452FKXnMuUg4JQgVv8qafGrY4F5LHFJKqLpzOfX8dHBVqy
KiCfgth5xzl6z58Qk2lLdTKihWl217w3krWqyfQfQ1xfdW/9rL0UUD1nAD8R86WUoj83+Qm1H2RL
H/8lsFLNFjhikRGS967XQGUM3w71QFwxygpOnidodQKsjMHgAlDfl909uWUrSEI3tVyCW9NhQJq9
+VRSwmHssJSFr1GAM9rVxEFDqlICuvTQKYgai+Kk+l5p4ypP1NswhNEU1P0h4l9Wo/Uf3HqTy638
iNZmaWqJA7AUkD+A1y6s0SRRgdQKMMBpIoOlgz6iNpOiOSBsCj6KbrArF1nHV/XySyd1BNdFdurn
FRHdY4NIrVhlnUf5u+zPPnAoxlj1tXdBmUQkwlNorDCkQ63B/M6P8lOTzRnjdg6taAIWEnQPpMOO
4vhNyKKGM/LIuQIgw8JvEHcMPu4Z7OHoBhJUU1NURyWzRm1Xb8MiVWxL6HTbM86N7r6pQwxpvBZe
hBpwri8MbI2hJX0NU2ABVzWh9M3AdxFac1taBHjDGSHcNdcWqdCvjZALOH5KjtUUg6PYjOZGUMsD
NWwknnq6r8bowRMYfNACCitlDCe1R6+1COssKVnrAMfzlCgt8nCwRFWgjgspgXpK1NOmNbsfowGd
EvMceji0Lq0GtLxu7826UeE5C0vODhk7kWgu+EfZmnN6qXaktFbvjHbdHgXUwVMQsdR9Q22ya+5D
6f/xdB7LjSNLFP0iRMCbLRy9EylR0gYhtVrw3uPr30FPxFtMR7tRU2ShKivz3nP7knzs4KusOYD+
exFxvZJatK06X2SB8fkUfxJNRJ4VaeOOqmS08yNc3FFZMvOKLZnuc+gngvgUwgB5SlcxD0I0t1Qd
wR60igmUjoA0d/QEuYTaaaQ+ZiV+USIDy3c3hLTx1WKVikueYgUFIH7Kn2pQms00mWeVVOEC13LD
2ZugGd3FNNk9zdhNpfEdmKrmZgIE54oh+TL9DAYPVRBJFdT7bMcGTFHQBUBWCLuxIySj204ukRrS
hBfq9k/Lo0lk7E+csyCiIfqjEgVDnIsxM7sTsWiDzrCoeN1k7gJvqtxUm34WcUAGBCGbQovsGnlh
8rNuuVDQVh42L/7fimKjiA3MiqYWnGKywTGs+YHRkPexSoDnozQyuJF7AAcmGJot7wQ6Gj1HbCJh
0k/CID5OQnDNtJ8w48Nu9TLxNHKctHTJPJTasdNCoZzgUsGQCGrYFPF32oHWn/KYG0iSE/qskzQN
J51JMmgeQpoCxs8dgSi13sDKbTnppZZwb5nRPHb9FRbtZdy+0I3VBqIu7SvPsd8S+b2YzXDN45lt
QGMGATcg4Aj3gbRRXY0EpTQcxOOUfnMrGhxJJqG3Av7vpjkROQpSDZxqnOgzUklzZCauVAVXH9Jq
RMIOZbjCHelvbkNGgyOVZ9zthPREhEXH/2LSo/SlEpn5rrnd2EejDSmhhJD1lC1yW5f+kLAfoRqw
opRdMR8S2B/KUY3T76ggWKiG9GLIBChlqI0nVT3rpfbTc2F1jBrbdqPJnWdy3WpU4ycP5d8Ccja8
FkrbqkzI25D5XHUVZSijlp2urWB9kTRqco+f5IW+GBWB1lJp8L4E0Y5REqtADrpbE80r+Wv0IiMh
Zb7/1Rpc+VrVcrGdk1dFzICqyyNpCkt6xjXgyziGndhUSl+Sh/rQUlp0ki+IdcdlM008akrQfxVq
7qTtuWwwkYz0Hl+7mPr6HLeb0Ah8pZmQ/bTme5dKmtuowh3R9YtcEeqYCjliCGXR7RH1sxqR7BCC
GK6bliJ2rsDVJFtr0OKTogX3ABK/hhKKdDoHC0nkFsM+ScBLiMivAmDhZAkva3ii5mpLV5Bsg9hn
6ZBCAuwZrUEFZwWaKpoTdptho6hPyxy7rymz7roydzsqKyjsE9xk3jUdFbPBFj5qRwphKFcTzzUe
asitmPJjWgZRP6KPbBsAQooJr0+UH3AWLgIEdbXBmmCABOqz8JyM1rgriGkOMn3c5NX0bWqaxabI
cyZh7/VG0CL2RCvW5d1luXejVyaJ7gL6sHAr5dzo1IaBqz5xi2u749Stj1sCKlKHlrfkKP7kGWIx
t02Wp5XCL0ZvNRqagE9zXWmZKrqSJm4UxmH82/4YcWNsVvL4yG5J+rJGQQlCt5+G3SJQ60c1tE8+
qqgMXToQiMJFzdENeg8t/YYiBT9L+KAA1KcrxGULhehQjtWpg7VkW8yN5WAFUFeI2dWlQWjuV9Mk
YiRVPgoCFhppSNHtZoDmo0/EcSkhyuKyV6lqoKfUX+Xqd24nEAOSuq/F4NjLjELNaSMMqAGCFNHX
ggJmnncEsaJdaaDUR2Dc2f9Zv/QLt3pbfIiQTohflyDAVTcCBL6qMAfKKHP5ykWY87MK7RABh06Z
Y7e69dJFsCouUqnPrNjmR4Q4YRdVRq+gkAj7jdGdkPnklv1k4U15YVLBlKIrseGW6XeihOhJCnV0
ZhWVMv/MnYxBQuQXGAABoky0NHqPnTlAddwU4mbQ3ojUKjaLrkV+IOVn2aQFFs+szwDTdl7EGhJn
pwTk6kPo/5u31QsE17tRBG9FgtIAajBX9qjAcZCxqaIjxZMpkAyoNruY+Sy4Khk4n176gYm+n6Zl
DV3fhliBy99Emr0oxNHwCnh3j1OjYGNRTwppL04jlskG9K7fZ8q0U1VeTYaEXdVUsoc08lXC5CQE
dFISPjaqWuVaCRmvMpwFoJ7oDGdB3ajcUMCn5D65O68i5hVnQqYZkHfrQ4xXCWfKr2R/sjPTTfLm
iutdNxRobinssV6zCYKjZvw8XDsFGkirs4n3ov4Gp6HzpQKwRINOxlCJhyMZehdfBdEctnPUoZNK
+l890ms3wYpS0qCreLvkNqRGMnqT+HaTaLYs2XA5QodaS8E+C0hEAp2W5Sl4tbI0HLrPr9UcW/56
v0u1uvHm+inTwXB0RMxRwfaWJOYmEGekPhHfQV2de4PHMZqz6EikERweVdiXovySje37mrvkroBJ
Z8jnc2o0FhtKD+Yj1jezkS5+pKluL4HdHdt2dmfUPcB9YtBkausqUUrC/DScpm6auLVFyHJoCW7n
fB79WSqnraA0jqXwqzKrlGefGMe+Hkd/EZpiowIKO5Qpo/yEPBNFBPI9aMmLEQr5rpS1m1LjvEBX
CyiOrT4Vjb1Iaq8wJS3PHPLNCFwitBw6v0oY5k4thGT8iFPrzovyHbXNY2yri2xEwNqCBkrUPB8A
bUCXgGjA42ydxnxpdhhId4Msg5MotcO0kIgT1uOmyjld81l0mgGEl1kf2HC42K9ntd5bIFe4piUR
tybL4sDWWnSac2BYtNPEyB2X+lku+SbvVWrNiJ19WrjCS00/ODjnqeSM4EqUkZuPreLkIg9SJWfH
BplCCdn0AtzhGTBpR7RCqnA240SwBIplQ2l29fhvX0xeh/XFk0uNWIfgmLYpQ4Ie0GgNMmquRqXV
WmvPoFwUT54Cp9Eb9PLCR5ayztp0wk2QcipkuFnG9Q2UNUKYWsoKTLx+hc4uTGfcfRYYycLAYTOw
90pRoPltYb2ZWotQTeU9hcmPP8cECY/ZBeroPpubA8mft0iga9hanJjjVFKxoAWg08Y7g1ZJN3h8
0E5Lc1pwoWwVcFs4lKNkXslpoMnW9dX1SrwRVfIVpLzOvJGVkwlCy/Xtjw6xjDBt+c0CJBvDuGnD
GOV4E3I1+tDJbT6CEMvmaTM1zY5gABHDLM3HYkl4VqTst9BxYaRR0vukobYOgY0d+SGseRb3dKDj
+6P1NU3BjFfWoIvPFOEyJI2vT+S7FhJKZxJer2olfBcp4gTIsbJYAUESB5i0TbblKJL2IS6KX3mp
rI2RsQGH7dwh6o2sjZaEORpwhgqGzRVI3mTzHJ0kEIoE+BEMEfN36PbeYqVAlM8Fwloksnmt9KeY
2N9nq042xWu5TF5uVIEzaGJj1wb64XqiYoN/Zk897hJFIpSmNfKjZkW05zTWnynoZ82oFRveqvAw
CjjtsTJqmAwiKNEBNg2jAc7e6HSCiPBlAwpHurRQBtevLHbmozVnmDY1b6+c/hlHCILWjDVg/lpa
C6RrAtxaIJchkoji4BSNBSvHv4CUFgO3nfcQZmRjbQIu9MbLsb6MsokNY9Sh/o/l69ipgh02jAMC
iVNCIvDEymTdbyT9gkH2M+iQ9gFezof8IfwAzSacB3NQTtI9JEjg0yRVdJVCcrig+toQ+XVVQTyq
v2r81U2KmLrmSt5qwbcegHNPzDPFlW+pjbdYGoaUGMhNqJtPZUKZh4tmMFDSFh2gD502dt1id+R5
H/kuzLL5SsnRoiPIdkpvFA+SVzbDjyXTUo6l7KwTcEpaJoV70s5e+TLpR0WfBVr85EJ3Wk6JaHDm
dU2w5vgcwwoxBI7Kh1ARAG+2WGLWS0YkSK6oRbewiHZaU0p0BiJIhanyDOBrq3X9ZcozQ5teuFGh
flVYeud+fiaheWROcFvRMDLpphUIYFBjQIbTuQKOX251bMrY+MovGoPPeFIei6A+xjTz4248Ccwc
7VSxyEgCjOOy4r9afbmrQvGhNvxGKjT4PXuiWjXMF4JVebpQvWRVlDkth2W64FiaScClj/Xe1V0C
lN465qwFMg/KP4pATkYHrdZpFH6Y33JJ+qxnklA6WE9MNbklpioNz5KdvM8X6IyZoxFuBxabfaGJ
uQNnhpNxvxIDlVOkTlruMSOcwCk6DVbgSVxrM+ZDbp4ZeJXVl1JXrTsKNTskf4x7Ykz0cy3aU2um
m6ai5tYYs+hJgzq6k2O32c08ko4VBMNGFFfololvpUqS8VYO9dYwpk85CdBSKpeW/hK8RFN1CO+9
cpHECqRtC8LL3VjWT2lbLqe5NZ6Lpr+L+gDtOqd0iqKVa1sAEh1Xc2Cj2EPCzR1QLkUnQiiASXSg
8GTa/y55WUgXQUVC1ImJHwnxd5PO07nV2PZjgTCpnNjQRCXha5lrNHaGUZFwVd6lQTFvsBIp/MIJ
W4g+VzsZtRVo/c66jTkkqr/jYH0Tl3UVZB5zkrg+poHdosPjM5gPoZn494Dm2ZmFc0MLcT9RGC10
prH2jjGrXklmesrrxbZTtlpAuo3EY5UpRAwb+Q0WOx9hwgY5RYiZUp3bfk9ZYkiEZ0jhS1P3NFAH
LJtztf9XsNQ1LSLCSbKDJtzaIkEaWxvXKSnK48jE4abjsVPEt3wkN6JtRH2vTfEz6etwTxR666ez
4gslOMOSWZ0tNvqrVo+gXNUrbYGYWDE9OEAzT4GcosarZOKj0pfBGOqzju6s7LJms7RhslElTBqL
cEpL5RHN008roK0msHU+UOw1B41we2HKLRCAjGACbvM92Zq+1pYcuiEfBHQkdireM9NYPY9D82i0
11yIw52iahgtnjV4XqmjVdBgm6joX9VrnfrvLAwFvkAiv6AA4DSY9HOocWSbfXomh2UV8fF0Zdqp
VswAkmlhYlw2HpqqtDzPyOk1y/LjoGU2SjyAKfLh/dvoUSygBx7RGoLKAaYaf/9bugK6YPUsZkjk
03qtQCPafqPwm0kqhZBCMHFuXkWp6Nw8Hc7xEvp1jqfVIP7B1qvhU52MszmINBTW55z7yq/S8LnL
yXcTS/SV6+q3J3MKuA9GtzYCOFaVwI/naPNvNQyZ9bDW11iu5VadIvM3aV0AVqEioo9IYgfw3aJk
JjbTCF1J7BXjXoQb2ynGLGpVnGZRUkHyU0hYlpBLx7Bk9nJifVkjY9I4ILk2M+dtQsA6SQZkNolS
v25ECdmDKv2ObCB9Vr0rNBb3RrnQoFsJ7HyPMao5mv9c1UTTI+7WYmnAkKdZyZVd+E2Gcd5LCEPd
ogAZaxg8g0oOEo4IMl3mviEvI2hJEM1WzfWJuxeVoyh45iT+ktQheVZkGfvB2Eud/rO0kQVrIBRx
IKlgDY1uOv/7Wd8CHmahSgz00ftbQZy5vVkQ10kpEBOthbRxGLeqosrQmDlDKgWOIfHbr8Dl0p2U
bo3pJsN+sZMu10joayuwfXO5n0126xDBeBwcmFdme2nAF5lEtClkS5QulUhGVzkO4L2MwI2SkFsP
5+O2EaarZooEqVl5fOnE7G+mcspMekOUKuWjHsjZe50o5DJYOAvVjzKNptuizVwlCbJbcTThAjNd
NBiTyrgyTIl04D741AYBjyIv36nyz3kMe1rZsKYT41TAaVh6yxb0LgECLa5hxcSjhHH9LFKS5XGB
GcJejDFWA7F5n3nlPJN9ctAa7nZVaLlxyqWVQ/tYanQW5FrpvL5eiWml/mdkAK/JGc9shedEM0PA
30n2YZT1dVwPtEWDkNGIHHiwQyPA+x5jMPwV8fzbd2jiO4Jo0EVcB+4RKxb2oyiw9UXCD2LlE9lP
kpspePfkCCR+Dm/XjkNcqEYYPElNFT6xfBlK53IDIoURRuhktLBK9cmFJ7gGsO+rzgDwrtBqURNC
u2ZGq66axLrfGdqnHMvLXkzLhRfFdb+gdS7F9bEqiCOb86Hd1VV6zqtaXgPbewoS+MWQSDdSMHwJ
qLcfE+4JSstsQ1/rtQAjD1yfJG4qVmdSUpLdcJ9SJMKpbQkQpjF2hoyZbDViw7Hl0hwyrWk4qqQ6
ef3oFZUK4prrWTWoxKgH0UNSm8Dl4DMpA2d1F/DfmkfLdHwf6CJeLCOxACybp1lCRVTl0lfW9XTw
skzajKxGN2Px+gEBgV5pDM0mFxh+qkV6VNL5V2Yg4vZw0vckn5BYnBKWFDHstOSJ5hBTfj+a/CHQ
sRjX1q4FELjRtY7qCArjlAgsvmUhO0MvgfWGA+NdAVjFCPuURbNqJyRPUw0apXMx3it4eq6ucYRS
2FhOw6zPNJb6xVC9qK/1TV9a11Gm0akvuBALEyCIgB+zS4ZLqo4SzJPcdOi4esUS0EzhPhTWRGlI
mXGpjFDi2mGREP7vh5JTfK9IBWm5KA3+/1NZZIFJrYoluKpU3a+L9vzf/8r8kD/693frrlmU939f
IRbJ6JJxVSzrzQJFZadiUWz4HOnH82WTHO63kgSvRF+S8FmcHgU5FJdsJLVSKkKYmSHZzMEgWyhQ
FpDtPAGOUkkz3tzK2kqWnwrkbkxJeLGiRvh60eEb2m1rBecZSrBdyN9FZ/xNb3MoEOUBSNWv5uBS
AYFMI2u58j3Ee7HqWdeaZ5hxb1figDlHrirHMkNvDuX4VsRMj7M+wuDa/9U09rEcxTrCNjLRUv69
u8SBvpjCHb+XkmbWURhVory70k+q6gN+bkcnYfxIcomo42A4iXo0bEiOzVEHwFHPLOUUNipueOBW
GyVeXqdq7EkXo3Wq9HF6yPNpY5FM4OYVrnM514ZTDUgGRcu0rcA5bmVKpjwp/NhSDk0cpFTW2GrI
kwOYUb5OMsKMFfqyoPtib574BPP+2ZXYitPqPqfQiQF4Y9cljXPURzQnbXOgJ1WgNxsGr8sGDY4y
dLFIStWdgu7P0cRpvWGVbAgwE4zyl9YiRbqWPUmYc/PY8Enmqfh49ySp0imt7VJKDmK+Pukq8jxL
meKXgrDBYTQMO6Jz6Elha+2Z4u9qkenyKJd+R9w8A/vQTfKckbsIuF2fOYUtpGBjPJq+QZzfuV+o
oFCbnxXIjyAurGZto1mblrEa3Qetf0WlAyd2mf0olqsdDcD4EonWdsycjhvpvhTmv3Nhpk8EFcTX
SvshCqdd0aL9iCOmzTX4P1IU6eUVQzd4uiX3fkpuj41ay4aHUx/6Fn/0mmbs6QFxY73A808+wM8S
KYZfReZLBdbFTVYnQz0zmk5WGdIQafCmJ83P8obwOlkHBdiOv3IykmKKA8Zidmcs5W+iaG/aOP/p
ibfjeqgeNUM7MHtzaQzRjJSUeu0sPZHlgejtiweLWDurM8a6rsmabRct6l2/mkIMb554tEQOaViK
UkJ4wAKouAxIlJFGY1dgDxYIW/Yyplv7Bj0qj8pgnAJLHTeakdE040K+bTpotgntInKzBWs/DIG1
q5U22o8a3wbLn+Q5MHWHcs0fLAJLPuo9IU9TKiunJKhMP1UG7VwGTNiTiIAENQB2gIKlkRPxakhB
4RW1UmwXpj0oXBpC4so2fJHoQ7rAJocXOrC4nwVNeFHgT2K9WN1Y+XTvVEbrjdDFj1oVMOQ3tfjo
rXp2QtXIX5HsNE5tlBTAkc6Qk0E51kMuVCpPmKMXQfM2co0hwnyl4ZK97GhaXL2FAbXpJPbFW1cz
RKomPXuTTBAg+chcWMQv4tC+TN7a9YvKcxMRflcjmpPS8C0g2sLpKFJfpwIRQZZY5isbEw35tjJe
kVeVjgTd/BqkFqEepUyHG3mU2aBI/PfLJFrksxaUojfF732mQ6sfma0HFsFzbQ17LwF2FevEvQWh
OpyJtSb4ragAzkTMMdff7+qx84i1HJhTGdqplbpDkxhbqdfNty41XzsgH2zY39k0xm6fruMFQUq9
3Aw/kqXTyBRoGB+HREPokwqQqEiAhYxx47U9jlcTQ5srTCUJdEn8h3nl7MdNA/AApDlOcmajjSjN
J5m6hMZICoWiy7+EGUqKKJXXRE9GcCbncVTKDbh247rwioVEPxZhsrfgTL3kIIDXCXBO79ViPxsK
dFG8/iBtjAMcooCDiImgWqGUUGFgryJHTPZRQwNc8Jo40tEFGMNJU+GvqOSmE5XeKStO6aULk0PX
lMumbkFCCFp6hU+67Zsx2U+r5itY2OSHgXnypGAOLMki7ZY9uSa6R2Ofyo5yikOg+yzEEl9+orZe
Pjc/ZrBiS9KzvO7aYVYRIp/3jdsTJA/TWmM2ut5rmZI4I3JQNnc2kWJoj3XD0aBHNVM/fbOECLEQ
goHQkWW6PJFieagodTgfLQV7NgDOM8zlqGi6fkooNrk0Wb5JONZBUkcVTl1gXOBcE6I5HFpsQrYa
mKUPyEresSFMW5afxgu7CMNUI2JdfEJJaZ4bMzCEGVy9aixUaVmkbXtd504/FS6BSZIXLQM3h4TB
opq8tgC/ruE8ybZCU4xte9koZT3vuQrJYfxGlujyEtJGOBo12paCoJJTG42RozQRoCHR2iOJc4qS
HNkggg4EGtdJ+9pw54meAN8kcUhRt1yNRSIqArQ0Uarn1tT9eezVYxYP1HnED+3VQYehGwMmWtN5
hlBY72Uy8OUcoaqiPIWk+jtnzWuEkJmVNV/0aoV3a5JyEhZ23KjFZN2ya2G3hHc5lfRq+yY5ikG7
UrZngrut8YLQYjLYji1Rz/ec/YE361HhiLBdy4n5yCxaIHl7GCnqpI6wvrl6yMalU/vSbUHI230l
53sBdCS7fn+ckJftzHkY8UuX9ZHK7BwuAT5R1huj9dRRxKh8cK2TUBvph2aypn03qRBYmgGChNp7
jGNhdaKJ2GuG0HjjjBKvDD8EkYwyk5bxZu7r6zzlHA0NwBTO0HdZ5hoUKeba/CGhtSGyVhBX61bi
F7WZbYIU4IcVIK7q9HDfmzmHZ9XcWoUb8EBBAHSTDEmhAHi/TBOz2EA8UtnMLMbhCGndH6esOUyt
fvl3ceSdtJtcJ3+wXrYgxULaBSgIBm2DJlW/CTpO4brXMq/n+/Ez2ThpBnLcrCCELRW5R9eijDJc
CM+EzFbHduF6IShz7uW6SluHhAmqHVquY45ufEiSNyUMsn26FDuQrfrB0rvjnGjdVk2Sq1aSD1IA
hwd/pPY7Ix65C3VhJsFz6qXDMjAfrNbD/9/v/fthWP80WKyVkN3MNKvzVnNzImC2jU7GqgZhDRmb
CaKoSXw1qPOdMs3iIV7/4N/P5IIxf2ERblxPXeCaJ7Px1dvQbTTZWdYkcFvfx5AXGF7fBmIMbeVB
kMQOGNW1eDc/hz8WhBdbjZ6S4As0fj3KKvWN64J6q1kIqjfeYL4GX4AnuvHW1hsLLaFgr22VmZRV
P7Js6SPE0LlJtuIWF6Gn/+E3LuVd539FRi9x34BD/ibf4va8fBikeAEs4Ny7FpZNuEjzahxB9pwE
0Re2bwRwlEDMKfAv5JRbD0aE4rexk8+J4ij39Fs3fLV0FwyiG6BUqVv8QNCg0VafjAqwjavfgF7h
Ga8JJj2xIbSMGDlHGGUWB6n1ZoKJZLcPfQhZ/QllNClVtK1ZZhbgVcDwTeYnx4C8VLaXl/ob7ny/
zbOTaTwE4Q/fOuI8X3lNO0JuPHpM40+9Q1jSMYr8IldxOqvItBoHj+imTh/5napbLXYz8CHkiuwd
Nzwk/a54S96ET6QEtJKwPXjlptc85U0lsuUgizbYuSX6252UV7JiWKpb2HGqsQ0ZJtrDoSYS3SeE
MPkcvvLBVm6Ra1755mZH/TNtxmc17Yf36NG/QQZRHKS2J4GeNDCTO6caEqINN07JQy4ynFXDrpwG
fhM62FexdFGTCI9EsCd4YINHTGXQnZdLO7oJ0eDMcxj40K60M80ZQSTsl/u4xf5SQvViC/OYbh3I
LuezgTBwzN+ki/Yo1vSuWy9vieUOTip55vaARZo5xF28GQ8ZcCQLR9gRC0h5+d7v8QYs9IYTRzjm
B/NE45iL5CPZZdO6AkJuHPM2fDKwG/zib3OqP4QbUEgU+pt8Bz3u8Ipw0otOOd/Mk9QaBDV0k/+0
lLxfRLKdxbP0M9Huh6VSY3O4NJxxn9ghnmzAubIrK49sj1HdoMToOFTP1i5CfN06pNHmtqjskldT
dHpustPeoMnMo+r2j9ovztzD0RLM+Ir30Vu26qpXtFfLiAUs3lG2k314n14hb53JIdwZr01x1eKd
Tqx96D6lm3wNdtSmaW0XK/kj/dsccodtsKVZQm/VD8FpoQT9aN3yvTkEtAGfQM8hFQDKKdCx2d02
inzUJNF5+sr2zcm4VpsvsA7tEbachyq3dk13eqafGELuxg2NS/mu2iW96BDmnh+HXmQ63W/yS6Ao
4gnQJ4gQz6JyBRJ2oOkzfrKVKd/M+VZBPQrwDd3vDFneWeGNQam5hZXzraUAHMpXkBoHq9qoj+5g
jsgdttJ3+ymmHoNWyxNO9U5cQ5wgVUyO+V7vzDsBcOMf3S7dBpBefl8dPUhxodVt03tGEuuDXlFC
MsmTdpD4UH35T/uefME0qT1jo90WAtWeFWkDd+6Jy6+EqReoz1G8KzfrFiU72mABWViucOYd4rKe
7OEett+C6pLH4cGwY0yk76N9edHfR9/4DI7NIYSHVv22fgRg5RvE3UzCe34wmJ7wxe1KtXtIH+WW
Od2hN16yW0avC4+3nb3St4f45aQXsjM0iiacNtucDQjzDGqg31A8qeh1e45E2/hBxznPGGDOI9Ia
xSEruXngWag5a1g0MnIwu4LxVrgatWdOFOOOd96u3qIvAbiY6LR/uLFOHpHiqBMZxmZ25LVb6Rqh
Pt4khKIc+mPc8GGzmEBfrUfTqn2wzUt1Ezu6hC6RnUV8EMaNQZBxS3Smo3twbV/BBqgkXjcvCCKn
5SrcZeaOL8krem6BVrCd5ZuWnNMTwFuGc1tmpuSpfQ9/wrN5qkCtufi3j8J9ulpHkPQMUakYTtYx
1E7BX1gzyVHwuSXiw1AenIhEIhTv2sO4Gh/hnSPhw9gpP8Kx3fL8AbtHTMnIiwc62jZvxJMSoIhS
1BEvloeZwYk+9N/wgEw8ZPhqyx8Sjf7RZiIxMCOFcmeFdrxhkGvtW3h9vYMAWFRcC2jKvcnd5lcM
PWGffIp8pC/STrrUoJiO+TNgaVODo1cebcCFMWREp3T5RdmR6riKn7c1+6E4btRdW7vhLp/95Nfq
3oTFBmoycmSqp4nXstpG3FBzebJU1LVu/5HvWpBjYP8aG1yeuBNOjGBRWc+ugliGAch2uUXFBpBo
4YVuNzrEAiLNvimzLfvdm3WSxE11wASpGXa9mY6QXnhMpIvwnnpkOTNWvcZ/w1NSuuaPCE6MPfU6
Szbahd418g06YYog9U+x7Q7MOEHZxPUrwK55dOTCmQ7IfAFfnYsP650aXTrWgg1lgjGg8EWfHzlu
8KOdQfvJ11SFk0ZGK9Shb3hR/F4kwtZjW3CFm34Ph5s+7ZdD5rab1gkxAG3qUwgop3jKj/kd5qX5
TesnAudZnHNYrx/RWzV77R8eORhW3UH5Fl54d31pH0Qub5hBfh7VQe3ErRs/0mhrWbdkBEixkxmj
dbQ1+ZR4pm3lKcZ73fSmnZYe4dNtJXAzXvvebeErWSYkVFv/CSCgT25LKPOB7DzjNPx24jag9yXT
C9oUby2CQWd4FT7gr+CCG7mMXUwChJg3ecX8kh2y4gBFjru/XR+jrfqtWrf+gjCxnAA7+u2fYKcI
jhUDgkmgSo0gooB04V/sAgw0ds6bd8CgOJNmzfh5O160/qhHG9wY8tH4LVnb5PNoNlkckq3deo57
gQB6FyGx9tbcRmTy3wWaS0Iu7Okq+CGSGpS1Bspk6IAeD2axqTbmFoZms1xYYe01rwBXu5HoMLBC
/tAfss41sSIVe/mFv28IdoHbYPDml2mAsOqv2soUUq3NHEmPfKUg8mjPnT3Wb1QKSQk19gRcqDUf
XCSF/kTBVv1tXjrr3iXbgDL0M8l30o0NCvmTHL/SFCxe2kt8KfBU7sfaC+/9k+jvlMGLxh6Fccg1
diaFS/UHFErEof+mXSYFn4rPrRhlgL4Ny3Od7mnOUc6hQorP4Zf5KZ/YJLK/yW34NOjdbQeYgOWx
3kX7/tB9qC8VUalMhNGU3pUyIjLLxgMVLVvSxQAmGVvrE/gmfM0hP5QK4L9LYbhYACMyiS/hci9/
qk/guQ3uTTQPJqX531DzsHsU5LlscvUv3rL5He8iNizwqqjkEA6ugu/KBql5aWSboEdfeBTElB/a
O9PO4CnAoDstv+VRv5fviQmDyXyElF/74g0PqqOQLIs371RpbsWHhXUEPhIPK58Si+1Wk/aHAsXJ
XqnjuuIrjOyS1uhpoq/35HViDsU8wPG1T9F1A/V8YeIWVE9tuAnX/I5TZlJtynGm1wlS0W/Enstf
DrYaY8QhpJSwzeAgPtGt3FtuHXtBAZluB2dzhejy9hHlq920Ezr65G32A2rUbxa+sB+yPXUrhh+S
UJziM67d5m9/bF2JR4bjCVUdgvw36LPCHmbjNnLzW3pQGpfI6D1ZT7v4ZB4rvGAmVbBjnKILlUP4
yTOTHQYY3Vhg1A0c0OquL/sq8Ve/bYqC3WusR4A1htWm7bWzAW4PGNtMn0LdBjj4Kj/liZCd6s74
N/yU2LCoqBIXY0lxSIFZvQWSu5Q/H8JnNX2K5W3I3PqdrnMo7AKfCiomlMFGSE15NjWPSa035ksP
vREC2f9IO7PmtrU0y/6VivuOLMzAqaisB4oDSEqUKFHW8IKgJRnzPOPX94JudpdNscWu6IhMh309
cMAZv2/vtfd1Stvtim9OvPMw2FUjjvFcaNbqTLpJDv2jHczaV2HNy43uz6iyvw/GzDhgaKE7qejz
8a6k5bcsnmSHx+jeu0iKgE5VW5+Dn7qkEGyrDuGSLCwox5f6Jtl7K0S2NuvnJoYrlR1b2Inb+ODt
cq5QgrMSGebhB4WAe/0n/RkuohxYiYJm8btGsezNIsTiG+Iz7nnbyp38Ku+1A8WMiXU1C7gjvOD1
aVEkI2ffZnMerrSNX6ndcVGIPyp3i4Bk6rIfvHdW40TaoKiqd/YTht2f4a/SIajdXpPg/TaBsOaK
y52PM/IsuxH3eBmp6+XX3SYBaDmvFv57EtLD4j7k1DNUMs/lJiQaF571rHmmVMB+3TxT+iAIknQo
Lg1z71a/l16SpfwmD0vy7Sqm6l3Eeojwk6+8PkJ20d/KX+xaXTGHEEMIaLf227m2cN/cbfXkldsQ
Me9avZbm1ibB5ubPAdc0pLYtixdhshIxQ/myfyGhl4yZ2OADsdBKzN1+aazEvtzXj4g5n+xhnuF/
RPjJXEURuhyu/SOn6vAXqx/pxFOO/M+BAp83+2hBMbEr6Av02ezy9VOz97Xr+N14ZnTeB0d3lTjC
nRNrJ7bWTsFf+E5vAdGFGH/4FDAXxI1esRq/SteA5jHKL8QwC+as/uaW1gkER4YV0XXhmghQLPB3
ysO02EwiMe5wcLbu8ukSa9NhWFHP83awFZ+fC4W2/JyyD01bPOdsjMUr+DookEt9x8DhIfl7det/
YH+170HwBL/CQ/vGJiA9KMv0JT0MySpjn9i7q35tPbBGMSmsd7puADiHTYhR+AVCswFt7YF/rH+p
vXkzrmHTUrwdQIauORG7AM+uuK6jvQ0/iNZMOBnpKCdn/g32KvmeVR6mJXaLmxAPzCHbZUfk6OJ6
qm9KdH0W7r334DOfZu5T/MEYbp85QpNrWlzJ++CW5UhlycFyBsXxqnqqnoyX6onl0b+XtxgJ7opl
98TdlXTla2VpbdcRQDjruWS2FQhKsyWLJ4ul8cLZ+rF97Ry6MU/5IwI1aT6gI90QnIzd7pkLuwvE
8jpHJ1nMq6VMy49m3w+xYTT9JBAKqB2IU0RhUIIP9vPQb8W83blvXf8UVkspAeC4ynTuljNU/Y61
iyj9M21w+HCJAw+rgEucJlC/K7pt/stdGqoz6suEE0CzlAvHW/EHs5WxHXb5LasgmkOxGXiz5Yow
6E2/4huQrwkJoyH4iMfYn4FRpyTRG3iB1gEbJc2t3XR8xkv4M+VY5i/6hfxe2KuoWrCAP0ks5JNw
YZY71k1+rJ6xU6hcPJW99BgYV55Rt0ylhnBHRNCdiAlHpTVDegQ/i3oTgnGUC0CtAJmtkimNeB9D
06tHCGpGX7MbKTQESrDFK+vL0Tb4/O8RIqwkqguGioi2ldKS3Fuyj+N5cudBiGFKG+NnKdYAhdcG
n9usJHUjGyk/9exog+OQjl+IuyTg7IVKGYVo19xFclis4pT34+ctVueByUBEgLIJkd1cNXQ28HiP
GjK46lpXeo5LPTzzzx96u7xp9NxcRaYfg31LaVHqHCjjEjKY+BAfWSXaayE10LSRc1GERZ+wSHKJ
m8rnD+b4GFuSt6K5QBETgXG+qMuA44NvPyGyLB0/52CO7hELIoVnHe8pSg5KtMP4LhvhQYruPCoW
Xe7ZiAZIsujLXaer72oEfzkNucyZ9t7l826CgvZfkTTzrODO5UrcvwXu7sIbPrTcvXFrV+UIS3K9
3jyHploxVWT8xzyIRlcd9MrJTOpGtsd+b1VNtBqxWlCZoXHm5jDmnwYd9er088DuC9Qi1bsUwrKN
84eyr+5raYxYI0lP7ONjZ+aUUIenIZe0Va3LDpX1pTJAsB9ISZTUncbFU7TufaroD5bL5chSjRkQ
RG4speaosbt3ae4sutr+kTejsYSXzmGpHx+7Ub3lcXCAyXSXOlH+TvosNPK2mZdy/2arhrQRro+j
z3dcrbyu0r5aN7isWGfieF1aHF2t3ulkUlJLCdMJZoxh5RbNqpW94CrQpy5mZd3YsYAPmXLIFC3F
wCKhHCSN+koI9W2gaEw2guUSCgE131Nc/KNPY2P80juEj5LLrIuaeGnEHBcaudlgYN+Fhc9tWLH/
TmJ76//D+8ju/ia3/FvaJISBpvUUkAcC6ISwgnhpygXUcWfyoidAF7OP1bSVbAJudfgQmQBT0LJf
qG6wrpJ6liTFqtTDTQ74D0TF8PjXf6ebnXn5r3yX6dWJ15Vtkw6RfsLNsXqjr43MKh056n7Bg5vL
lUfpIKSKIU0CJbc0qXbJeKW/f13lJKiMnEYVMZVmCeJ0EUmo0xv7DSwjV2beq71S0mlJ3FmJU6w0
p0jUO9Ljp5oJavqkvMGGBx4WPSftZG62mbbWRbe58Famz/gHUufzrVhTnJsQvKOTJ6BEhjwgDy0d
VwaLEBYSWAjpw89sVJG3/q2X05+cgDAM357uWftouMV4JTgJt95wYTicplhOX4uqoEXVbN1QCVn8
82sxAldRpSygV16Qn5iGbPATViAe8qOPF82VbP3Ck9DODUAVi4eFxUQ2vyQsR3TsxjyXoMCmlPus
Lnm0NAOdJCctQr0Rb/L1W0r9mucuwJh0NcUCFD1He+QAuEzijRYD0yVAfSZjpZ1FKmd93eAvudES
2y2Oq5IcDjQg+YAytU54vHlDC7yAHMGFCHHYIrDr/fcP9dwzBblpYZG1J+rVybgePD1nV/Iqx07Y
CE3wMDOz6C5Mns9BejpyNJW5Y8jwtyxL/fNp9Tidh1qopdOWxgE2zb5NrG1nUfyumTE5JVgLEuOY
t+AYBD/p7HUfGjf4PwADd/He9BlRcZXfdUQ529c8+1Vu6x+inpgl+WtclDfjAEAjN4uVXLl3cuOT
7ZGUy++/LPULPYtRRx6pocrCVggonIbIb5NRGDpppyoEVmgiKDKtDFqBicaJVsuQ8EzHMkgckizX
PbQneSor20uofz88pUPgGEEYIdPSE+qHHZWP1cRc0DxoBWPn3ZGJWV6YI2fXDk2ncTcxx1Tz8/d/
e7taJczMCni7jKyrRoFqg+HqapywU0rSPka01CdP/2tvEFRL7dJDAEdNhqwLub70Xs7NHuLJCXxE
UY8w9GQIeAhLFMkeSicy6J5YBSHdE21k8KkJFWqx8gzmU02YiOnRxuj85P37Z3d2+pLCquoynDeT
gXjy7PCb/D0GewRF81JRKTK3ASLR4dGGNzxTNQjw08zDlzVhmKeH06oPoU1dacLJ9NjksLH3H+4E
RBkR+1/VofJRWxEFV+8GzCvsnphbtqix9w+H1nd/wonYYqOkYBq2m4myVE8Yqu8/2NmNURO2abEb
q7p9mpYboUFlAMmlU5Gl2lBiNzVcgajWlj2omTpESzwqYh1TOA8hv3z/6uf2RUbYRDwjSlM9zdHU
e1dv9IQ9YZg4PRKliW6km9p2Idng1mNopBRIuvrCZz63aukyxCQdvg8kuxOcXNQ3aTvEHSTknmeJ
4ObVtLPX7z/Zpdc42WECo1bxiTJgEfndjGa50u3kwuJ7dkwyGRQeH6PS+jImRQirRa2ZFMSoax0t
gIFVRPQMMCNL9/0nJkgPFkbR3OCX2WNqohmPfjiOr2OX+LayvWll/KG2qsy7IaZLZVEx8Af/NSBC
va5QALcaI7mRhkc/Z28eJmCUZ93ngftzAo7ZLiqN7784ZZrKf672miwTuWqz9ggk+yd7im7kjSYB
C3I8xOmzmm18psfJQkUEdRUmTDOrih9xd9NyAHfjSQVdk5yjby7S+fdv5TSCmS1Nli0ymIVqqIp1
uugUpiXbQ64VTpH+kjya7b5K/dqqFfq4w74va3erAazwte33r/v1dIJq0kZYZ5m2qhFXe7LWeEo9
lhEZNOPokxjGnKz4sq+A/eJHY9Et3UvnoWnEn3znfD7bsDDOG5p+ejoW8GrHYbBxh+nQxUOU2Rxl
n/My/PH9Jzv7OroqKzxgVvMpvff3HdDkDqeJ0sqIvgOm5qorqcPMULgXzpr212Ovpli/vc7JsVfS
YtNFOJI5IClqSehzNN/c8kn66pEFKJlOX/E+DkhaqcKedTt/0cO1VYQHPj61hrZpl5KYNFdastDQ
YymaLy9DTkKz0U94x+lg83uQDzoUbIUO4KbxqBnposd+n8vpCn6otOgNGUUvdJ9G2IgqXO/BS/CB
qS7X/FBbG0XlLaG7Z4mfXHc6HTqltQh/8HQE8Fm98LPxDZ+5tO64UOKZ7JBH0svPm7fWlpEXRD4R
JwV+MYAix86acz2l1eb1NXo1+0WxUEqAfcwxN3X1PFsjQ1IO+Bg3tue/dIkpI1yFrmP0+t7L/V8y
TLx55NLBJnyXGuaoWMvSMJ7lpRoSTFz0xcqlwpoJGuAtIcxEbSAesHv/RzCOBy+4/X6kKGc2Jg6U
lsEUJLZZM05PS3E8ShrXtMwJE4AAqt89tHG61zr1wS6JP6kpUMpDtMfO8ySS8K4Svg6kqcPqf50F
xmZI9QfM68+GQnaDnz+OUvyqmBp0da0m4TBWV+PgU9gpTMLAvR9la6Y8XJIKMSWueld+L2GBm1a0
x9ZGl0r3fwARpmgGEFQTP+OuezBqsRvr5kGNKLm27lIPUxoiidiVhb/QsRHWOn8hjIMrrW/mfoeX
M9wnqn6Nl2Sv1u0DljmvfA+HlJxB5X3wlJUrWTt4MNGMpOZjkyqrvKf1GPC1u2Sc6VClKTUtinJE
XIFn4Wp6n6reRfPKah58U3n//HuteV1l1R717bxqIVSoyPnqWGx6zXUM2oJNKR+rkIiRnjVN0Z81
FRA8yQFxkN6MvnrnGfqtF8GG8MtHacxucLvA3PH9R7+LXko/H6/rKRTA9aT7Oq1u9MZ6J7+ear5d
PmXYEe+iVuDdSu+wxmX33EEZUy6Gqwsj5MxGoRI/rVB8MlBlWieLiZtALVXLAXU0GLLMK4dNDbn0
yhTUIZPSWAaJeA8QsCPJKJGzyDz2qOppgrpa51x4L9N2frKAaqqlg5sQsDzE6RWFKkvbdnmSOeBA
kKdvIkkKJqNasrDRyzWm0m4Q3pPhmHfH3qrflEx+qEqUNb5v64uszekm2pK37ur+wiamfL11aNzQ
ZNNUFRsq5unaXnqE8fqNmToelgHqXbmNVJbGC+Jyb+v25YubjNAJLTV2KgvOli9166aR3Qub2gRH
Pv2K4NuynxHAxv9P74oEQNidOzTgZe1HiADJCv9fIhF+BggDU8esD/thm8aIE7VsXU40jXrynOut
QFYchzgazTcj2cbYCSjL93fw/sabzCWSrMVYourRFUnti9At6/loSndaG/NZglqFOAdbS88IRSX8
GMtG/D+/nGjcjzSQDAa1DVU9uRtUUZ3HEZ4qCK3NrlYFrffyCINq1sbloejSQ9wMSH+ITARRc/x+
5H09QevTbqpYIKEtYRgn58yozXE3KSF2FJt2E36leT8MB6p1pHAU152a3I8S4qHvX/TMmOLUDu7a
sjgYabJ58onzKssar21iJ4uQfKIlzAnoG80G6Ed4a7jopFM8cv0xCa09Kur371/+8wj452zTZY2P
rSq6YprG6cHMC+I81eMidkaj1ukttowOU0V6J19RWr0NY5PwQvh6hjsFlEigLTqqE0Wrz3rZfiob
jahAftsOotuhwsuf9zYVk+w4DPdacwPGbxNmWPSt8tLT+rpM8Ma5dHBoNwze/snJrjCoW5tNwhvH
dO9ruIFH+z3EhA+C8sLt4NzA0Cj6mXxNnISMk5fykQq7di0iJ4rgGlg4PDxrlRjNjYXOG8sYN8pa
PH3/YL4emPl4ENM1IOfTYnN67NJzwJqkmKME4p8X+TEblANIhrmcK4+fX3nkJgtdtS6Mx6/HSl3m
Sq59HtZ54ZNJYFQUMWrXihypaTZDTKaUHt0Gpnz9/cdTzn2nhky5S7MhC6qnZVyOXX0Q8G87Xmrs
zZY7fMZEo+DGVpm9FJJ2HenqMpSNpQ1bQK9YZUsNp1UzrANEgUCqDDhwo/UkuZdG1pnjEt+BInN+
t1XZ5Eb459G6l9Q+DUNsvyU+oDHwHzSjZw1wr+ug3jbti+KGiHxCGFHKpaFmTDvt6Xyclj7LABLG
TnPy2mwgtYByFDnCAC6hY/SjAgJrQbYy1nUCnWqYbjMMmuAaIJGkmscubaMqTjxiSbFHdy15jMAH
bz6Bt7aCEdBmUmsK3uM+iSDWsBN4wYxpT8FMUcs5zjhEITnhrm6V3sc6JvJ+Ish8QsfqXMdAj5sE
n1g8OdoOnywDieBOowNe9PnHAeIJ2ElAnzCRU2oFB9d1r3VlbMoWJMOYyZMpnuxom/xe2McgOYKf
1PVQvvXA/UhqdwBxiStVKY4Anpf5dA24MOCmSfrli7XFVJpRbKGfDrgxhOHq6yx0Qye9uiF6OZ9E
5YEQd9RoBUAU12g2WQqJBNPUO+6chZZXd9+/ibOTi8gB2hdCtb7cRhO94PBAZJKDpxNJFR9bjpSD
bdUXLm1n6o2MYGFy72VRN6n1/TmCcbtpaV6ksdNpNJ3QJtoNyA7W6apoNxyhDjAP0IPzbGrN2PuN
el267XVnj5feyNeTylShV2gTEflFaVv/842MoYyNGDSro1RwLxp+mPflqvKOUTIQ9Itqq6rin2Vh
7CYjfGL//J9/4XwLOhu6bsvyaUWOaWC2kc9qNkTu+/R9l+jLktK9sFirXy/JFMFYGekzUL5XT2dt
X0WpMmasGGZEi0HA+Z/FeYw6y9pHgwLlgTUr1GonaE0x62pGOeR5knKHpVpCEY8wPHBzcEbBkXdq
3wW6eEpg5qguYQM98sBKQeB0eRk+t9qQzqBzw6eJ86UsY5ulDcKvjVB2NhupqzdSnh/5Kq9SVb0e
5Iur/tnvSdVg3YG9sL90bmK+JMuk+uUM/a2kNCCRo/zYUDYFCWmjrImDn038Uwf80kngqjpOpKRb
BSkCmO8HhjXNgNPlgAdFk1dXNMJJTvY50agAnrwicjAZ49IB9G8DfoBAWUCtDNB+YZLK6urO5zTB
kWAv7Gol2y+WrR8StDXZR+9hXQmS1qk4LoVskKCmfaIc+KEVCsr23rgxhHsz1OrB7ilm5AwGWcuP
eh39EFr9kOTZUfRkkwOqn1UoJ/XypbSNReFJqGs5L1GqpgQpDqNS3GvQmnJB5KFqfgQZzXbfTrRF
pprXeIzvWw0ETG6VW7/RwFuQcJ0nc9eyAJ6aT2nANZdhL6M47WWwluq1z3CYRUYAa+f18+eWmZAj
zbecF1RU/OxnKF/aVfWzz96iwsr6h7fv9GhfutVUUkjY2YpykwJbsqN209HknE8Touw69EH+4BhK
U3KB+WnyTYdCOYRlegy98q3xq/Uo6wcp4JRZdyzYRVk8wOK4G/Wy41gqrqLSfwt/KgLkSOMjSjCH
OxxeTgaLLJo4U1ZsooyWzPeWwWXnRnXVaugep7VYs/gtGQI+eKkct06LkyDzSFKin2VJF7aBcwcM
Rda5RmLwFtM17s9VMbaaPgwAiDhSrcyUPr33encjhwvFKx6zcjjKOVodN96LbLhwx1HPbEEKi+F0
aKZZq52e91WFWa1j33ZGV3kH1/YM7P+HpfiLQqQPYf7aKBrhlMOHORnLDIQ7/rOcWdeZqx3ttn5I
C4B6dk7XL58qVauqR0ChuumSeg+WKlE/+GW8/n6unltdqWkpJud9zmNfrt0ttNW+9LLM6UIUbUTt
FQ31naR7KKN0PebRRu6spebj0EKlOaS8OXQks05uHuIadYTlY53xb2NrfAt7/Tmx5fcRFhwhjEoy
HKNKvnCnOvt4FYW2JL0Y7nSnu68uiTAo7SpzsNPtCrMjSLX64dX5VpaDvcdhK437xRB6q8E2LuYK
nTlY89pT5VlVDMFa/efYYsnr6kovGFuEp1ypjGal16+ZNSsjmxtS+ICzfuOPhJjH8jt16iXEtlXa
uTtDbR6w5s+i2kbGDHxak9Ob75/kucsub47rjMYZjJvbyaqbuKUOcJ4nOdbZM7ix5TAaz6HBcun5
hPmaxrWcUlvyDGNnemKj996PC+/gzL2KJyMLzTa5YNmnx8Dc0oM6SakuFUP7MD2fzhSOVwExr591
0T7IcvQjS8zrPrJ3AX4ydB5ZqD2H1fheW95eSvXnFMi+pOOatZQLs/PMdqxoqGqEprMnfenOt/At
05E6NErohnt19mEYxSGuGECBV+ztJr3UDD43WDRitlRDUVG3nC5EjAw3U6sxdagOLEsPNTw8kxnk
1Xlu+g+hP/Af+wvTeXrGJzsv/XrZ0DQ60LoqphXqt154PnZ9KbsUr3AsP43oGHu84VZ9Q2zXpcK3
de5p//5aJ+NNSGEU6vpUKBPwsaqAsNxQgdTFDUcJjkWfAWCzkTXq2sqXCWPPMwsTjr21yetkOM6x
rB8mom+iW0uPfl6ZD2s5058A1Sd08kknAbcUj6tcaQIwPPK6kvIDllgfhL5WU6yFIrG1tnlTHj7J
x0g0E9qPsPnyDz1VnEHjXGi0YFfCcV35yrpIrUWatbdD8O6p1kJUKUo6a2PjwabkovYkLmfDSi7E
Ni/bnUiAvkjDqhyrndQVhwiATyNhNcUAGrc3STustQaXWtH8CsP60Fa8Sy/d9SkEk8QdH4yYTokq
iDTKMGlfBRYIm7gfZ/lPQmojrmeZLmC+uPIzUTYvUWU6JcgyadCGK0Daop+3MiE5GkSaZYEf7ZNw
KfgoSx2VJG48fWOiCbJCr1gmPUppOTnmSLOoLFbkYNXb0RtISk9T9hGzIMknYwSCF1jp2qgCRfKC
DTMYJyitllXodQg36w42HaCobggJiGii+ybhkKgJHTBILMf8ExN1H1kirARj5/eWv4IshGScCvaM
EIZnt0BnHQptlRILZEv5HoweHh1G/Wine1Dncy3nPGbJ/bpK2QoNqHERfuGW7CARfQjsQVZQHWzX
3hp2+dEG2d4r071U1WgpXDRPOpb27K2ylSc1xreYRtmPsF/DMpxZJrhbGgdPFnAkN8fkDaRY+I5v
8G9F7o1MqFUDOEDzjWUtrach0ZvFXgzW1jYHTKS8yWkdAJK+Qt+60iK4h65/3QXNc2Z5/TxthtX3
y+XZ+aNYlsLioCFbmS7Vv81V0lKLejBZkNTKnZcmK7Lf3Q05iReohPTBXDSj2PIRL6yD5w4p1D+4
vSKmQKt08rKGP8BQ8QZcZLR/FJks8Cihnp9eWInObkcGJ0w6nJScAd/8+fF0xEHA60XqdINwmq7B
EwUJPsGtSzUlQ04HdNPfi1K9CYjFKZTLJ4VzKz6bqmXyHVOFPb04ijwpkrwz6Cjg4YgLFKcN+vdO
Mq/5zzuEAlz67Jnrjfcs/gs/QPEKEvFaLgEk2xQfGwJ56rq8i1QitWxz6yYqHSwDWLJLEE0HOXOW
KClTsHIdL07fM6++b3xvA1d8K4YWmAJpU61R4lBIqeZ7BIV4GIiTrpkPmXnQGjBwEctlM0w9wli6
Uktopf4wOZ3k4ailo5OOBO741pUirF3iywj539UqQpjTYsAn12tmacF9ke9LO0PDrmMakOvxOD3N
DDIY/q8+mtuh+YOrVJSYQBsG8FnhvoS3BLmXk8irK3UIF6aOnc+6ocHRmyteQKGmDW9sDqlkFYTg
FKhCVYlVz9Ww9agygHFUQAjHbrAi8oMUAgTqdZx/YKQCTCrD5u5bsPwIIzpPJ9Kg1g953xXLAc2/
ldceeAeBQ1uBQ0Hv0WrNTSVjooxLb9b0eGzb8McY5dA3kkkkjuczcHmBCSv4/Rw8t1+aGld0gd6N
oTrN0d/mYCBXRpJGbQr9kB6T+piY8Xbo5FWkEFfz//VSp1e0Noc3nIF8dHwLkmIKXzilxg4m8aqr
pQsf6+wp2eRehS4FORrXuT8/l1yoeVboJZ8rciqfND0vXfgE107n9lAZXhSPeDGc7OCGL3zMc6ce
qjSUpDhqcQ87OSKbJbKCNGZ56Wn7QkBPEiwvdb2zfLFVcp4vv/7+iz3/igaV/CnY9Eu1ATg16hY4
hk4ZlhjAygNUmaPiDk9ZXH7U7CFQnRbfv+Tn0nF6zpr0sdQ6UStbp+Kfscqh+pOg4IR97F/phBy2
aBwxWwqCRuVyNtbmQwWbiSy4Ln6w7UMRQXEsB84IZTe1+jI85vVeYqOqMLviM01qTqTBuBID0gZD
yqBOkDxiJcY2QvRGocvFFDeuzdwyr8ZyXHluXl9ZNvOtw5VG1gC17W0LR3fOXNkGAXwpmrfVleI+
lDHGuBomXCI0J0vUx14Ud6mUDjOXSiyC5rlf+9CEhRTNVfITqM12uI4n93lRAU1CAEhIWHbF7TO9
guP/EtpQJwzgeN9/q2dHLWNWoxVEaxoN6p+jtutdstJ8kThdkX/Eww8BbSRyxzX4up2qL+pmHuJ3
HC8VMs8NIHhAFDIp6OpfbgZVKw1+rpqJA6H6Ixx5fGKsjkNcH5NJg9GX+R7uz+H7D3tu96fzhOJd
nn74PF3/tvLIoowQJEM+jNhCMnA1VwKd1rT1l5mxCW3lNs6Kw3Q++f51z614v73u6f05HPW4zQw5
wdjcr+yYMRba1a5Tlacya3ffv5Y4U6EmhdhEJMa1lFXhpFRedzaBHoQyOVoa3vd9280DZOse1Vi1
jGtiXPJfBmFudJ/G1SD7eNltmBnUDRUetOtW1syoHM17jzPoR6bZ34aetodV2ScugFMtRuQnKe+e
iRer0oHlucZLiEZyoarI8npi9yoYg34IOMcYH+sGpMkYPbA2wu6FPLX00zVnWmzRuE0q3Noktz19
mktMO5SJfcJ2J3ZRhhupkLhvKOCvZ9y8KBhnnPWl9EDMRoUlhLqzq6y81iDjrq5I0yMYEinVIjW6
l3bUO0LguPYotbFC7rVzTQ+Scwf8kkwTtuAaxkR05akwhCOt3+uxv5nOzUWpPdmciPuKsUGkwsLz
+yfdG4nBqg9h1uyIe8gXViRt+8hYdOBnA8n/JY3lsDD8ekPGbL0zSp+0KMyvJPRe2GLOTRoxBVDT
eGC2noo64ziv0F3m1NVzbleZ9tSCo6hl/cnIjS0N36eaiLILK716bvAKNBm4ISxaxafjifulR24h
C4QZWzsV4D2yW1edK9VVAQk3mNKhlKkFVwXCMd2QSMPE3fVBGDpemDyUDW3NXKXtm5DaoYa/Ujd/
Rm9PuFU7TmiJaAuLF15CA1AdbNYibrEAKwY0iO/nxRmngI7HAp2HynJDrfJkXnjSEKOpjGEeuckS
/RQOd5mKd18qOz3hU5G/lc8CTH3SAH89knzC9oRAmD1kVMg9jIiSqFdtwypcpw+k6qHfwuq0IrUA
Jy78diI94h+ttnRNDXh8DvGylgigiOUpGlom9zVofef7D/U18Rv0I6IBZTpM2ZR/phHz24omzMFO
alWLnV4NFwVFdVBq9qHOiLIo1X6pCDefZwno8ERVDj58Be7wKfZej2yQOo1WQcQ1AGql7dsX1qFz
QgxE27SOplOC9aUw6/XGmLsti21u+9dNEB+luNj7GcZoQ8eIXJNxUsLxroz+APzx1u/rG4PW16x1
uXnWlfWjWyZ++lFHPCgo9cjcko+BtAKr459oUntLaA1qH136deE7lc+soGgjkAogcKOxc6rEkEPX
MykbJeizS4KUIvx+zcCy4cobkp/RiPDt9mMWrDt/IzrQA1kYjTdCht3Q+e/yUKi3NNDobscQgzR3
yudsClRvynD0RqbLEP8kHzJddGl9Cx0V7gnJiiKnxpGazBYjaKV5CFeV3E4m2wB13LCDexYrAJVp
ZjlxJHTSdlPuUra2yVQScjSfuvDU+YKb4m8AqAHpiylQtO3ENXU/8CneP1WF5qM1FNJCLnKUp5J2
bxvBU4oMaaY1ujLrcs5KtmRfR+LN6liCzbB59wx57hqcZtLWQcg2L8xXiKUfnutteg/2kxcac0/L
9tN+0lqPxGC+TofCOtaeqrI8KE3zrtLro2/+1AaqQveff1iT64PPmb/r2rXIaxrk/hZqfTv3gu7X
jStrO8Fu4OlhtKJaiCW9LIhMEdaeOGSujxABWWJbmF957YzxxB0d5Nc0G94ujIVzQwFBmiYjWuFS
e9pVG2gmxFWtJU4fZjFYSG0G3vc+8ap+xX2O7ycQ+1aXCPGc1i98NlGiXFCWnDm0YBC00Zkb045+
WuAl7rookumAJjIeXxfnP0wLxHArCr4b5KSOGIrFiI90FsBavjSLz6z+lEro6VDG5YR4Wn1P6bE3
XRKkTtQQIpmnoaNnMMwsQPdzrcBelWFGuraNB4M5sExcH3ho5bh5Ru6zX9srNQ13blOoa22YIgBb
AYSQXC7ZWLdN795Ay5wTmHQIbIJDOVusONVwJizLv3exf//D5Fn913/y67csJ3jV8+uTX/7XIUv4
339Of+f//Jk//8Z/3ZDcllXZr/rbP7X6yHbH5KM6/UN//Mu8+r/e3fxYH//4xSJFVzPsm49yuP+o
mrj+fBeYVac/+f/6m//28fmvHIb8459/Hd95BNCIsT2/1X/967fW73hdOS3wSP/991f4129PH+Gf
fznH7hgEZ/7Kx7Gq//mXpBj6P1BPTndaXZvcMN3H3//dlP+h6tMKiVSfg8Ek6Uyzsvb/+Zeq/kOl
AEUhXEb1ykGUEV1lzfRbiv0PWhUGI4meKSB/Dq//+53d/X3V+/uh/V+Mu9p0pf7vK6GODshGVUvv
1ZRtZoZ9UnrnEBiPoeGpD3IeSk48xKgMYzwRYarcRCRgPsE5T8H0gv2rG/3RHmmIqgSTb6IkJ9FM
GX9UFWE6sZsC0AtkYnVGHd+4nMzrqJBob4FvMT2lXLWCAN2+VpJFXteI7rkvpoXh3Xe2lEKdrw4B
IGWKro6l19JmiHzany6x9WQEXdVC4syIj3bRKJ4EY0WuFl5XOTjCzFdbUNaJqVhexSIHnG93Ghx4
Tt7INS2O8OCXRVuNd2NPvIBsZqj1iUtYRnazLygXYdOt1SXY2ogtM7Rv6sYjqtYkPxsgqKgeCsLW
dNOFbCfVxtbj0ArbHxCZRgiiZ+F+h2zYaxmgWgpOjKWSYEXuz25pEf9ogUf1IdjeVm33hiKZQnmu
r8j6aUiF7JoVVb2ftTE82amOod6z9qpeApesSy4UAzGRRZTsB6OO13ZFG47Ie0B6dWDcd/+LvfNa
ctzYtu0XYQcSJgG80rPIYnm2eUFUmwIS3iTs158BbkXcVktXuuf9PuyOLam7yQLSLDPXHNieObWn
P7V++FFXXQ/aJsh3oy2hszhZtVUdBj652KRD2h4s4DBbU7RUNxK149zpLq4T3S/G7ccEvqHIpHNX
luMH1gHpw9AZnw1lPsJ9nDEsxl2qS9vopVDNTnsSE34wxvd9QzhnVZlzTArzA7rkcFKx+T3Rgbw0
HmO3+JVXm8jU+lAzwFCPAIMq+Jd72in1Yx4R8P2y5/5Y2b+OoMsly/5tIUsiDjaHuQyA+ss99Esc
l8+OkzD0LulHJ+uUbhIwBbwu4xGjpNDtw6MrKg14ch3nGf5rzL65KMpXfsZcuhtb7UMf4GlkoAzY
yKHcD2kvnrxixDNm7u3HelVSqn8VZeWt5smP7ryqR3tr9vsZvNo2wxCDeARDx05cMpFWx8pxScV0
jgPluI4GSLZ+g8mBqD21sRlWPvfBINhlW9No2wvtjH08LUO+2eLdrbPvXpW+e/2Me4hW8Mu9K9bU
7nMM36Sfh69WXkCyalmqAT57XWuXD9THnlva+FgwY9zjRYP1SgWFuXcbO0Wp8+Dlnx84bfbfn7iD
aoNDiMyGtp37+8VWkTpHoVkVLwyMMoExae9Ox9N26GP73oYbGITupyKKo4eM1mkF0mMyHpnv/KpN
w9ikOP1v6olaMp2w7+5iNIx0tjjYIm/O0F8sZrDvseZIdolvAUpafolqzBHIpSguV6TTyQhjje7T
2ugS+1Ek5RFBiH+nxm9R4aR3WdXjIG/4B2ZEHus4NVem8kCe+Pm1MUIqvKN6o94oTjwliHCWvfe7
yLvLmoHB33qhsYTXyBmtfVMX2LtVYoDNSF7jKZhrMLC/DGZ7JqHEp7WbjT2jz22Fd9vEEY9yguyr
96svlGr9Rzk4d2jE8oM52z8K2Z2ZKxQ4CA+byW7VPu8FEsgiKa9TNJyd0N64OR0x7Rh6YzOR1/lj
BS6q8jBUNCnbRWVwmiaMsQYTTF4MricDAXpHQHzkHrpk5kz6N7nBxiZ1j63hCLsAX/YS4FtFz6pN
gs+e230vZ3Wm2RGeK+ctb0v14jr9MdWtCbiXOkZkp3u4es+aaHY9i95aG0MSbM0uMg950O0TcNkk
QM25MHFSTjLj0i/jwmkyu6dKijdZzA+dQ/HchIqIBzaNjKxVwy6IUTAr1darAPY2q3k6mTPOyZbq
/E1VMQ6Ypc6lw5qtARZuIGra6J4tPffVdFo8RWykHHdIxjY+MJsj1Hv84zEz7zNz3NWe4TMKklLn
ELSkZmZbKGN2h6rvprtpiu77nnYOG/2HlmRFjdUDnIasvA799HsRt9hnYtx/p8xNprV5z7pa+y7l
RTwBzrXbwOsxK+S+4ZFiTHFPtl1A4xS7sI4AOMFVfxinJzsGXx92qgCG5u5HhdVix2j3XgZehQ8E
v3jQa6u6q+/gptd0X9PqUOSoLwNX3ztZOG3mwf9qWwDNza5Jd6KSBzZBelhM15ltb/dGCFWsGKzx
kDAus+6TKIVyRJPIAi/izGhwpxmbuSiNzhiUc2H71aOW7feuif91NudW3vw/B+9iGkBFQCDEWXRc
SAbsPx+8VtSHYdR7xnOSNS7pm2B4qWB2NPAS7Ibc+TgHTvOU1v7dNJJmNB5cT5weY8NTgHqbdmsC
OzyNyOQW3fzay4v+GjVttRZc78c+gnUeme6LyrFl5LDoxjOkQZyB6zuf2HpvMOeD1U2FUFEzXhbb
+lL71ecxcDAbmsfuOLisZCOa1HrQk3UOokxtpbfH7E173tbCpZ1XLphqw3OtbEkVSfSNrWMXPyVS
y1MckZfEltBY3oX9aaZCQmGgAMJQnOt4rHekM3hFLAi9gZrNlsGETRGuAyv8NuZ2dMhNJz81LaxX
PGkOSCDvzMyz7uues38wGHJ3bXc6M4FKq1EbFiIgh3iogvSoTeydkg4P2FJmGNGR9W26Uec7bQMp
tAvDPdWTee3z+GtfqW/SgCVlLWApU+L7I/Buhay97dzJPbUetp5azrsiQKXt4dqxDqg73aE0XSew
CFczG/hENxQmSW/3gM6oICiBp+hQ2Lh4Tbm5zYOJuAz24omOc7DSYzJsMH5JOACWNIo3aqnh0AZV
eq9HaW2akrp7GQ3p2Y/SH6Un5L6enkFX4h7sucYayFb7bCVmd4YR82qDgXDK/CwKf1/WVX7uZi96
vP1yQHr+LxUKuSzKPy9am+CZRjKKuyUpXJqwv0QLQy1aA15U+NyGY7AJ+ig4hbIKTrO22oPpWNcK
bqhhzONz735P5mC6p1ArDKukRzjX72Zo740ig7Nggi3uLYiKyiqtHSCi8YyFAy7V87MxtbAXNIbx
aeM/GSgrvvgFnQk/MGOsrzxoN4Gp9g49O1W3OSUKnG0rF/prAOh+4xT5CBSHs8z2IBrMaszOVkTB
NJdDuDB1vkk1iJPGlmo7tvOWctB9Pz4ViFPOYwjZVxadx0SlYz67YdYQRPPSZGNegzjczFAIUILP
ek0kKM/usNXsnMckH/MNMkOswt12U6vO2P1z1OD81sfntACZRm5DeZ1RD8v97bQo5rRtRMyQeyZn
kKeJwFys4vT87HRz+FiMwQycFuxJ6QMtx206MIAOtqo7V2i6QVQZyXOOW2zsGttaZ3C7GIAC9FFd
zdB0Tz1K2XXDUNvF0Bi3z0u1wRfupWhMACJxdhJEBsewjKjXcWTA8W69Q2lhTFq6fXXKJjt9ZR7s
IUv9L00BW3HuaTHB8izgCvmMNJnti47CdjObWbQjSj4aDoOs//yM0J79dXU6nuMhFrSoSjq/P6Qh
b1RDAd59JkbkxkxS60GJJ2zMOvoCvbnnMz9LK2EaE6T0ndnNI+lKAtanF84RiY9aG4FbYKIGpTp0
cemc4MJspIMvceVV9bZIA7GhP3ZCUTffm4tdkx3igmcVhTz6lVqml9Q9E9ufys50DmV7jvP+bHoV
7fQKSRJ42YJZ6G6phQb7oPW+TXHuHjgV51cPcVEz2sGxss0T6jV17vt8IyofqZSJDqgiYtxYfj5u
hJ9Ml8zhkEtVb54MhSediYtmGZRA4HXhn3OTjkUbDh0STsryfnpJoEt9JuWGBaqo3XfNWXXOburS
+J7aE15/U+y8mgIaq53O8gRCHbFnM3GQ3EWRgv+ocvIrK0Ww0A94yeE7aOCnUrcC74EKpyJdu5jM
sS0Hcp0tVmvuahHE43HbRgfmusUmKaQ4lUdLAMwDC2QcDIKmR8Gw+tYAs7MxIHLdDwzNWnGsgBHJ
c9ll3bOaMelkjGpV61peZmhBm0SZ8TlwQeHYLcdGC1wYrrw1jvrdT6210rgn1m6IqS4x4UAo/hj2
9o++XYPBwIp9CsExoB1bIY+Gvr7cQE5cPPocUOfSrC+qMpBNCP+hqY1mB5eQiXoL7nDWXhx3gEll
yLsSMVfpLZqIaF26hlpZCcy/KpZHs2iiq50CN5STmp5UjSOthOeuJpM5BF+8DWNwTDMqi8VoTGSd
hlhPlmq3fV+0O234xSnxvUddveVWnjzUNVmOpeOd5QZQUlpOnijfK6u3aSUXqxwXv9PggOBOs+Gn
JzpvY5YyAlbZ4BFr5emrre5iWkXn2o+YBmozNF3LP/pRu/fy5Ltd5uVxGoni2FKkvbi6936AhU7K
Y3cyi2FNJkvGQb/YIDd28TSEKAyjYDWN2KTzcP1/6fpwmP2+i9Fsko4K33VvBZvfMlKwW3nXpn39
7IJFXoM1TTaV23l3CDqLC5fS8yw5+t2mcB7oh71YUMBXVt1W22zADmAK63gtYAptXbK70Xabk53A
SVHhI6ZmT5RVi1eXeqCl5yfTSuKDoj5IsSG2sO9onbXypQ3QCLcEytuvOvHdvdlyb9/OWbvRuMwi
Iz3G4cSbiLrhwWcepvf7ZzOzg9coKnBO0P6lT/HFsgSUbnCszZo7kymvCp8Sq/fHPRGuuaE6gwKw
FOj2hjbdeIYMD6Go4vUYy5kDPMQsGTV2Y0z+yZh9/xLWZXSAt4StI0IyPjgqcKO2T8akQlInCGlu
EXVfPFp0CTXRV7g8/TaLTBTpcGbWRUUlXbsUZMr4zZ7r+pAqPjcDYP+ahy8yWH63ORv3Y+hnxwAe
zLFTgbWqQ043E8VuL3ITBpg5b3LTPichvB0Kz1Q+XAruEopIPFnpmYnW8NjHTr6JJoT4Qed9z8sI
YT6d0zXqlOjk2Rg0A30uAns4iSWciRIHu/oJ992qx54Q2zGG+MUMYKC3920AgplOssFcRXe0UxK6
UcxE88qod1nW7wuCvVXu0fyz6hKTXlMywW4meu/HIBA0zNNLO6bUNQbjqvqy39IJNPfNJDjjZEea
QdBRlpZLl/CVwYX65JZ4NoVhN6/DEhhgJ+ONsuN6hcsUUI4uiHYhbELAFRJP4LiuYX4ioDxkQQSD
I0o+IauiiTxiYJ91ACaKSPh4OwTksG147hNsWngOG7eFWe5m4qWUOkVSbkd3qiraB5nhmY0MY62H
Ov8unAdu3PDdKNsJ2gc7EuOt7JiWiknFIDyFGDNclK/uyqzL3jLhfqNgI+7r5Z804tYAwRvEavsu
o5j5mhUaq2bhODuprjn+mw+t2dqPIXS6dYW7y85vcQwOoezyCiFtMbk/rqAO/+D+/wib4ZusfWzF
r5ZtoHxrh3k3HnRCD0YZP5ReABVN45/iDDF+5BX2fgL0vhFm6b85MzgCqoj11kiycp8O5F1cA1ej
zSWKFO7KNLLlJizMjR1z/44tRAZrztVrNlnYUjFHeozc4q0C1LPvzMK8q8zX3gYgU5a2+uL3+QHH
NA0y6zzDb9rpUv8QduKfptxqdh4+WThsq10kYnVBGa+ehkgfXQNry8gxCo7XarqmIcuO4CiO9fy5
HgGKaNRim9zF8XbiFD/nWZEenOJLNS68OJSIBytxz72DS6A3IhA0+jF7rJzmpdOAW7OgNnYgXrP7
uUPzF4SUJ3s1EpMZ7XQXdQkDRZa79Ymh1p0f5Pu8YD6tiLDEdC0Rf87Fggcbeu8xcStqDlDFmOm4
wEELMCAGtF2k8bwLmMXZO70DjkMJMCHafz0UxEbM9QZHo5jF2XfityTUkI2iQ5bgzAR5EPwDYriT
rCbCQPInSIVYcuaGj49/AxHFTkT/LKpdbrrl1tTQSLICzeSKib9HLJz6ldMX2TGPQNB0jh3eOWkO
F8pVyPvEAGyzVRanztBvdD28MKeZ3Vv+NO7tnjHRnOmoW9g8ue86q5ojyfvLHE4YlE5Bsi+Myboo
PJnxP6265HsGTXQH4ds8W7W5mo3e3wwedoQl1JdITiGMzXq+DD2GJzf+cu84BLOm8A+zsL94BZi7
tv3iCeCQZj6Nx0AQJKQaq/YUz8mLSOqvM8XirWkDuur94ZkeQsBDCx7ZLNhcm91wyaoR1UFhf2Tw
tLfpKCaE68VD1MTWyqlqzjQnhcPRyF0QXAVa888+tfONXkDWY9y1B0ns/v87S/9PnaXF0IL05//e
Wbp/b9v37zzVn1q3vzaY/viTfzSYZPAfdKCUvHF8ole1zHf90WLy7P+4DIzTdWKOk7mjRdzwR4vJ
sf5DVxb9mMRvb+lM8Z/+aDE5gu7TIoNkJkcuRoryf9Ni+quceXHPYLyPPpiPMHuJkn7JtAN7Ah9Y
GdXBbIZL6dAJb2ABxBWifb/EvNY3/01v83efaFGSJiDG9e4vCvWscJAcjgLGxbYN7X41+9UbU5GD
w1DFEMbd+pd38nedhz+HeZjA0luSywwj81V/7aBF2gjnpqKGRwDkZHiCGt50reb0Xdbz9X/9UfTr
cPNbGukmn/bnZ9l7mQhKRDaHqU0/0oybzFAfChvgNPr2z5/0W5q+/FBLZ9BHY8wa+Mtb05h6trE7
VgeE1sE28OuaeVSAoOmo/u35/c1kOpp+QWMchxUm4H+fAIsqM3fKmJ/KZiST+Uvz6tdMGyFdH02U
H7I2UYP5R9HoFCZBvfN670KFHsLCvw2j/VUowDehhMm5aDMC/bv+2Otz39DBUB0Qle5M5i9kNz0j
Tr0KY7qO1fjcOt7PUEX/soL+RoPE5+J0JnEQkgHd2D+/V/LZ0vboLR2EkR4TUx8trwd4MjzXenxu
OtKyIjonxXxFwhquSgPCmNPsqiWHUQ41jtGXr4lM/0Xr+fdfy8FQJbjJvX7furIpOyuLi+qgHcr1
UeYe0E0s/gBYIJq+/tFRIW9q/kUCkcSUKCPL7GlKF+BC17/47rSaZpiOMnr/58X5t6+JIQ2OJxR8
HC9/flwg6LsJ86cKQ5K6obZvQfPqenQ+aDLJIT+Uh8bY0l9oFPzbkPjfzIfwqn757N+TOtROlB2y
6jC69sNgohnpIqAn0WisrGa8jmbAo0jw9pbym1JvRRP+24Deshh+KV3etuav3+C3A3VI87gkZqkO
mImlK+LaqxyT97k0YBVwJPzzo7bM2zDBnz+PsXzfZ116Afq/3+1fEI0hKCkrYOdmtfNq7yTL9GMw
8cKczF7sMLvf11AwM/XGhKi7mmKItRnRh4uHug6YV2cq5OTzZ6ZsOgUha8cGsjwOAVm8eYUID7q4
v0Rm9+zY3XOZ7Ea3/IT66yNQybsUrY3923ids11QlOcq2ncyz9cznerV8vs7OS1sh7VFz7ac7Jdp
CtcVnet165+jYj7VkgWapvwmV3c0j7pLMYPu9lzBWnHXZdi3tw2FyvcZKcaxp7wfi/iQCZWvYhuZ
GuWxey9WeJI4Atbf9D60I4598Jgj+y4sx2MZ8B0LksI5LR61t3BLYvy18hy9j4zTY15Hhym0d20y
X3WNDX37I+2S9wyuZmoz3tYHO+VQMq6GfmsFyUfuZh8lOs9lPVkBS1gw+oTL+5Pttt/95Shengxe
5xYl93ZXDRVm8tZ3w6O5Z/bxh4wVqFbvvm1b2pz8XKgkDsPYv2a627rUdRue5+3w0BL+FnNjK5oo
xpo84V3wmWiHMBXgxBuChr8A2yahfF529z5AAQfpAd8iweeu1/EK13zGqnWA3l6MKckrr6Uci+2U
l3ddyAG2PP7QTT6GNMVk1Hh1NZ1ho8w/mrxllDb+YIT2Hot1/Pem3FgnMXisHnQIqmpn5Ec1Bo4e
d6bNofpLEvwcfSp6rj8AKeGesGaEjhBLkiq4q2PxUJUd9EeGuFahPz+NNjx1LuGAqgZVhUPOWEKc
9vz5oA22T2nLSLisonf6bvTJwxo63Y+6H0+Omb0vH1HMw3M8LAtNdbvl89RUf6U3Sk0je7dn8+Qu
T4rg5zJW8uKl5tUYso2BnjIt03eR5O+9h0WWPV5rMhVUhCu/jJ7s0sIYsRHPiQ8n0tSsqcjV6zDq
nlIKDHDkgR5NGB2vKPOCLi/PPUjmFcrskyMzprgIL2a+0bqI9a6ulLFu6+QdhrGx5nZ8kFH/019E
zJbNy2ownt/X6aX8mYuteHQ9iBS6kHfsq/Pt23soRFYjOdJy7yZ1C3Ll3ap8sGf1+wDpY5icc4Ad
AqUK2jmU9vFUN6/LUmYoh61Mw9no6DXNYX5IBO9GEVnsqTSvrbC/2khddi2CsWOaTG9C0S52Rr5b
l8UdvzBHln7IsKl2tRmOrA+b/hMeZ7fliDjoI1k27pyzDhojw0kxevJ0Ya1Db1GELkeJr7KPQY7X
IGOvUIlhwUbtcL2JOYXBWYx5hb8x5mkXlRSycC981z1xhEMtgH9K99P00s7EhLdji2bjVeCGQSeP
JVRFznocIWwlerqK5UXRzjK/g6DrlfdkztQTO697Rh4Tf2DFhL+LydGnm4hZsfTNa9J3o3YOtdJf
XXXXT+yBnuUiovSdIVONtQSAlI4rKxgIgUdfUIfB5Gp/+w002KMaa+bO66/+8oNqg681UmBZ2Uyj
rshttyH3EHh4G4g0qBefHuqkz+BXS0gWDbqy3dyMJ7NRiC0wHaGVHDIhYiA6Mg9u0G/HxqNTycjb
bmACAWxgpHZuM977+FTTr7euMlt2lwRntZyYUnfT2q3Y6czR5etGaCantQD0Dgu4rKlFh/ezG7nn
1ODBVL7fb6lu+qUz3FVWC1k6Hu4QYh49zSnaVss1WY4hRS4+VprGK3tL7RNp7CYDwYGl2/t6grDo
x0UOzM95iRcstjFWwTarkrcx6pk3KhywPBkPLhPmNjHYVxkmmis5TFdzkbTeFuQteJFd8rFcB2ae
fbiRxAmBR8MRpzXUoUnDnAlNhtuLdW+KpyFEYNElu2xYSDsSTc1/X9GkP3VUN8Y8urstfgaNsWW5
szsYxoZiQRUJKACk/JCIoSG3E4QmlMF0eC3sufpyW07dzy7EctEt5UtdBNNxCJOjCEDdqXw2qRwy
Nzh2Ybuzo+YNhYDaR63a+XV+psjKOGgtvskObHM4I2cRQQoNT1v1Wia1tTEHYjM7Mva1LBUvsOvX
Lg60vpezKasFRzbKxTEN7RKWtwxrsQ+dUG/gQturLpnxvkUAhcPXIZlxWjdN6nS18Ck3FcFRFTjh
xroeN7lHWVqxCRtZ3hd4AuAlRtjuTz9rX+N9ybk1cWeuwv6nNPNim9c8pD4FTJTZcNIXLYvt8mE9
h3md2FToVb91U0azbu+uzNhD/aw/CudKU/lhhE+w0XnjbbBNeU9jrIFTUxkg4eqNhUHQOs547YzS
vvMHGbdCT1N4w8FxEFbfYiLHGr8HiUuSFKBHmAxYKqmt1xWyxxX2PJjPxuQX8WBvnJyJxm6JZcMu
Ttbdz9HMGXP012XBD5U45XOh5ZUWpV7jZPsyF8MTPV/E+LRzTJdGfssWjQb7s1fQuLwdQW7H1H+C
5jGuQvYyPR3utqp1r6Pn/8xGti1WIW8IxU36MgnE7LnCZFEFi1sa/4+3km20P55r0oOdUzEWVPHO
bSei8BMNO91158i33I2OilctK7X1QsbNZJI3W4d7cTNPEmON6NziDMIOJzDo2Muboh7dc1cAZCpe
LO33aOYkZ3vZ3luz/33Khyfh+cO3JIKInEo6Z5P8Gm0709u12hgY43Fo6tnVgeRbbZJBffZbGng0
OIaz4TP6pzIa1GVysup+X4eVukdPZW4Cqah/WpGzQWGPgX9cflcor7lq0KgXSOqVuAZw/eg34fs2
Zm+Kq3Rjqp03zvVxqgF2B2aG08EMbKNC5EQtFZuA3C+xijJM8Gc1xD9r2papPDaI0MzWeikGCU3r
6y0nBx20GgqopR1qvDYUuyinpZHZ5wLd96pxrUcXjehGlOVDKpHduYjHqrhCc9Mzh5rFGCJN/lWo
qTzqxdsgBfYW5d2jKXp+swe+zGqjE6MwJ5js9a6jlcCxOVGnD5gbT2r9wxjkhalqZkwtvVO2CvZj
lZ/wfKzZFOlzwFi1m18RNtEaWUKGZuRGhbFkrKuQXkNcym0eUjcUhHmu912PXB+U9cRODylDueVD
Y4tz6DlIC4yGWYdkY/rEW/3ofHZQM6ymiJPciCDvJhGJSW1rtr5k/0+Bc+hzWtxjGe89mw8MajdY
zTSs1irlCugt/KRwxgCZhuMukkc3oPU3T8DMvUnRa1fdJmpSkyJsOZDzQQZrsGoEqguJ2JugSIr2
rpyijhtp3HVT2+/9oHlIKXeuXfTom0I7G4HTw7b1wHeYff+FcSjg5/MApgq/n5Xt0+7EVHQfMIjn
+RUQVS+GONQn29aEiNgO0JyiZtFguofSCEGpccMATEdQJSvTWRlA51VE5CeM8FvfpiwnHuraWT5d
ar3Xbq22row/7Ma7Yw9m+9tNh7MwSSaWhyioxDocI+fIJGu6j6gTcJzhoVgUz1btYHmdx3fKj+xD
F9ibmFthP0IjjkYrvg/wkrLD6A0wQL6b+vZbVhsw3KIcJqWVfi0zHWzt7HMNvgYCTb9LRUtQpFW0
d6C4+lpiCUjVn+xN7kLV38uppc2XlOspR0LGqHS58cJxY1rEBnPnH/wxIkAsCNMF7NFCsAjmJaTE
gLBnAgsTXdIH/DSgY1ppiMCHMN0gTHYVw/hTlb0vF+Z/q0s4seGFlirin6Rk+bDXHdq9n3rXuptK
SHfoZvQagEa/ErNxKo2a+90izpImmRlCAXNAw5KoONjfwlY0h0zv0sYQ7adMT9ywZDNJr6tdkw+P
Y4ByBbfEvSFGvikdNqwPVikxHiQ7nsls+69lUT5yJn3CjeFyC3X1YovmW8DlW0VPxyd4SyP9LFZN
af3UEz93Y9bvcMKXSLkMrWsB586xKowyCyS8ykQZrowvLmcHh2C4GkMGz2fbPSz/wwUb1mKTfMxN
FxLEo9uKsvDBgJ22QjlBFDTg7Z7XKIAJ7ZqCQCNHMyhqXx2Mje03zTn2tw6J6dLNXicOrPSeRu5s
E134HfldHhrbEJf60FvYkjiqZwavMVmSrW6ptXTLU4j9Bh985b2FbfIN+8yrmzR44dnpu+Xw/Ie5
JeMkTzNkkNzVvDGdZOhmyUiYIOHhltmj14+X2XNfch/cPJXDapkiS/S29+tLGS5bzJ2vLvf0ugKl
WiYVSoOufnGXNAQX/Fdm5GtcmLNsJ3yaAhKmid0jnfWcfBfV/rgNVfFlcrCNIr9Ery7wo71VQ6PF
KwXjHMK9lF/+G1JpkBkJ51xB8jXVJvRxBgSCmQt1SUulDr5a+mA4CEAUg1W3FRrRT1/hbndKchDs
FUTzJuddL1+78yVTZCJaI6atsVHEstk2HyQkyw2q8Wwt0S2scMJ6wX/ikFbc1FB2nu08GBjtF4fI
Hp7tYQLaQXDceTx4InsStF2u1IfBEOM26frntCbuybPoLsrLe1l2ZKbtTRJ4vb2DTuV4UeB/gb8M
32E5V4tyyS2W/NiMabXI6b3LmYioGjVt/TAQOGHglnbLku1sPoyecUGaTmpiUqye2Yeiz1hcy5ew
2nITLKltIXOINoACqNKCwiVZrZL51LlvCC4bGvETvGJraV+nsHGmp5r5Cs+bTlmqHzCPRLA63zE6
nqNm5ncsf/VSUHSj/ttQvjmyAWw1ZZuENVLY8WNASQ/q0qHs/K9Vj+CgEuMZz0auDE+920uKPkBc
N0FOLuW325cXy51D99DHS4RCRcK/F8r60BIOJU1OFkFOnTfojlSel3y3XOFMwB5T8hLm1FLEePJz
8YQfE3Rle7y3E25Mw30wEBLx5N+WA6MrGIIFAm5y2ngjmlNQSixSHo9Rk+j4WXsm0CAIJtfrfCKr
+uVWTa4jTrrG/Wr4kuKZRXqZOhNMenmxdLTSc/Gz6dnTS1JPh71k4IRuhVcGZxTw3AAa7kDIeEwd
QQGOsfjQZMKsYP5EZKttHu2FOa5vu3ZeqmNMhv5g3gVw9pJG+HZ9qv670XY+7OWu/ZqOJCDLQVvR
RO1/NHX/vBwly1uN5+4gS/d9zOL3RHyHf7COWpmus6zgmDEeJttCu4XYH2kgOTwliL5l90Tj+Ox6
r2kXfwdcMxdUVRppRdzqR6b+YIIuz6QPn8Z5/Lz8mNJYasocipWWF9enmImCA8Uc8UHXWmST1nKR
vFnsjlpSqBgcJ92OGGRsbr0BW9feKtSoHcIQK1+DiaDaaD/GKnvGQnc3DyOIcLY/Xrsk98yuj3Vp
rJcGBhML0appLTqTFL364vMkk5npS/KOpeDjRvHH5FDVwC3PwObFONLq2QuCRG9Z2rdfFPNhAguk
HGJubap2BVGRKWt5GUeWYFvTYKJhsZXD+OhJBkFuhYX4NXMn8NKWTyt0YOFFigRcB/BiKxa4mHYo
ArE3JxLoOtTdtkudPaXqgTb8vxUPO8jfi6a79ACTe2onTP2QW7MqrTHft4iSVUtxbryVz5K9CmzQ
sn54P4BEm1pO9YCHk1j8mPyII2IEiofbuhm2WRfmq04Q+OUi/6x7cX/bDzp0eIUNmb0ioZpwXJe5
/OHOOCKn9cQnp3qHgwZqgU+MEx98PbPEb9uv9V7tsCc3XFLtEK/Q0c7uBDXGviRnm8YsW1ss6CW9
575HPfkhIw5uN0NMMpAWST89NkP3jCJpP1WWvTUo/q8m4UTruMdfdImoGbN5vmVa0VIqy0ZOhqIC
LYR178Zf7kcaLmj62Ne5wa2rKLoV7nkwyFaTZXhBRkRvBfO4fRVRnIp5IW7Gkqzpc8ccukG+UJNU
dSA9NdahGEoqg/G+7hhJaAIdrOpJvWAWFuyTI97GxQ75h7ERy7wHeo5YEk0WGp1/2F6shL97Ybr0
yZuOynbVtxwxmZv9KJpeXG65ZzHLrUogymQtj0h7+Vujp/OQDNxSYQcDXediTcP13RM5EcMlsp2L
M+YftyqNYfBDN5na1BXOysvI3d5V5trFpGhdUJq8XXaEium2rlm2LqkxVLRgmySEp5P3w4v9ltfJ
c8xDmMVx4v/0U1LeJoeLWsX2+lbJriqq0Y3Ns0sDJAgZMfKqCB7LJPeAK6qPaekFVAE9pFgUn5xR
fnSYzQZ+AK6bKgISoI+keswnrpBkpqI0l5/R4z1UBql3WAJ/m9DYrBTXG45bxook73TLmQubVX27
21JJGK09+fN/2DuP5cixbMv+Sv8AyqDFFMq1O92pOYGRDBJaa3x9LzDrdVVGVldaz3viRhFBl7j3
3HP2XrtuhdFem9Vo2VhPNS5M7BcGFeOFLoPNsHqNxwVUEVq+0FKQyFrCntXn7w3SdxOJimACzf/Z
qwSZM2q1XH6quZ8nugaQoJlTWZs55NGZza31TVcQr+mqsBlCGXgmKNzWrD4sBoybrD5BM30NNMrt
iiFAEGZvBsZCpDhKQMsB48762ugqleRY78oCIfD6qZ/SW52mFF9mxlVZkw9ZzK+4ySjujPi8WNfR
CCXegKA7KBnn0E6Xi31/IpKOZmDQyNu4yPcJTw0+5U40cUYGzfwrUGDRq0XlczzfELPL4mbNvVNb
+UtVd/uwyv2M8OjJ5KOlFZmP8wF33WeVCbofaZdgKHeCWL0uoUkWn8FZN+jaY6uG1a5IDcFmuRxc
bc4OoxzLp0kc+vtZzB9zxK0Cvr0tcc5aJVj+ok23yooEz6B958Qi/M9+JhylL4XmqUVZDhqvDFqT
4FylPsInSS5BqR5yeg/9RB68ONTIAAkGFLKB8HB5MH29J/CpCnuYqXXW+plE2ZD006WNFdQtZHNE
A4oenCM0lYJggGMxPjS9omNFah1IQwXHo/diVFQ3MB81PP5aDj6rrYS3jmwyeqRhAqHDtLxKTJ9z
KESbsdfSoxSM8kbVirtiNEFBkWh50+u+8wt56gh417t9ut5oAMB2yYBhTJ6M/c9NIPFV/1oWg7Tn
s6D/80Yr8awl82oMtVDDhoVi+MNcXUm/0Pc/Nxjy9L3GlTOGYblrQ3wmWlZcslgPPaJfvNRUeDLS
SP8gol+sR6w0Uh12dAhZ7YLUkl0doJHfZtlnKwryvs/F16JioJAlseTBZ4jscpTy/c8NAdSvmGst
T1ZqArTN6N9vfn6WEMHsRXX6EZO7QmDcvOPVVPckkqr7n69++xYNmkJ+Y7OPcbkdAF/iMbSIxBSK
RNz/66Yaw4yGIrkKQx3QwqmnuMXaSZQTzlfUZf1WEdKSq79Gy0dcOH8V91io3OdjZPqj1eM9ncju
juJjjstm/3PTR6mCxWS9rmj4e//6RRJwR1lKR0MSFGn/c0O7X/7jK2IDMAcv62+Mce1NkhXB1RrX
d5YgMtyrxFubSuKtrJPQTwtag1Gg76KiMI6pHD8qelMfVQh4HBwhUAiZGO55l24l/LZ8Eqt7UW9W
QN501qU+QieeJTsrGwAYxgXeS9MqHLNolKuG3eOKqbXy9CSKPcsqCreTtNYHzE7s1W22Vny92fGB
Wr+l0V7fjdzHz3dYEyWPDr/gjhaOlr7n4YTjXN0WJa9uswrlzizpU/z8zFhhHlav36nCZUrF8rrA
Ha2T2TeW+FUVy+wSw9OBzkO+VjTQ3V/UVGUj4nVu+xXx8/OlVkS/iBGVMTe1CkcASSFgi6+G9V34
t5+JeusPofpijkvkpGPQu6NsvAqi0fmTldYHtSC5CNn3ZMXTflhvfr6ahuiextlik5ZH9dWK0z7U
s++EQbuXMjbc//zo5wZD1z+/rZouwddZZch682wnrwpnepIYbt94gFfE0VA5S6waWqae5yssKWLM
1xtznj/Zjgi8NZbgfpY35djca0JHlnM5b4me9OT1KjbWq7ObLXHTq8mxztuQj1/gYSnvfDruR22W
+IkcytT/muh109nAUXfQgIk6SmM1TsxS40YofaHYeHMnhftmvcTbuIHLQdAFCCNR2qnxNY+Tfj+k
uikCgmG1ydaFpgxK+C+9tVHUOpFAJQaRW8mkd4mcKTfZhMbRRL9tjvI2gNBhpKSnK+2Bf4uHbCU5
YBfq9roIXSrJzUufdNEhhYjvxAsc2mHBXWTrxWddc9/zRu3xfwxq0+/JLOtZ11JqjJ8vIQ8BHTTD
xKMVgbo+iNW9ARl9//PVz02gNv/8NtYq2c8tk50TX4VRzYTSEwER6Sp3Mkb//OrnZ1r4OIaQzOge
W+xzE+1xtJNErlZxCeLb7DxZ0FTAUu3bLPGyxgZb9DzcVVH8kkUwVpUJz2TVzFsp7B7l1OCdJ6lk
nkUv5cNM42EMj0Fs7uVemRxCZqpjZWk06fRwp3LkKbIEh2slfgSmukmMQ5uIW/g3b1ZdPS1a95xO
VIzSrGxH6lJOvnKyn2VK+HBWHjXUlnYfgzlZBLx+BT2MVhDoe6hvotzQJxjaXzVFeddk/SYL5cr7
VipMQpLGNTua2g4RONGEBjIyCRqlboABSgMga0b7kmj5R6ubHxxMbE0CAqD14cdUB++z2jiT0d6K
EOZ/CW6WrqkfCtFufQKiPG6oy0wuiSlSNktKrZfMFLc9eTZUycZDF40uTRYH4x4C2IwO6sTaVluO
pBjnNS0lbfS3OFNem4U/0izRtzmxzY14xuOIVqOk5c8hwmJmGuYDEN8Pxeg+FILu2noNiprsLKSC
g2gqEzTcvIxCelyU/VLLDONk5r06qczaUnCYJaLgmJfxC6vQKRWjZidIjKeMutrIfX8nY9BzzKmf
IcegWCeDyFOGoKU/zAYH1sdhFjfYzXUCJeZRzTbHBa+4zSjqO5GH6Y8ujyr0blGKh/VpRD8u5uRh
MBC6I0ikos5+5nWB1clEpuOAaa6SOOx6g+PTT0cvscLvtRU0/RyowMw7hAE7nRzshSHNnUQbnxoL
DbgGCSJBbiF2AQdIxdE46MgC5xY1AWbZGoBS69FT9PQdN969QrFI75AzM1Qo6MfYnAb6AjgIqRqR
EvS0hTJITHJtCvZWra2/8X79sGj+pLYBX4AuE4YBU0FFUn/TF7XLEqp9S/tKKfE4zZxVKgnjg7RA
9GNGYlT5B5VewDEGx06e059YW00WA7VezrFUI/NvqbppUMSSna8ng5+XMqTNqJK4o4y7UOY4S8mz
toXb85ToTJk1Dpd9wHm7wsE7zN862AxmgtSEorElxaKCZB2/l4ku+W39CjLvfdISAUf42jrI/IXl
mpI/cfNeOOrIWP67CEn6zQ8HQooXBQ2phDN11T/+pns0QjmcTVoi2yaXnnrkRE3KkXV9SPFknqDO
LeM2tBp3mvCQ//f7lv/DfQPhlblTaLWIYn/jg7XqoOW0+rNttU68c9TdNnckRU8abQZB1nA1zTcd
tcg8SU+gPnfWOO7XUxhj0VtghdjeIFFTRzBS7k5NZu0mlZbPf3+U+l9EYZZIhoO2UuZIcPhLvkDR
TEWq6ikfG5NHGYHecsy2HW2WYQ6T89peK6TUqXT8o6GFrgrJWD2m36uYIyYiFvgf05E+M/2SEzFa
g3dlPcuZGepPoyRuo8nfM1qFfCZ8VaYoC5PoDV8mxe3djwQxFNdz+9oO7Gr1XL8ks2HYU8ih8Een
wTHhm0Gw7sIGseWBg7ycwiqCjLcPl+mQro/SVCLZaQdGcVOTnaZEhcGsZU6uDbc5j77wK19eLT27
rQc2+jzvejPe8J8B7Jqe5bXJGOv1Tiuob6P3cmH02CjzfTZF2//+WkvKX8SxvNjQ8UksMUh+/Itg
tSJ5UjBpfWxjPYXyIaoeGlVOv6vepFlXMhUUgD3m1Y4ezWCnxZwDSMDxIA34VSaxZDugo2waMZUx
RMIDNg6c04OwgUyssgnTz1nyzMj3UUj/pLGGmxowAK4kPCEtnJdBXL5zDAQsbl3p6/Xs/zSbw4iO
BUBXXPDvYSsghJPoV8e8detAsYhpkiUja3/DGQUzJ72snKpLpiGqJPK2Mui+0WYoG9ptOluol3R3
Y8RgKl2dEHmZvUBTY+Xh8J4DziDYpneqmZWnCYy3jKx1++f3Ubb2+VcNdC984XmofHoOgtRVXlJ0
nzDX13Z9Tvg6DQisbjGY/eK9B+7j5IqI1alj5CXmBOoNopMoxjoagYQwFuIjhR79Kjo+Kq25VG6O
Ak0uNAw8a83qbj+99kooz6qR7qJK+MIKldG7DCUszdqrNFDuBSpmrCTlgCWiK2vDFiELVNuiHTdC
LoOaTurKZ1ySkAoPxOVdVpJ5PyKbwpeoPWn8kgnBPizHD3WMyAMgIE3tT/D4d9UqEtBj9onG0rdK
I7yFOdf5+lDrXVhGX5BLb326gvz1zLSlXkQM0E9PSqCtdIyKGVfX7CHOPf7Nx3VdHH/bUWBP6RJZ
V/pqRPxtAcPaR7SZQMCSsj7ldTcw+Bk1nPVL6A6FkXBojeguMXy2g3Id3q0DMyIo2TpWJh4267/R
7/5V8W0p8E5weopcRaytvz0k+PGjXgF32eKveq2IF6Z83q2t72yc0SLOu2BVnJXj8LRKr3Izew/E
+lkxtb95bf7D4k5CPR02LBLwkDGl/1lJ3MewPPSijLddBIRw6rmqyPxJgE+gbMEebsmfDUe1YdE+
9Yb5S4jkvF37G/qqH0NP4bTzgrEqMB/EPn6QVfg3dMICB7rN3yhxfzgaf34fSQVVVoU8KTJkufz2
WCmwVcbgY7Sd0gTaJ1N0lBWuOLTEcwbyOszmWL9kugFItYEUKh5IqRz3hqg2Htxaus7xcU7j0eux
/HnoJwxHXrtRcU5Wp6LGLn1WxRZbhHllbz3hu0bwII45h8eiFIBJWO1uTKfHfE5KKF+oYuUcMHZA
lLElaNaTxVlIFm9ycy9gC/Z+euKhELP7NMtWThWXTp/lDSONtey50sgzzOqi96o+jnwuCwf6Vvio
57KPp/ysRzM8SGj28czcQlBGN1QrfZ80XDZKXQF0lqTFjy3hucEL7MJtp7lqiS9zhlhXULZrz/FH
KlrQUzMt4SFigCuyR0RydDfoLMhLUdxbEdqoUMlnN1eEnSVqd0UfwvYV+42ubAOAJnjfTRra5ZT4
td5Ejo63uraq6gYrnMNpymqVz91EiFz81Y1x+Uf18f+he38D3WM2a2Hr+b9bo85f4//avucV/tLm
60/WqD/+5z+tUYb4D/ZnEy8HJRzb+P/4ouR/4K/Gs7Ne+fpKsPqXL0r7B5pVSUPtTvVNuUkB/j++
KPkf+upQocACZQkWWvl/8UX9QBz+dD0bBn8J3rq5Vvzi78h5VdAnhubGipFrN8w+T0oeeWbsCY/1
MduuvHTZr419IHtl7fYP3bv6GT50Tyq7VeHOdJhnf1ocQ3juQBIFG0agEng1y9GAY4tbzOa54BKZ
Hj0iLa+LXRXcsk3uyn7xDrNXUTzgm3ngRo/Sr/pgucbOcrXkb8rSvxbu63O0TF42TcFq9ruDBMrx
LMm5uUC+Mp6Ypd2iftnUpnKXjCo0ov5bEJgfVGn8qsXS7d8+EP/BlwXL8Pedj3tXeacM4u0BLyu/
OSXKPJhoEQLqMx+t8SB+l7fmokaO+Nb5+XcEmZ4zzrdxr97KwFUPEeyBe8E3T9Y9/fblUleeepWa
k3Ss9/J7fl526RXOWXuOG3u89pXTevF5fjdVFjhbuzeSzZK45Xb6LJ+io3InbirzK9R0HSrE8pR+
paNHg+8VEGvJemJzntNOzDEWw0aQZfdv9WP+CNpBUHaMTHLDg2KgLLYEBglxde2gi2uP+XH0xV8T
fodtRwMRIR+VFYWz29zXZ8p76dBu0KO6+Vv5yHmd6LsHno4/PRffpGPfltiPT8GW2Ugq28N7aG7H
Y39JPNH0k695C10IQReAASD/9rd8oH/TEXORENsT2u0HR8kenoxL64PKXnWFXfOGFC2XveYRD3lG
FpFMV84OHyioLGQqmyy5zncEtIcnIHUNup1r+hWSEp3bwql80DbLDXVQ8ZyPD8xfOT3ycoTH+aV4
1/0xdeCCaN9J7RgnHVuGtE9D0sxBFWyZP4wjL4g7haBxmN+jGHxBDqwopwXFXSZ5hXhVRaggtnFt
3saD/lHeBZeuPMv3pIawng/ksDHBRNd7izfCOd+P53A/LNvwTj8MaKpcnG7Alav3bF+bBAfa0bV0
le/EC33mIYBSRLTaH13ipQPIHzvRXQb8LzJB3ZyG6OKczIMKg2+ERuwAsvaKw7JR/cjD22wluP9t
qtFfwamSbf20vLRoINz8EjjZW3SSQefx0ragCAuwazaNWATnycY4ThL64g1WmmcrsQsV0JybfTVX
4FPTWY5t9SK+yihpb+HOaOzIsBWymlCyS471QHPbSMCpO4ZxRGgrb9FP7Bonv8g3CbrTY/iBLLE9
dLS/noNH84q2ko82KTCYopFO7PRzfhl3Imgs5WhcW9UjLBFm2cfoF5WTbOtt9mK5rCcWA1snOVl3
1tNS2/jbSZKZPAp7rg47+xrOKq/mQU5QkDr1pdzpl5bmAWq/Hh2KbaT78UVe3zQAZjizZdyabuZ1
7/oWEzVTIQ8cPOw/fA6+ddUwntvRiVKNBjg4Ewn8qK1/NqhteIK6X3jGbh0BLbyQtjRuktMMVHdL
Ndc4zRkLUb+LTmniSCproAK3T6Ql6AWIbknFCL0QffWv7DHyOFK/po2Nisqet9NdSkd2M0eOtmOE
/Da723kbPaqiw1CtAJp3IWwmhG/+ELy330K7J7hSBjq3m5+r/eSpUNGunOimyRY2c7Mjc2vaTKGD
zMK8KP2jdR1O3Wu0T0g/e51v4rPo5m6E2u4mXZq/s8my/f35XIDWD0suWOY1G1DSfqsnySgztVEn
cqANO7eAuyTnxg+6/78vw39ZhNe70cg2tkQ2O/l3aDyHybkXA6kmxXN8WO/Cwro+h9PX0uKwmumy
iUvNFv9/aoH/sPTLf3Ck/rS7mpIqkxOlEo2Bxf2HUP5vtmP8oao+WQD9JCF/VlawiAZ5YVtNYYOA
ShHemOTYmZVRRD8loYX21HwvlbFA7w85BgXMTq3mh3IdXi7rGDPLysXvgfR164gzZdYJurtxarMB
NKDMGnPVWPXMSTb9RoY3sOBQs9O6PXfrCDVjlgrV6CCuw9ViHbOqI2N9JTH2KYLOum2f5Ippqm6g
0RhECHkZNbenmMuty/PA51NugLBD00Zyilk+dprR34daK5+srGCeUA1uvo6Em3U4bDElntZx8bwO
jiF0vlpMkkOoViECgUz77MMRBkCf+Q3aH049dM5zv2QiLeaptFFEGv59sfh6ChhOLZoNQJfeGQm3
q1ANAnJAPCkVw11c8BR42zuWAxMBQuvXjSTswVmvJH/rWa4awaVFW7lSQ+cI++5ZhkRux6V4n+qB
eoqHGozhAgu+lGXUe5rAoI6417q56lmcOiKgngnwkM3Id23vm9/yQyQFrKlFhKpINjD7ZMhStVCC
ISIsQJDq3PQnsfAFOSXAJxGNU9capzVlwDXEkY3PUC8zfaGNLqgfozWpZ6vz1IzWadAbIMEHmdZI
p+FXaiXoT8mdUgqflswjK7TlQZPfMZHouJHzX00JZ0KrdPazRb6gXz1FAsHlBAdovhzrT/0KflRz
Nopghk+sUyQMLTVaQ3D6ouv32hLCXGZsnpI+aEZbYdbupOkXyvzbUmEDUhG4Tnr1VE0owS69yGGs
ndrbFBX30PUfIC39SswJtS8f4IVmFPaD5/VrdfRo15jeEgsJY3UF/fEiuZpIZ4ej2hb9xFhY+AAX
HdMkPChVznsvTyBdNklIvJj2GMvLSRDEHrUC77Qp78ukFDZCpgrbpmw8+MEMdhClEwqJR45JgGiO
pTMxmPaF6Wvmoy4K2cNUyb+wqu1hZGJGsMi2BhMopP2M4Kdv2Cj0OwAEoU3cYNadB96BmbjYbI2V
XxBxVLBAQ78f7xGpOl2FdY4UswrDkzpHm0Ls3fU9EwPBn7IvCxabofY4CjR3JC2xWTKnM+uteqdX
oKXQsTM0dYqydqq0ds28dzQJY+Nk2Emz65vYyUcIoNKbNgiOAW8qpfAqtK8kel+m+2XQXGUaHs12
PFpKtKN3jxMjdoyUUegyM/xin5xiWGNGox+UMFQ3cZ5f5khLSnLjDZk+37ppIH844tgye4AyZ3I7
knIed1qnBpilNMzLhVTvZL2Yt0neb9s0UBmKSlN/KOrmRu5wsFFLRpWc/RtAXZG0J4VH2lesfHal
mC3JbzIu02HYS32rEj800f2rCg8iQ4xKGw8FjBxGtNzosyzvs7ihZpOtDiFVZ94F3QCuVMAbmkht
Y6uzUnljJKaHSR3TvaFjLwwoWn9+FJvPxZAXDCFzpCfrP9Ig7Pzx1SB/ckUkxAQXmoNkhmFprQ5e
2KyTayAiBVPljKzZXv6qQ1nwZXmIvbvYyQCIXZZbOzqUi5QA1dZ021N5taBUbYhPp2QMXuVH+giv
SeXhYD3RID7h+WGCc2jh4MFwvFsY2bZO+jrfc+3XR2TW03ezAZhMhXBUzuarjRzMtMVXAV7nJXpv
j6o/nTAFB+fyIz9QsovMoW35hfdIfzEP7X20Vd141X+yzl+MasOkj5UerHau8kI5YueOKhk8jnEW
76zUlihPU7fRCR+24fpH9FWMnXTFfxgimLebVwlBtXFcjX6qa1AgYtyytQ/zzvxl7uqveHiNFjeF
7N2hkOI/Dt+14mlP41FGy09jzCI6kqoH5oubnQlzeCofKOTDO1wbTxAbN+Il3hiNY7CJAZO9Anl5
W8DQOObH8pYstrGpW69E0ZmQvkXZ7Eq62x26rVRzVPGHgzzty3CfDSyglmMmZ4POLtk/0mEEtST7
87idTF+humJc1sI7JwCMp+M1Ha5uRzw1kIHI2RCJTrVpNIIZJDN9naYhbfNG/U6TiPxw0ysA0uWA
oNyLTdRftkHXNGQ/cZrCmWqXblZYeSHOgE3lMncyz0DwDDrUO3qyzYtcbRTJL0annB0TtaHmCECG
LvLejHfcnAqeXmuDd4achKxKd8cXXuN0hQMQ82NjSZd5PcjyRa0/4ja28wFBJWJFO/bia7lCexwS
zQLUAYfmg6EZbw99YpQtKGxZxi+Wvk9RjIZbvbiRvDFZr8KZJcwC6LbXX8HUD1s+Frmw4yU2iI0L
742z+mvA7pl6HMm6at/gA+7IsaNmNB8MhLYQmbExHFB0esJ1eQqImbTb1wbyVnHrHpigc9/hG6Xv
S3GsdsMvzmRF66hfih+f9VP+3pewVO3ueXyMJ1KhHIsQWBuXU7k1RwwOTvmIteI+4qjV2eYrV4Dy
kXNYg5wkOWj8rJU55tSPdeiprnZOHzVK1cWVoUNCPas8Uj6fBxR947bi8e95vGJ/gsbNNUkJJXhA
zQzRfiAMiuGPUW/qR7Kb5xDu1vqnh+GulF7IXSnAZ2LJ19w49SBX8iIaHCTPaeNoRywPJK7uQT0z
v5tL3imfv1GnBFvYhSsGT336FC6bXHf0dJP1B+FDLTzyXKQtmjrN2tQUYmfrMtOvhOw0nabdcEzx
9TMw9zhwBoJdb5pDn/okE+zTE2GRVDbZr9lyEiTQx+wYFFvOtuRl0tQTSaH8YLwYcJqzI2oTUFAE
PMOycKYYahqZO7awlVkz+o/EU7dFy8k82haTbaDHfck2ne5QDHAAG73pCWtUeumIJmdY6qKtbhHn
RQ6cXUyuo8lHBPSTNx6hYwPoouXJp4YjKn0BL3tDXQB0fAICd+VEXuzT9GHYUOWRPWs5/TOBmwph
aI6yIy/vRfLljf6YbWjmvMJ/IolJ22Wn2FceC/oKnnE8EGK53I+5N93Vol3fgerYTq+dn+xiwJGn
lGUMPCh6VMf4FaGh2OZnlb87vKgb843ncOWka5IDuceWgyWo4llntFE9a0cG0XRBjzeTfWD4RemL
5+CGqwMBOae6yhlJGLC7W3sRXmHS3eP77l7MK5q6t2jXHgIaKZQJVwzgFr1nVu3hHu2TiZ3KDnaW
b33IXv7EFtrdoZWTjpNfnsNz84nIeSY2mZQKx7oICnGGnvpYffSudmKFVR+Uc/yYHsKtKu8BNaik
AMBhA0kikv5zrLpdJd7pV/Vk3JcA5FCtQlhwoeoHfOq0bfOLowFG10Ozk16Mdr9cONKd2WFohXBG
jD+YQnWybYVexMVquAbuO5V5PHLHPa977qov9aHALaF6zYukeApa3Yt5Rj7fSL6BdDXYRsJ2Qp+P
ED3C1WSX6VWcjqW6k0kzYuRAR6H3ixNtFUTCSXnkVCn9ausPqgoLc053VK/Rg4ArzpZ88ypvrHsp
cuuVFW2HItNVlNZO7DW93ewi2VXI1D7GyFSxwZ7rcxOxIZFD7wD0M78HMGk7Pnbh8/KZn3+WOdUL
9/kb3ZUxsaW3PNxSFlnefJdvyn16XVOYpQ+k+QkqovEUv40UXtlhafYgIZLuAEWQivfE4g92PUwP
wfhAcAepd9/2GrFseGVyx/pjoRrIrId0P9zPXvQpPQuWy4lgPGWvdCCUF+lCAwRcg3TJdotfX2Fw
J9Rz1/CNfYnFQFHercHvT8OlvKH91z6RweOCehZFWv6uThYeL8BoJ2xlrI8hR0HMapKXPU7VYwji
AHCatrHYW0qfTUVitXtN3jrDSS+42ubr9BIE97B3UgrQncInNpFdGPA4t3o7eAtJwUXsLHnVR/1Y
vpXBUX2q4ltyZ1YHS9tq2+R1LTwFP36fUKxnQAPcRrLTfXJZFMSt3vAsbStf3eAPgjRCQ2Qrbrod
x9P+FKdu1GxqYkm+TMy9hc2yGdYMpuz+1bwXl3NwjwXSC177L7RzFVXAAylVzHGUhrQ0OzxD6340
RCe4K6+qE96qY744AKlSu/5W/P6tor/xDcCO8SbCNqflULfwsg8HBiTsLkR/1nZ8tZz5Dtgw2b/d
PvbmN7V360dWdSVnmXRCemPn9NDcD9WeXUTZmk86bUo0KBcaSu+KL37xjaRtxnA30WemxTptQDAk
2NuwUT7IdC8P2g0Qghb5UXbNv5SFKtbLvzQDIOB1sQ6p5ONfL3zFOBMTMTC32QVsi+RUqbRbMvVj
WEQOJ5gKwpdFz13sp3anemXrl1x6AAqps1jpkDylxNdnlEA1BrxY9IyK+WcS0FaTwN6dZg7oLwUA
8lOjfLfNZxO5zR3PCW+yMTjBLvyihikuDUXCVYEqSRAdVcLe6Lym8SxUFa9JT41rq18Bb2OxJ+O7
46P/iKaBz3H0MByHX8bn+BYQlUgS6Ef9xanRat2SuPjvVvcnNpqRM/OeXrL2HE42exYqMGlj7JcT
s6kjREWqSxdo53hOKTOayivUTSn40uBWByQGwH49+AEzJvFf4o4SMd40YBMO6ok8BRz8THG98Jy9
FrtkE01O+9GTp0Nb86EGro3X3GanuJib+myaB3EzfYEQOfOpFJAYPSyn6FR8goS9dKc8sdUPaABP
zZGgPPrn9dMEg7v4lpa71WeRORy95mRXoA5o/OnTMDcVYwqLo4yNmRzCCymBcQ7zxgxldBsziGhZ
5XWekP/uF06xkQYWBzGydJh+fgF34zRgzAdeOzdel7Hb9utvf25+/t3PVz//zRhDFvI0bVmUe+lg
TbFU//GvQWJU+2C+y8IOiHMSXVuSikJtUvBnruIc1pmuhtFvio3sGTKvV6WEExk9K+8Z3gP2HTwf
yYUwSy7sHM1JXkmxqxnpNbaig07uu4fJj86tmov+ILCDLFDx7KCoVYKQkFrIiNLoH8ksHnrpx3JC
RSUguQ3QQraG2eAwJas+sDT6nEEU4ivrXqVUB3nbt+O9RPww3p/Mr2U67IQqYpRhsOXWAQrBjJFr
2yro9wPzXY5UNi6B7J1ZQWwDVjRsMtklCxN7XNbQNJcJb4T6EaH78bVahWOUoC2Bt9nAXgsav9bi
jNKTrRAxQHerqY5Q5pAzCR27mcA1ZROQW7EdD2rPvl6lC40UczxESXYVgnpZERrEkrXKq67iCV5Y
HxIQKbsCNLe98turctyblXEw2JwCKLWQZ1wJISH1IxXyWAbXLA7eVDKh9p1c0KyHJ6InrH/tQlhq
6o9h2exlo9wRRcD5+q6rxMyVib3A/J+n3hznnERmioq8U3fhaD1GK7MiWRk+g7lvDSSn1fSip4W8
G0aBOVmn3wXwmPqm2WPJ/FIrfCoaeGMPaEuyIYWB/VfYJL2avaomh5UgHYiwMCsBgV3XeEIw3Zbw
mheF9pL3L61QilCjuteiX2gvEx6bBA+19i0JVYOhJnsaoox9tU5hSzTWd10YB6mdMG4KMFSgbu+D
fJZgjqoemHWoTPnyLMBo2HaTEtu1GH0vqKgldK2NGWaEERKJGdDLq/vlsTZUc9snpLvWgknvW8fj
rYfj87zemQycIpXAkluYzODaADZfLE8HIoTyTXDiRCYiNoItWtGejhXc2qmK7xvKEDkph355hk7z
PBTRWWcPHSyFbuNQPgNQGf/4v3mifYvmLpVQs1fAV1r6aQiCOfJn5iXTxTVIWnwga/WlAGLc156O
qZMQGbFm15kX64lVOUILG/IIjE8paJ9LbdxHOQfiqqBEVcrusahx7xSqQq09Wh8NDPmY1Dud0hgt
zcFApiBVOROEFSKvvoKGeWl6Oo6pygALjRVy9/lYDr0fVhwZyFSksqpjw4uzbCM1ebi7RRpDpXLm
RJdG9aaUYg4zLcbh2rgSavwkJCtw1iC0xBBf0wpEBggKquJgM1v0g3JIvHG3b+S+YNADe1lNHqGx
ZDZpYYCTRE7LUZsRXB0T15Ars1fPeJzNuAZKAoNiP2A21YzwAbvWSmHYDJxLkw4dlCSI14ltqm3R
uQrxQxAl75pKBHMrGalnEqiGJi/dKG3FvihblqMM9C0AlBW7tqajBxJ+XVk9ZYYATmSS+7/ZO6/l
uJl0yz4ROmAS7pYob+gpirxBUKIEIOGRCfv0s1DdZ6b7xEScmPu5qRD585eKVYXEZ/ZeG2uc3CR9
84Dd4SkbuzerhR4++CQZz8rCN6bJHlCKz9v4VgrExpmNvzr3Z8JdFGsL1FpyrFknw9M+wE+AqWOs
+rQnh5eWTyeIhk5Q0rqdwGWX9++EP1KPFOxiOMPLS9j+cAJaNKuSH74m11DIeL4n8gIwRfA6jBLF
sNrENtagoDL3dU0vjQOBDHLDmDdgoeyHhj2gYdbDzgtXE5+POS5cEshO04sMWkYKRfjVFnSudVq+
TZius4H3CvJjB6AGcofI2/uGMYPW8R/E7xtn6N+bWkokPQIISSHltgFoT6E8ndRwCpT9mU4Uso3+
ML1zYjX37DVQzWHkC7T6E04s7ku1QWRFgV9dgdExmymTa/RMlgUQuPaF3DJIYUThjR6bNm2SzNR1
301xCmfzK0lKbqdVb+BDAU2DWY5hk1985MZO5Wx/Oze9FvVAitJSUPDQ4swfX94cAmVqKexV2kbV
wJzUMeyL7pmKdLh22LqOz0A7KDxk9mQie3cLl1zrlrXvVPdg9MKXpJP40CBy3BGjcVBqOWpvOMWy
M891R7qSNIvnadAfQ4N7si0XyhM7oVmmJsKw9lQbxhcBLds5dR6SoTojnXggGiDh3egVuTK0khYY
J8OfdgUI0Ui4fInMpzvEublPfXriKkkUdVThb+qwfCPflm81jNW6cTijen8z/YkcBRKFlWvt27Eo
WK2OTH8He684ze5wqTLuGJx70Mg/imHGfyty0p+Kk+tWy9fiZmcrWQzImtZTGVCDFrp5G6eCJtrT
L5PDBDce/Sd80dTiggPeXh0dIOWDvqBvYteaCNoqYG57FeOAax2YFeBKHWOfNQz6nIIUhcyqjsRv
nglffjH4/X9kDM/hwP3M/TxdZa9Ui9zILOyRbNtG8yhA5uA6w0iBJYgMJ4dzqhPZLm1o7H0FkV3H
AJsyo6/B4NN3LERKmQkJfnE1DA/5VJ8GEhZIq0sG3pJwky6AYBz2OtDjaIAzm9YQ4IDIQxmNU4mg
rsmPi2kdSmiqQgIDDAzLuEvxWzEc9zbeMm1GFBubETpPvpCggGGtjrx42TmE/t1ZiFiiWBqPs9Dl
0W2E3HQYfO/6st61tV/t5Wj/HVHxqbHA5fc6GCZQcI8gwlnSOij8kja4+H5It4uoDnOgX4D3MNfU
Hc704FD4mAP9zn0aS265zdIfs4kgc14idJv+pfFiYwOyI5MsrYoie2lnhKatct/tCTejmZcfeWy+
jV0674lBZlEXvvtkn+9wHOxcZ0SUF6qSQCnvpwgWpg7S2LiWk7OkIcPREv6Ot3vc1ZaN8zoh9sJj
JhCsM2vXLp4XwzinzfLS5WwgONhdsbUaLuNSjK9BVcOAD6xv2A7dVUi1Z47f3KUAtXdkMT8n6lgX
/i/PJldMAd9LyvmvrJN0F3gDUby8QrUQ235ivmYZVGwZIQ6Rp8iVnriq/fa337bc2bwV0g+LY6Mn
5W3IBSvzNrKHyiKgxnqLSWa7DD2NgkAdUcfgv3AYvuSlxMEZsPoKA1RBLavsfEACgXiuiMPNxEZj
HplrJNoHw0hlwMF29c0JV0r4RJY9HJF5WfZZNTwQzG0E+DrsFEvh0uE6VKvr8Pan//bltBoTUxyK
yepUXC2L1mpoHFdD4/95uH0vWO2OhHt/JjIuT7eHduAK4MDCHrkaJWPL/iBG1DkpvFCI8+BGrrbK
YTVYmi1WS3c1Xbar/ZJIAcQSqyVzWr2Zq0lT4Na8ebqG1cApmDq5q2ksXx2etwe8sE9GifFzWS2g
6uYGtVdj6M1hdntARGid9Ee4mkjh0vzrIUNeIG5W09ULdjOE3axh7mpJ9V3zuby5VB38quZqXB1W
C2uxmllv2+7/LxL8n0SCFrSjfxMGrNm//5HMSxYx0vCv6j/0gf/8n/6lDwzsfwiL3scSIT0aij7U
fv/SCIbmP4SJ1tZd03EhtXtQiP+LnR78w8KSQuxd6Him466y4f/SCFqrRtBE7CYIlIcs4/6/aASt
9R/5d5GGHTh4kogN9kRAxiYKCv77v8kY2smYNA5r62zE1ovu2voas5A81Y67q6mAJ2vqTlwb6w1G
myx3soW0nzk9hws4g/Wr3qqDU1mET3PRiacyLX+29TKeb1+5U4Hj3krLHTX7bzrXP5Wt1hu6uKQ4
YJEfNcUmxz54skePEMO0JP+WkxWuBhSxFW87u6VFNVG1z9M0fDRF7p19jxtAp5IHkt+dt1hS+BqT
qWjYAlC5Y/nAa/0IRm56rnwP9KMXs7AJTSaSXV/GZw07+RbHKmxwJLG5x72ZPFkkNbDC4WaTuQpS
4DJi/9DtoUT3y81pMJHQW9VLm7MwmOPAZvVUiSPoL+AYviOeFtTZkR97j0NsGy90KthbFCU1bspz
5ho86fa3R1bdi895jo6v6DeScNi6tefPxDQBi/UImX3pkhdReh0WmOmsbbZXBZc9kX3m8FImzQE9
J4EL/TpBTfPyGA/GcuDtY3SNpPQ+mNFT0de4kbAkyUVieGgECaaVno+WNob7GrNgI5Lqz0z+0aUf
FUpEhpS9bdf7Ycj9O5VL86G2Y9ZaK4MzG6h7kkwNF097L56ZxntblBKXj1U9VDW0dr9k1aVnVMxZ
cBkVyJnUwfhPc7ur+fF76W8GI+keofMQsIG4I5TC3diGo+iO0P0FiffoLbwtqZs8BeSNXkt/eF5i
0392R72fSR+6h/U6bQ0HTJExuu4TTdd+cKW8ptr4LOYF/ZsO23M8r+u69kdSarKSh2Uh2aZ5Httw
jFxCYu7mIQ/OU+67kP8wUTEfUofAtraBtPNIzKb1SHzOGEF7AzhXxajKHT7bzfg/+O8sAhj+84IT
XGckWvrACVwXd8J/XnCBIgk67pbuPHpYT4aYugji3sXRDHGtPrsqs0+PrpO96DSxjlWmPkQsFSIt
CeSIEn77bwfW/03JZNnrv/hvSiY74Lq3VucbYi3iQb3/Zn4z8Hs21IAJCTjpeCy4oe9cuA5R0Yz4
SUpxNBktcU2yBg9677O0TOMpbtxzN1h3Ld3Oey0Z9MetxfSsDB7bIsRfXMbJ5yjGi8cMrxTl+OHz
vt0pRyav4W88uPNGGKRyDj20DhS2DG4YRhFQFMRbqdy7XiOVGDT/R12nV4A7GwKL5p0mbHKTeKiR
kjDsKEoJmHJACN4JH3eZdvvlwZ/llSqFnnH2j+2AgLRqHqxCeOd0AKBkWhqMeZdM98I8auqRXwbm
C1aAhr/3jPSKeka+Jr2+zFbKBImswygwBxzoueUcheVdc8NKrphh8shuIHn2TcrUsgNzORufI268
56Bjp04KYm5LcakddfJsQzwSBblPYwtdnxyDXRiS9yIb+9WM0joHeywn82gl4zOiFnnAEoXKVZJ9
LdLpaBl+eRjGv2S06T1G7TdrDdgJMnb9rWMMGxWm9/NKB+99sz4Dtrh4khxdp/woS51ss7FyqVFC
vYEr80VyF2tLJEb7vO/ffY/l76xzMgHGdtOUYXE0KE1ZqYEZSHW6MUpyH+elPAvF3ppgtO7Q5c7w
VPn9FpvKkadUH5hydFsoMkBmyOd123G6TEtvb2MkYndN3/YH5n93tsWMOkTHkzHrgsKzRJaViC2C
vTkyDf+yylnO+E8Oga8UFG3mO4ObH60V5wLc4APbiolQDMN6kXjk+KR9u9F6MSLXyDE1wxqBfMc1
0rnGYTFBg6l4fh/SDKXELHd6ECxa8HfVoDPDEtqBHYNKolMLAf5q6D54kYQ4Aw945Xd6WPz4RWCg
30oBDFFZpB4vcJ6LfiJ+W2B+7Bm6+GvFq/FCRuSmZzs7hg1p2T+GFg2H5upAXxb7OwQ/kQemgCzI
UJ9T0zzUAbE5buzDDpL5To7Qm4KiJLiPnGEW2NlDx7zsTgdvLdSCI+k+Ek1x/EXYF7heGt+usdI9
GiyabvZHPT68IvXbq0DA0JdkUblVlHrI1qqwDvfhNDRQmDtW8X0w7CfRbutGvSptTc8Bqlnf4A4Q
K2O+ztj7KzFVR0Og4KbleXEmQrVIWGishR2wAwK+JWFqWvg98yx+xUP0o3YrxvhOtcejnW1bWdeX
mWwNa4os1U6PhYCBNefVfQNMkHGLGW5JBPth06VGg0eEG7di9qFynlgX4GlUM+u4Bl53rSE/p4pZ
GxG21X7lgs8BthwdxDkcmzyNFHepdupc5gvYaECCsTIpnqhJ1LayTDxDGYKDeZ7CbaDqt2SYf4kG
XZhwkkeJcftOw/PaZ/C9JrAc+1YUn1j3yZdaT5526T5TM6i3Q2qsfvbux1CFb6p31/nfAqG5MsRm
XF+HunPPpjSmTV5XBIEv9t6NX/3+J55KGbnWozaNkBIIKVjSs2GdHJhaoae3Eo5WTwzkpU6RBKWF
wR6rEb+bDE6F87tc7JqaAblCO+4YaPwds5LPIpAnV6XfGVCpbbhejFUcP6Zed2DKxeRpwOuI2Sm6
nXFNLrgYBEWG8p1Lw4DlPGsMcRNM4NIi3FiM3Wc9jvJglJHXgDXuTP3ZlHhBugAPyNIiqJBMQPIZ
Izap0A5DAi4yliYwELxl24yA6uOx2rkl+a+0N72Jbh/Wz71GI7e7XZElGvF0Tut73+9OjaKg6pTf
HQbQZvVSN09DF0eJWLpLMzcw7/Tcgp9NPICF+k8JPu2+7Pud5ffGIbab+7izgkeIfuFjECAFaJJR
0YtagJuc/jIzAeC5IWZfDWUtGIOZlWUQO/mzNxtnxLbqTMTftq6z9KjDZo58EHN3rYFgkbL5NS4c
74DYcAcmERE70Pw2sze+ZH5fJZV9jclNZkGQAm9IiYzNA3nEd2Keq3x0cQL4f8eR6y/V+bIRxLie
h8r5462YoRz80lZYE+yeMPF37shPUJXEkYzdiljMwI2cPvnOw7x6anNM9XFdf5ixkKfO6Z9qP8dD
yWFy3xWufc5Igodhpa0L3cOxEJN71CbTeoWLtkqgcK6gwbq6B2Etj2tCnVMWJ1XY8XYUc33WYg20
c4ovY+nnnfCgY/cLMch+El5nwE1Hs/AUwXtQ+SHCczN6QAg7b1JlI5sxoYW3vSBFGwRlVJUzvHGG
lCNBgFeioESkkvGr10g+W73GdGrNNDUBfpgF+uJxpu0C5q5A1fMxMod53ClwU5sySLlBiIk9Kl5c
lhRcjMJoXUwGXcHqqGVWF0NaYTL+ZNSZT/Y1X405OwjhN9meWw3YHG6xL4WdHtxlMQ+tCy65qtiI
l+w6+YzluBg5y61kOkqMwE8s8V3T3DtBEL+XTe9E8wA1V0/mg2kirVskxLTFDUjQACwzwBTedjNt
yaCY6laJeJu7zwZwxJYg2XCfrUdtnyAb9BYXSQCX0tHq559OuaQXO4gH1JzWblRIchLJzA+gFLd4
hkhRmj5rHfzJC+7buW1Yr4opQB9SNREOH1K3dN+WbCJoDtZ941ivPB15qPLsD4mimmW1S8Zjyjs4
eeU+Sdo31RCBnRH3zOIz1vuRwPjNsL7t2WgDGRunH/nYNxuOIhOXJhDZ8F63xnENdWAZ9jczIW6n
DLdMPqtYpMFrpCnIRyadKHx/A+MB6hu0e1z0W+YZJy7CNcV+AlPFi8sma1f4lfHMrQsMqbVGIj+a
HLsHsWCgLCfo0B2LqaMblh9+0XbnNvOelhQNGnmK3AGnns162bfUnQ1dWDg9ZyaOF5JB+3unACuQ
Gx42hqTbAR5x3hTC17Bj+RXW+hHMNupnj9FlulKobg99ZX4zbefHjZQGrEvmc4p3Ih/Ks+wRIc38
DZG9gPzQ7GqMaRXKpvwmhwmJ9F4rfJ3ac+vLPxvILvOXZ/ajWeau237uy02GfqhdCCvJqAZZrMEn
QfktVtLudEiXNVs9QDPLgO6h6MAGNqPWG1zxzZ3dTDIqZ08fcOH/iWMvjIxhGPnRHCRikopj5mso
BTbx1FnffNw+lSVE4sdhTC85+dFh0zaPabsyKCe32dnu9CulQ4qk7upd3Zn2DiwUcDkxNzs2CO9s
h31QQxIgjEJ+F2S1FQ2VJ754Zjw93eB/pabf9F5e7uUwA5cs5lU2hL93Pfp1oKAS96xewDkTSDN6
tKHNhn1FzH3Lqc91hbrCrxqUaCkS0ERiOzTKX7EZqnvG+r3vcYIFx9nM262TU5rDYXh2DPLsA6M4
J0b4e+pt8yS67A8Ex1+0uALySusfLJu+YQiCrWzAqUydLDYjtOZdmDr558gCtJjdIErYE3GT41Lm
+96+02zeMBXgaFojVFsXY3BiH51hsBhh2r+smSonEayx0Cpv+wZpA/QHRNmgNDd+RlLLkGIlMkxq
Kzdgplx7Hg6ywYYzlQZPsWBbJEaiGpQa4ov7SRjFeD9W1jMWeAZ4qFuKuEp2JnPwwq3rH26NcpLE
Tpx2ne+QOQB6uNg6T7X2gsNc4lmsYTmFSBXd0kBGJFghWWULC4Dyg3uFc/rtW5N5XwxJuhFh620q
j7Pd7pdjZlJcx17ygTOhe8m1/aKDGR4Ya/VkHv2Lw4u1pcFnRS8TdJ4rc81PJMgeIf7yrmSntskR
HNes4JPuKBaLEXXPZNpWqj66afnUt/JHnNUeo2DtRtJbr4LQY79lcQCEZfsrzpVzcXsMCEqwa85J
3daHoaqCazEW8B7S0CGcz1AXMALXuo/zM0/sK54W/8mN7ZLIgBV8Yrvm1aTmZv1BbZ2IR13n4V2m
unSLYYPNdpmJH1S5L2i5B9/ujlOl76kB8gs2I8R16mG2HJQ+bj4/mgxyLL8tTgCxnSit0FLz2aT/
L65u2TXn0Q3zTRlOZ/QJqPlydOm3ao4gdtBzMrkWMSp816NzAHOvUeLV4ZYsX+TPswovJnz7UQYI
l9eHBREYyNqHOCUkpJM2aFNdR4Ffm2h4aWqlPX7nNlcS8SwZA5T6bnJT43ms+vo8ghfZq3XsljXr
4GsJC2oFhjdhh06dgucIbnk44wUJojjIa84pLz1nk8zOtz+1VrmJh4wNn9Demq/BuiWo2wsVWnBw
LOshy0z5zHxyDUAu6dA4CHA2Ahi2+R5g4/7LiWX+yLWSP05wmBDy0Tw2dr4DitM8tPDbLrGtkTEN
1kQtapBxT6mfnyvgiGz/JNJQc4lPHcmB0WhrRbJtIH8vnsRfYFTlMwNQ62DNvbW1NXKfmmV+i0tI
VPFH3GtyR9L1yqoQ2IteBqfepY0Y/HaKRGcbr2NevVPp9lDQiJgnxfuIN6GMirAmyLnJ5gerXLoV
l55BM2vLMxtakOXQNo0aATcraycyw27CPGSdg9TGZbgOvYzJuR+mcLrrKy/ZZ32SvSagpE7EbwCh
JDT9lVN6ucx18k2qY+a/mK3vv6QtMBDDIuM5nV08fr6299zG5VNNIGuGc+ps1gWdSsfZOMsNY932
E+IlGzbXHZiZDfUeXqD92Afxy0DHDuUvlAeCiqAVT7VxzHO2ZusvLZ18VydgAucOt2bQWdfbZ0Vb
For4kvQYu3lsyBdBgcYQsrG9/LwwytiIGEeMN2R31MnFoY2HhyXezmY1PtJ9YVRE72JJhCDZGMzU
yz66Bzi7fqnMa9q+LX63XDqmAdfO8J5jcpuiFlWVqA3E0m0oLu1V6z9ySetLNnIs+URLMdyzufF2
pdx3lF4bN8v8c+3GmCTDY++GyRXtDVv9Mr/4toSwTwZ4NLGI2iQB3K0m4VeyMuQgYc07pQL1SrIJ
sIMp1wfVLfdQBclCKeLxCjcjjoTdZveGgkRfgIq9OqZsWIevNuVlRHGesd5bhvi5BEBxyYXoDgUH
Ondbc9qjwPpTlWFzZneIqCWjTSoGy9jHvbOpZFiei0nHjF2xUo2gZs63B0Gg/H4Zxxd3sP3zMKKC
H8qpP9wKkMDoTkvSlRulJhCNluYfX6wjTBj8lhWKoTUmZ0+V4pTS2gDK+tOE1fPkt+exQk3MifqV
OCA/MmbjW5s71C7UAd6L5KAYetyJwQmOhsvsh7Q/n0/3kO2E47ZQI7DS5opEqvata0hItFAgVeXV
9lJ4PRYeq7KyrKtrkOYwGf6BWwZi8JkTtM1V8LjoAlfFEDz1PvktIfFql3DB4hBkzrntmocudevz
1KqfTmNxfYfj9cacucVSuGI5Cbd+jct8d2ska1XSN/agpAMGOkrR3BoltgChK7RA/PpqZpJae/VX
ppY/NREDu1C9G9PNoeYfHQe7eGK2O1a1iFsKcANSest+qQ0vmos+PSz16ZaocUugwiV1bAzTudTG
8KRJWb66SfUzzYyRyjP8IphandlCF2spPVWrwBmj1JmpRufFm5i7/Kk6K3dkpiDp1UVrM2+K+dCW
uMdpeRnmsarZcdAAnOUYv6OURuGYwfjxXbvd08fZuwB4LlJkY9tTKb9JVFKwFtM7r3bM18RFmaRI
JmdCU5vb2/tP6UYaubGEMIGbd2PQ1Z5QOVqhYpA7Nq7Uzc4P6FMac0FxPzAFvYR+QHef2JelYL0w
z9g+m0I517kKdlY/ir0RVoKmgkFml7vMTIitgFQEq5575QOAmDFHnc3r6BypBKdHVXGhG10DMtjD
OeLNf0fba6+Kk0n1Qb2zmHSCOgbvl5qjeypJ1xNBKQ/MkiTyLw7CDu8CJQGS067qNoZbAQQIBi8a
YgaVTea8eutGf2owBkkjTaOkJ4+b3CDQ3OmeNmEkPwfinYu37JDNPDmsXr0ZDicVV7wKCVNMKp3s
tHUsMzmOA1roHBFyJ7znqsw75nnJDzd1Xd5aFPyOwXSP1HKU9yr+zmEU0w+vJN+yO+DmJOPBbSeU
kYy57hi2G1Eufe67HuOlgMnwXx8n3MUoEuOlZ7nj1ayHb8OUPm5/svZ4bqZ82C5DMRzA293JEvrT
7FXyVP7wUqbhCa8SOmhKK+HV306H/W0mUKV36C4qw/BPbqvLjZU2hxBC5joFhSmZxMgAa+sReVQK
XD2g/M8EAE+F98hjbOMJ5jvM33FKtinm9Gastob3mY/wVVXNuTPafvU0jC3KMvdE5SV2RSyHrTmU
I6E0jIKkhWUFiC28vK9UD+NnqN3XmpNjqVhEyfjqEDJEqFyCBQaznJO3+FK01XwE9ogDLazGbUUm
5WYYEoop+1U3VnhMhM7OU4/bKh4X78Tn9CdaWyNjCnqb3Dt8rn3RtveOzp6VR6MdLuVjrWlzw9pO
ozSLwx8DqqQuX+gd4oYDtBuNc1+rJbpNJHqHM9yXVFuBXMgULEYSd9h/Jcm7zJR38E2Jyw0e+yVY
iJ4z/TA7DIIc9XCg8OP4YsblpS8wuLAdtaANkhjniOf06QsyqxozcVhvXatp0A3xAEH0Cq9Xk6JA
0ZLa05NfK2MXFiBpbT462gqQlAaxJnDEwjbV0fCeJblX60wAlX3o5QhTYKiENhqz9aHyjB8e8rE7
3aVJZCG8ua/bcNenHNVaW0+5hTpHOX8J/nUOlT98OkkXMM0QdE+tv2xHjWekUIl/Zkz6GI+iOk15
014UsDBzbhAtS+/TNBLEgnUjmR5M8ZMas3fu/9jHdPiCiBIOKSEJG0FFecgXIBBMbYpXUEKRAes8
WmS1jo9Ce4/oCe2kwxPt/MF5Txf9O1c031RF1smWXrIRBJ7sp7wftyHKyjLoA0SHluI+7pVb0c0t
cuUazbZZnlo7KI/awFCuJ7Qcc8yKNW9q940S6DD4CofnMMTbpTDjq+w75jN2duJvdqI+DJZXFVD0
y5C1ASD5Awi04FHL8rNrxl0amPZrK74VgqCNn/jm4yLbSzhmqz45K6E5OXUkRqZgzqLfPLeKd07X
MOywRuds2fWbGfBxDh3YJ6qPAxIrlp9F66mt4/50CO/iljpieCd4FivzROLKTIESDqjgWQaeTMzw
krmmYxP5VWvWkWxpL0soHpNValkU5oRUNf4b5wvtIFO3S4AAyOQo/Vk19nMimd3kVYMIaeTGwlu0
qrgy9TjA0GV8cOHqsK4S2dUmjnW+I3+wPS4ZntBijXer0uB5SkJcdoOZ7GC4Njs54WORMv1p6JmY
DfCE+J0KbAHKMU5DgSPzdkqGmgrTq3A9TnHbfOBlDjBOLuPm9l+5Z7IXNRHPi+riGXW+qVk+Rs1C
PyEwMgTO/NAjn7/Ivt637vxIRt1wBC0LXgKkovTm8ZHrMNtzqZOPCaZYBG7/FqdfrTFDMrNiAXWQ
oQk9EUxeJqxX4c7MqUNq+b5Kwa/HSr679fecJpJdW80QPBYjZ0SbnpMeIZKU5XSeEN4R8RQ80b4x
hGUFuHQzCRvlIq6Vp8lMjCXaIYmuTfimv5m68jLDLmNlM3NwLZKCpO3Uw1jCEjGtv3ZIUOK61s4l
FX6Y96+xzrqXYHyH6PToEalzpzhGNnMW/B4KzfQ7W4I7AGcI97w2PDPMeTTm5XvsK4RWGK001h9X
tFBiF5sRoyX/gjL3Nl3rfFW2+eolHm4EM8x3m0kkiChDo43mZE4iPTkPxAfuNEzMfSaTB+n2L8Ie
jpLmY0soDOxfPuaeZ3zHCV6B1LAwZfS0Eq1LT26oq6a35bUECGEcoPH5p0lx+aSmdaa/yXjZMCjX
N0Vrqfb+eOji4cnPJZ6wSvJMhvLbMq2E3UO0rlI8axl3VhUgci5BFhmU5izfg2iSiHTLbGB9YBQl
M/EeYS7YzqL5NJrM5pKhdBF5JBv8R97YXqA6oMdPvfB6+1OSGJgjxxCZ59SbG6dwhgP6jp9jEkB7
ZkrgOjjcPPRUrPZ5uP3p9mAsyjxBSDhUU5fcJ1UJi06n360DDeBOFW1638TjEaXmjEBl/V6/fm9U
AyJbwX2CbSuwwVU+PtY+YjeHCvz+9gD4DrM/epx/fi9ecLJ0mg2JLyZ5bya4kSn9lyMi2UcSczB0
/e/v3/5kmSTjLUPn4bjeEQ/JOKVvAnlyvfoCN4oOrcZ0M2Ycsa0/rzUkFh2jMjZymMwdf78fJUMP
6oWBMKYKZ2DGkpsnMiU+bVyiNqGebWQCoB2MHM8ngr+NvbTd1lqDhM1sXrZGgL3SBLj3kjOavAwZ
1AszfPa8JUFTmsmDzYkQa+Z9zOIfS17ZyOAQVEFxn1VMyJzY+xzpvO6aOnsjaftvNWY/HGh/dP4n
5smapQQO1KRllKNnZ985GeP3TpwtdOHg67D21vrk1yXr6fG7qj48b/iyWP71SWcdxnZvW7AmCv+9
wJKVdanadYl3CWeGxfR2VG0eqJq0Sp4Ve9QcvAiY2FbicuBzZtHF+SFYQFDBsxESK+KmUZ2bX2Rh
qrv0s7d++eyL6KTEqQarsK1ak63NkJDOKvN7x66CSAyeeYc2lZh0CSYjlLaFoPsgRD09iA7fh/A+
oDedZn81v1oIqdPAfyq8ghVv0927y7CjbQXXSJQbszURl6yjQ+MYx2ie+3USnbo9HlLKWwi45GgU
/T0GS/Cv747b+OhWqA8kRaOhYXS7urj4KX8hGoaPCgqFOVeKY7fdctOIGB27xNzxd5rF2hWqQ27M
BVlev4rBxU/oEio2LJXeGCuLxN/yPGBEWDmuhJkAu1/5hP4W5OdaSKMbDi3PisYwZ2yzY2tFPVz6
GFZQR9vs82hynO9ljAlYEgs2IfclbMhoWbJvgE+ev14XnbnaVxBSC4wRS4YUty7yYp+i7S4asp3L
+IndMVpQjYXDzKd253Xx2XbI9+2TcKtEMEfIb7AbtO5rwJoo9DUjHlIrIj91/4T5d977bE1Vsg70
cLgxO842bu0dysSZN05c7QFp6GgeVb01e33ip1/GoYVW1rfgnHAOqEp19F3iJbUzG6mqMreNHBiB
wj2Y3O7drvP95ILZ4N6Bwc88ULbv7HzlaOn8yAnPMD7dQdbkHagsUmOXFpKk2+5KPD8BZMu9Y/hP
IbrvTZaAYh9wpSQDpAD6zG9rch77jumjiKuNg2Fla7oa4VX2x1+T4xTRlCwryQKf5KYPVbLRsUnS
jd/tbbd6IEIhcrzJY0sPPEbn5idLyQ9e16x5cCaDDzh81KjGgrM1NQv63tiyteYeUzNGaYBtAFWn
qjd4f2IkEdse+MJk5+qYanWg56zYsrksYRqG9jn6fXJjD7UBNXuc5aMif5z7H2yEpg3DDRM0bjj2
Gm7vqO7Fsymb1bCrpCClL6vZG4LGqhQBzUuJMIk08G5MOhb0QA6aiVtF4rcXMjDJF8JDQFQL9gUI
yi02NqLiIS6ofisDmHJG/lQHUkQxUU/RYgB5zljrzL2Bhnao2JVVzLdCy7lnHbq6TMB5jSBb78bQ
/KWhbuCso7TPu4KFMFZFo/mGCurgimNov3jI4cv4rQ7tQ1EyS+lIq96wcH/prba6I1OvFr/LpGC7
Mn+hbPrKOdHufBfPRoqghtwl+G+x+dnOjHyYYNy1k/ODkFNU8a9lb8FGhrpLyOPB9/W1LlnVxh6D
OPLjIZpDA1rrTTG6+ph5/4u9M9uNG9m69Ks0+p4HJIPBoYG+Uc7MUYNlWzeEXGVznoIzn74/pv+h
Sj4o479v1IEgqU4pqRQZEXvvtb6FWHnmEI/+Od311ZtC8rIaWuIY67l5noYY7X6BkrIk0VkiNscz
bG8R/h8o7D4nSfrNiKD1SRbjQk0bLx6iHZzyl2k81gIeCSsRWux63Lqj9aTTro9cmssWDiYrTr+A
oI4IuoSIUoavHU9dAkfoIUlHDurl/JZ7+Xenb6pdVZJ47x7CSn3N7S5cz6Jn1DCfSkWiHc0hmhEY
nbq8lRgL+5vRkLyWaEFM9pv+LQ8SYCAWc/MKjzj90j9RB7yFZT8c7BZn9+x9JwwJO1mmbQeF1/Gf
5WmL0vWDOM1xBP8YHmx0SI8fSL51mQs3yTC9YyJYk477ubIrWMkF0qtoCMXOJJCLtoSJf7YLNmkG
vT/VzimF/poskXhjkSSFWNKOdiGno99cHMTQXy5OAvo0bUS+juV94D9awRw5EbMEH5C9OKil/YVX
CG12ZG1o0dPPz7yzJ7p46WgRBOVGiMChAdkMZjWDc9kwB5QouYGhBiWqOT395gIXmP/fpX2OYztc
nofS0NT1D9K+njzfrvHCwLco8/CdKU4TBTRc2E34XKRH6t0A3i9g4njPM8/wvJuivPzzZfyiMbYc
x9F1MiQQG7vEZHGVf9EYG+QNaCHSQx81DUOKOSWB2l6XuXwrbQ6d2fLHrCLEJGWW/Ube+AEOZ7rI
mj3wbOicdQOx9Ae1ZR16ToU6mDimZSTdMC5MYthVcgD0PS8J7lgYBxQyBKz+8+9sLn/7v7/1riFZ
P7lzdduS7oL9/+sv7QK1KrJcMoKK6yuyL78dtLUXNMa+DUGnDUvEfTO+FLP7A/ewWrvWjcQfTns5
jJKF75+PWQqHtaf/VoyCGXx3zBLVn6Us33ObQzxah9/JUz+i55c3TOiu7jqmsLhlPspTp5yWj8fJ
2Bedor+izf6wKAhKhg7QRaz+JiDLIM3YI9Cz4MytAnPOCI9nhB7U/bRFlZgMJjSJlJm7hr1Qdc20
h6X+WLVVe+xIO+oU+j0HbxNzY0Tk85/YGLrd0CQMHBhNPOQILk6k3KCVc2yQPU2CeiIBPpLmZw7e
xss//6V+vTtd3DrcJbrjwPnTP/yhysKqdd5p2+/oGz80PMAPuqg3dd99aQQnwVjRADac5LOyU337
z6/96+rGa2NY86hJpIkk+O83SRaYA+r3xvYNAhqLeWy2iDRBVjvB2lnapv/8ar8uV650PMOV0oZJ
/guo3W6FWaOWtP3Y1L4PZfUJjfdPonxq5ARqBr+jJC7Ly4dngGhxoQNO57aiJ/D3Xy+t85rORyn9
NAgwwWoJufYAsxqrgN25NDuWEUFc0vYPtaeqUgUyL8FuW7o0AZfxaK0c64Dj8+kuGs0rjGaFoKqC
26mV0tqmLFhzG8pr2NQ+Z2jvN8uH+esC6tqS5Ys3zBJ89uEPRGJqMA2ZbflRojkrehaY0Bp1M3AR
+6PjjXvD0L4IBmG2x+UiqMIGlePwrRY54uCiEKnI+gvA1GTW5DHOsM+uVr2aWJZe5uJTIOv5p1nn
j/H/hN/L2893938VHV3UuGib//u//83t7Jkeo13edvb7j++5ZxIoNVfS9Gk10OCXTDukWxeAKfuD
EZTGuliMDrTCw1w//vP9ZfybNY872bEFDWjH+oXG7NC85bVz0x8X90BdQK8zXJQ7PZFYGOHAFah+
OhutC/YxaZl1LZpaNerjAxq//jd3u/EhWGVZyjDIWHA6dSjI8iOduddj8oU92/Azu2a9WtRD86L5
uXH/Rbt5QbQ4PHCcDzVHK3/zZN9p+X+/9z1cOhJBncPA5tdlZYnT1otI9ytd/0pPsEI5IqYv0t3l
ArdfzAhaSBy5ebCMcPQEBy74THJo7TcnJs4r04xvynD2c1dKnHE+nXssoKpaqxk1Q0g04zZmcHkd
LeM2RxwxqsDyQw8sBaFnPcZUAndM6CqtxJxL+sBM4d8alzAON4I+ywOGEbnNCYVFc2tjkCszb51Y
+VMv2n1Xe8WRocQSNiEnE4IQK9jeqlDNEqkLpD7CxJk1HNM9ZbCXGcVboodP5uw2W2KTrMNgBPtw
iSO2jHXshOMpTEx7NywpFGGlEQHZT2+4cPeQIQjRy9MntWSRc6g9Nf0wMxfzGHY2VFRJB3DLcnv3
VDjZcxumt66JDKqzwvjN7fJvNmxPxwhF5IIwKSDMD2elgrDUeNICsL+D5R5nyD0oDb4lUeM+9q1+
dENkGOmEZiAxKGQa2UJLLnDSB/Kgz4rhMoOqsEZXbHbZzjMG+gRoGRmWVDAg8ciTe0WYVzebv7lw
+esT7+kOqyzHY88V7sfchjDrka1wBoSchkwUOvtu1qYfXRjKb3mu3lxt8rNMOud0ngGKRhkz6aK7
tR4mdKoH4wUJDWnaDPJQPpyCLF7RfRaoB9W4YtgpoGCAPbCT15Bp1aZnyrcjEQXLUcWsoWGsZXhf
REIUIt7S3CK+lEm+jUzdN8bqdj9ZtdT9p/yGWIGF0RvNTWaCWyCiBsJHLh5HjVlIBhWHkInjesxi
JoUsmfuaDp4aJm+rvbmiWlijsVijw+L343QveIevANjzB4UbbF+26LykOXz9zZL2q12HRCaJO44F
lYf4HvDxl2OcXjfR3LtsYZm792j2XBqnrTfI2fAXeUtMUUu4g7GoRtPSKon0dKAQRogiUq8Kdyr9
zepu/LKlEiqwrK9YiFjbrI/XU8cNg0s1zT5/3uHggKN0HWczlrq6AGRA9v+YtkW5cip0j6NebaMZ
pXrhMHiLo7I5dTEQr9+8Rb+s+lwS4ViC+BdI/L+sdO5sosmmeYifNRbITGEl0K8IBuYNaWTQnjGR
1zm2Pp3p908HGxBLjrX+SBqXWP3mWn457y/XgtbY0MVyeJXLtf7lz5XjzqmaQJ/8O7KXMwJ8irbe
xYwBSbHjjxaY0CVD5p7r1taMtdNxbdpQXcM0I+60zm/M9QP+m85a11S7FJMxtNFxfvvNhf66O9kc
KJaiBHMTBcLH0iwTUQx91xl8TRFfjXdSP+ShfkIdS5g1Y8c9DVhSl9H8X4PA22veri55tL04j05a
/CRmTCiDIz9FoVIH1cdw2JSbn7JpOEfbEaHvU1WPOTAW8wI4qHpmhciPTCwxHA3VxuxYhssUCvxk
pWoDpuFrULTf9Rn5J2CJAPAFXGikuAW2/wJBuEwsmouLsDqq4fv0rkRZaDc7gVLfahx5kDXQFDUR
LNCadQOXMywXbisXYAGA6Vxn1zXZoiJzij3NAoE8yCY6GJDWukvm6cozXdCVHHx6owHyRvCFJVjm
4ygYC98/VO3UbvuptHb3AqRkoIf6VbSnGbck7pDCvs6kGK9BfHWO+cmYOM4nafiJLKmvkCGY3MfZ
RrNa44CD84fS0YP0YnYJcFLnMIKcZ3edd70voglNw6Pu9s9T3X3VyxlvBIhRlFan2NCeGrPFiDOi
pXAsogeqzwz8EzwHnufbatrfK+k4UD/GAgV74vW8G+wEq2IOjYuRxexxebBvLDn+5szx680vDSp9
/MaeFIS1LdXGX27+GFx2hZqr8eNUUK2RT7ucoasBSK/AWl8zQBim//nTLw0ee8uxGFI40Kz+/qJt
qJttP0bKh5HRbrXSOmdd7x0TrciISLbj9ewKEChkEiyqrBwzz0+9guxs9/TPD5X5ocAhsoijlslO
iBlM6r88UwXWD6NW0mI0rb3UjluceIjYgiUNW2S/O+wb1sGOgrNmdVAo8GvMDnciXnzvNYGDEqmB
UZkLcDAuvnEQoXFsaqsKoeOo5ZydPEb5c/QoGP9BEokXvInaSnBg5Tiav1vpXeOXX4c1Xti24Hch
l4kT7N/fWitjUmkh2vajsY7XrgaUec6l7udNQl/7/jWWRcO/f5bCRmuqKT4MTjD7SYsT+uH+qRsg
eXrI3DzbTkJ7Hcd09u8fYk7xSNxHDp5Kru/fklpJ85DWBVyFdvbNMWWg0LZkRSJF73S4JGmKgeLa
TaRpgT+ZElv4sUxgf0fV+F+f6ihTtJDGM85x4SeRO22k3fzIvUkjJnoe2d8b0DF5EwA7HhfMaNAj
W8pEvrdkuk+0irl2YgV+hlw7cCt+7dEF7LN8OmEWYiDhF8uH+2deE1NQ6oXOR9zJHFaF/ljIFrOM
Sp7bwMItHdThnlo024+2tTNd8IWgL55r6JGE3GIzKuqXvM0RGsMPYmQ175zoU5SHcufU2NmYJaAX
1+z4wVTRy92Z+dN+hV4Qyx04PDniB+oWLEqVWfVNi98NwtYCkRO0bJHX26p43ApsWnDNypC0UbLT
R7QkJsONp8TojZciIvoFLctmDFJGBRkDVmOy1BGiRrzLWKWB28G3dQCu03sOtpVFXt+yjk5DdbMS
wlyrkPjfzGqjfYtR7H6VzMDPBbP3Azm1MezUQj63RFivoaVnW8oXJvNIhEgj0dqTJsrulCB+orio
kNwDPFupll5TW/S3IKj1lyTUvV2IdlhZXvCM53+V1jxDulYL9qWm0tbQdha1n3UOCb6/1gmC2TJF
gUUcG3kHi12HbQsWyMDoSlM9Yoq2wN4+YZfHrbXnHoTCVESIV4VW7KJRUS80lNOeDEvYVH/gnd23
YjBeBgusT1qHGh5QWvJTKfMTKpdF7SRPMkV5RsRvtCNPOiHHKDGgIVE/eTWBo2lgvyAYMzcJ6ppd
meOHTIE3tW6sMf8JX+kRXbFa0YYyrL2bRcbBzK19SLGPRn02N22g/AnUF6OPtKiNL0UuX+FKfXGb
hZbWRfhKccUfzE5tNYg+exEaWPlAg9g6Fv8qWjiSvfkZ4Sxn5yKDwgaUZ99Em4EXTTo13rjMh9bG
Hv+zQ6mnyA5d9VTWqNQxkj3djanTIssda+/FRN/FEIZepuTodyrG7loaJCcWWgKMdUBe1WfxZ5Sw
9a53uY3u7uIAhe3N6pkwabEdA6R818PZ3nmNke2GCH3fpGfmqkiiElsr5TouA+7X2XycUca8DGjE
H9I4ixAn8WVWd2eMPAarrQ7prqO74HQDopZIjLdYceoXPbGeeewm+6bWT57Uir3o8T0TWolmD8Pf
xtKmCBd2IJ7QC/DysyKUG2CTTqp2osEOtmwXzBk7L1huRp6QVia7eobMEK4qVXcMT6xsJWYmrAW8
wn2P9XYNLDbTsZwiIMj2Vlh6iIbCZeudQsS2OhJIFZ1olkTQiliFGjhQ9Jc6batE2oBVTPR1zwDr
bIMqGggXPnoAV87cCvD/SoFCD2fBcdhN6fcqRSqKtq866XG8KFMwnGQIK0/Qz6hU2hOt3mxDA9Jb
1U4itm5pOUA+y/Dg9oQ2pHZYv3CuXZVuYT1yYsKy4jXnou2MCyC8BE/EE8adnDyBjjUGhla27luP
hoo1Dkd+/4gMPZI4dXe8JbKYbiioIu6A+aEfnHorrci9aWFjXCsepppydhUixvRjfPBLA3fw+1o7
gV9Mg5AhWad/KauRnlwxvKTwr9gpp2ndVuEVAbH7nKZ/sDEwYQUJ6bc5VQ+VJLR9bJuIea1di8mi
D3qEUDdvNJoX2vLGVq8n+GlRkfljFh7z0Scp0MFa0r4TdKdINBDgeyvirxSypGNZuk+NPkre0veo
C0kcsV0/9RDBTYjftzFjbQBqBrnJqs8/5emnrhGrEbfVMUZNTspG5TNlTI6aZItTHrj1qKjQNToW
x8qKJeVJS8NtRTSYY5TetWzBSo9KV7sgTR6tglYfiRBouSvQXARV1Ihu5uEAIBP26ZR/YstnoUKj
yrut0+jzmg5DEvq2FWdiDwvS2K8zhsG7sLMfRsI879PUpEJFZLnNscKDGz903k6rK55mXV68RPxI
Q3s9Cejp6AJwSctRbmJUU0XIvBvhbHkkrGQu62BtF9ZbANjvARqCuW1dybk5S6+o7vkzJBUIKEgP
TIAHnF/aLswwCuAWmy+MJGm0EawI1DD3thG25Q2umHwXzDVeCY+AdaWfzU4XF8oWtGrwaa6DEjj5
kbWiTTLFxqVnvxtbtS4d0z0hoOs2pSyjLdItfcf7uu/bbCLqJR0PUtR4zpcfzVA4XhkLrQXpDnmq
zvh8j311WEJd1qDn2gwTcmW7EfHEzZJCPtcslbnTFLd5Kovd0LcENyiAy6pPsfgA81rVgQ4aeayT
jXQkXsqpWSwj8QkKI6q8mfhh3Xu104sVd85XG95GQ6I1fi3CA5Jx6EH4qdVd+1um0JCnSL7njo2q
MMmig6e1mzrQrHNeWNNG9epGSfmnGdd7lyTsg6GvLY5SFEbjn8g5cB/mzSPhn82DXhpyb3Vkqafh
xaTHfTWb6etkVeRMhdnJbHRvb6pcX80CqS2B1smKrBxjxxFt08WzvW8wT8AE1iGCWlQdEYxte6LN
0DY9qbu6fQDJRdpsbT3fxzJdK9KDrSmod0nxJuAm4v60T21RH61FbD2G6HagkZeJpQ5mSvJUG4QY
rXsoxp43jHvBqxh5RYRZQbpmGBkn2dvH2c3+rNvEuwTIggQNnl07q1s9QpbLwmAC/jV3fmwAXZ6P
xeRVF/RlSIqtSjsweQbyoitCfXk7YiANtIIgCEzJU+m50VlinzAmwz3Vyl67s5CE+w7vd2d5G6Mx
qskoVHNzql0Ix9KDIOO1xIotw5C2AgkKQ29d14axHpG2bsaYHlFJI3rDPB9NK8RDMoUiIliMx4ru
SNL9octtjRjBUgFYYTQlD1EALVfqGO6tAuu9XWF9HxYLIw5RfMJKMKiLviEtHvdVK24oWklDTBQI
P7sLfIo8dPJYo1cG0UynAHvmLjblexwIcZZzsxiVkoOpZ1+CcbBIbnKBXeZ47h28PrFetEfl2M9e
Vq1SK9FAsZJpYJdUoMA+nwvR6MfOCtcMUSe4aFZBs5iEKWy/JASVT/T2XvLJ1I/ZjF5lCNIDUfGS
8TbBYpMjogtyku0wY28GUEIOSNdiPBn6GH62JL6sZfWlLZhTMMubrcWvLOPKH2geXWc2Y4G89SDc
iAWEJKVult6V1okdI6CMmQgisGTsVzf9G92/6tF+vANOwtQZb/dzKKLpbeaJ6MR5X7CMI+nW6oVe
y5NPmixxFLkToinsuDlB6VpW2x0QeTTrULj9o+aR/4av+QxaElZjSPRHJQljKCLnmuiW2ml5hmlm
RngHswChShN/c/p0PoxDh2PVy5+UkbKh5dqzTpLrDtqhx3JP4vQsB8zgcXDwxrp6Khbwu6HZy84Z
ktfGa419+rkXzXOdj6+2MQRPdIvQQ1Wpee0xWdMeAjAzJQ1ivtTN90TnLIQjD2tePx/jRp+vZgd4
QOWD9jaJ7IoTqbM15wcMVX5bpb9TD5NTZbanGOZkUsMQrdrUOKiUdEXd4t7IFlMVDrCmwnnU2wQB
Cfyhe7t2v0EHMHGOHeuWKdkcTLmflktwpPQExg3oTj9FwA1wAsSjjFMxFz0Q2D34cHw+1fCgI68q
HlFjl4c4ckdGAd2jK3LnfeAB82ZsQV3WFKS+WPpTRTS6YjU5xCGhKITdJxjUg2XPoNQa88hPrC82
5F+yIhokyVVTGesWyZrfVHV8iPLpFtZzubWsOfhiR6htRoDiZdLfwt7imUsacXFmdmWF9HuKI/MW
COvqSbJvjUFkpwkvtRcD7HcFHkfkfeeutuhfTOpRNlXz2PcoIvtqtlZL/XC/bwc04atBwXBpOpS/
nSPGp3FQxiXphPfK7uNt5IQeHqPPdqoAEvToY9fKAdfuDdNh1qjzqLBfLW+wjlquY7DUzWLHX+bz
qArJjI7VNkj0VeWhDi1A+D4uSJlKIY6f0tEC0CTG57wFWjCk/d7OMHbTNnSfM/drMEsAKIb3PIBf
+ckV4bFWq2aO2daXcUFnYnvibsO8WAaMEUHER4215JhDUaRxhuaqGA+53rJPKgtETd+P4AD6Tdlx
HshqAeAiS+edlw3QDbLSOrHVTPAhTARIVfGDVoZHamFK6r3KgSGb43TQDVwRwSjFNkGkdxal2CLm
SY85w6ZD67QnEyakPzJkcaW68eMQ/yYTEuY0rXath1QD9LS2U9PU7spAfy6YARwnGtL39tbcRH8U
UL5XHs7Xh7wLkhMWa5Zm035hBP8yFNNFabi6LE5wU9EkOB4J4dGaiCRkhdfTIAdMJxd0YRk1iYQh
jgenhlW7CRZXE1b95lrVfbMrQg+flUEQJlveDn+1uzVpfq3jrnk3206AJOtnpgkod8hKWtawYtI+
6ciXQ0llYE/6OnPNC8Oy8WsmsaBM2zzLbI6248YOBuTtYVVQbxXNZWjb1DfawM/brDy6ECfDttZ2
WTji6LCYgpWCedgdkdSin90g2yKBJ/VWMS2oC0ycbSEb9SgSDpJgb79NkTdx1EaX5cY9MdiE+aQm
cxc7HrM1gJT22Iet8PNY0jArZedzHI5PMj9WwRyexzoatpgA4CwzKkECDubEZsgqI97DAhXVir4F
drNxOHSOItoyGC8hgsv9aJo/HDXJc667p8nFF9FYeFKApw77CFkmqWrizUJxvLGpKCiaelDrvH97
R70OLkuDKdjWu2F4uoOgOBvpPPgeHGT3J2YCqblxCaaYDI5InTXZvdSoFldNq4gDd21iX+u42/Sh
kZ1pIQdDOZ4GOfouNYRfgQDrUNZtUPymULVsdXQS82oMbvNEfc7tuRhk8/jSu7nvpp51xZd7LDvS
SQFlhTf69+s+8cj5CUN93TrIKictqk+qrkhOUfXVqLrpM4EnMF8qPVRXaP8gn6DA9HNzcTp5DPuI
vzx4iG0gy7dBLUT8kJO4HMj2G7vimmIVWhsh6ssaV8VD6ravdSdeemzI2IwmYCfWykkCMGEwiFas
/N9yLcKDlpn1eeA1D94gX7XSe+Os8lBbLkjw2uOYS1Njl6kCA02WnOuGgIulylTF9LNRmlW2OBQQ
9BuD0ess2bv0pWvp9dmlNiMOvF32HIjvBjAu7OH1xLFK7vW6ND+7wTsUxW/hiGfGcoZgE5kZ/kiD
sn80hbvBZmmsg6YNtzjb9iHumHQWzcbqYcdEHtmnRfKn1XGQc2gMkGxSkxXb4ghCMI1bzXxJBS0x
w+jsP+eVXbxpswjPZUTMUO4aL15mPzSh/VX0sr+acXZQupMdkzp/ChWFlyUsuC/B+DhMloYCS4Ow
nNouWSGVe4hb89h04bRpBiHfeyMmuWqSB5D64koteuKWL+1mPKBGMdcagZkP9xNcyepqxEwvYlTH
/EreGiz84+iQPRfgF9zNuvMjMuhH4crE6N0hCxgmntUGxWrkUL+WA8uO14gvDff6QxRO7UHM/Yiz
Sis2nj5tWCbIOG6HozkxAu0NcjEYa7JuIiAD/jSukwCzHg3IEBuFBUda0nkPJu7NvkNnXJTYWVKa
lXny7NmLvbJBOIjad+fWlrZG/1athBYQ5hWT5eEEyRnX2EDK31yA3sEiNM/jd8cGzjfrCfEp+Rgt
XsFlQW/+rJIY5vXyU3lyvxFoEdU4frzLYHaDD6mfpCcR9es7vguqAOykEdl+aBIZNpg0a++iSQbF
BIDQvHxIJUAXGY47yyGMI6Csc4uq2VkDx24vo5xiC7J79LwFxvKHtk83ZlgWft+m711rx2eO8hD5
bTIFXM5NwHrbx6H1xEE0DlvKRPwjTVM6ecv3dDWRWmeEa1i2/TYc+q+DpdrtAMp9laY2vU+HeAlC
ICj0xsWi0i684ajRSdVix+9aSBIlpHZFtVULfGHck9hQgdqNWT58sRvzEFu4nh39golWl2N1KEZG
ZiSzaUBXVsBNxxsST+fBUUxKdbUZO1McAhbZzrWb46zrj7NLkCaBCmLdKQ3H9jDw7FCIukuxk7XB
NzVATXBVx91cA9lwZVOSpDEkvgX6azW79i5bhok63jzKKPJYzLLeMT8Rhwp7EDkWBfqnGWOVEdRv
/DvML2a3aePYODVDTbTpaB+0CQM4vfSb55fXFcQWm25RRXcKp8shSfVmTVykuzbt5rnKzOaJQA7r
AF+fVqKW39TFHqT1KNPwpNzyD93N3E3VWyQmIU6gUeF2Wzq+xkvNVnUomHqUqrxlEpbbEOPmC9gQ
MJgfkDRPT9DH93Y6ETKm5fE5ecpqVx7tLjPWLB83x57ABQx1uDITlug5muwTJ9F+utJDXgsFwyOB
dvqIZpUhXW1PD9IeGp7GdLoKXG4Yh6vsAR+keNRcFlvLbNx9AGRmVXU4GqmVJaOI5c6tocJg9e12
wE8BdMkiZBDeWGRYNjAaSHzY5KPpbFOjY1/TiJXTofl/HaY/3Qh3llYFlJjmmF10lb8HXvHWSZom
U/bS5Kb5ySSz+05QAutRHU3Z/0nNH60xTZEGjvr3ym61tmyzODWASraEc5qEVuAXR0b5pKTczCyc
zyWL0RS5vuTQtI1G61tVT/EreoMvrlFtwPyq75J+Z5h+cgtXnDqyWM8WC7KBpoxoRsYHLu2WPaj5
70NcRlgbyA9BxW29BsFXKqKXnI7RUxmmYh1HBKl1mc4kI562cxRhMB3ilDRy8KwF7XSNGIRnVek8
Pu0k8XjXZKQEgwR5R08qssPmEY/Xq8kR6Cyqk2bG+s4oAOP6U5R2TIPq11R2zRrOd/3VXawIwVCN
17ou9cfBKL7gp6tuU9n8KDpoZOaQZLt00JzP85J0wLqkXcoJ70c6zNbWpPTaN52XcIDSmks43joo
SOXOyYK1cBJEwbTYVhBIWKvsBVQg2zo9KdTTfhDPNAAn05+xyODnQSZ7QMlJo2uJlI3M4nlIxs9B
qY1EP2XNKTCGo1haI/bU95y2KebyUk0XdHTTxWQpW2vjSFe3mz6lXWjd+okf/GBxaXU9cNrNWobQ
Xd0/R1g293ZPAtj9y6kKumfdO1h2pl+zMtqVTml8CqNh45h6/lUxXdllYCq2qjTaT06dHzj4r3sb
t/vDJsCrzP0IoQZUpPZuVNPXAf7Ha0R8bu567qbP1zJrU8K1kJF5uTw4LfQpqnjXbo9lRNC3x2vj
ACH+h5F0gt8BfF1nb3ZP/PP9+61/IA1wRRjiiv16g9ZyBy/kKC/mzX3JPtt/0g02ydkbHgaBwR+S
y5J633KCiNdE9mHR2XiswtABpj14Y3Ua3Gs8PKNjr2AVk3gF3cZabzaXzeXrBWfZwzuJACvixzfj
xtxKvz7Et/jWv7pfxA+wN5x6KxuwIO2cFR5Rvkye6nbTSUYfG9KL3G8j46q9fsiO0224mS+EVCJa
x2eCJ8qB/bSicR00a5xgWrvthh29fNyrKEFwkOiXaMrJqqiil6irtg1ANNxSDCq7yq3ICsl7wsE6
Cyu+IpVRTNrBHYoLtrvy4nbR16HMRx5Ue8PcWnxLOQgQF0+DFLOusw+L8pSl/fBeVsAAulErzxOS
u1s36K9zWGyboc8+80mCMolMyCKPs890kldSIUFIJRFEZm1Zn0Vv0zFLOG4mxVFg+Ci4iOfPakOi
HhzW7a0d1jgy/VsKuCp4vjmP+CrrarDXsplq//6htqrar8F9/vzSiRL6iBWun8RMlO9AbfNJ+1b+
/cv7ZynBNLsuz08G4zSfyddJi045ndttbRLx4FV2ybyczz58qZiO7GeSgxNw936ZO5A8orDmo8G8
jFhk9+n+b+bAJpxcKjrEBqm9QSJODgPC7f1fBmVf+HUflv5yBcNAJO9/f78qCLyw8OAUg5H79w93
PH8QA+r/7+/dPwNrsyz77NkZrmUyuiWQFfbrYF4Soe6XLuOKupKZLpR+8pNB3flBE5a7qc1Uc9Qr
s9uV4N1mKf/jpzdNXPx8nQ/fS2oATobK1Io56ae5qKOtcsizXzVR3K7Z0CBCaeSwUfkUfoOtMyuS
eYeO0WTpMSMcQgyqzUz/64f790JHZbT0yqO2vOv3D8xj6Z3GXsrH0R7B3WhIJITOqt/LGMqWaklE
XF5oYLz/Uzv4/8n+vyX7I6n4i7jk35D9+ePzv6qK/w73v/93/wn3d/8FSNYwkLE6hg2NH2Xmf8L9
wfRbTCoMU/4X1V/If1FXCMTkkp+CSBu9x39Q/YX+L7Z5x0B/hVfFdqT7P6H6m7j0kIb8RX2MCkh6
3nJlthAeE6QPOrjYiWuZVhjNsr6M997QvnWWTWxvywi0GAPfNcy1R/9yl49IzZK4OIQjFCvZRvpe
maagxEtgA0+3FCM8srH56gUtI2ytes/GEomA0X0f8wCpWkgzJ80BhA/h8KMvl6PQVF0zJ0GEGKbz
lhoSIzbIoXDaTY7qNhEgepF80adym8KlW+N6cNe6cpbBMymWrfiheNS2o4S9M5AALm8UgljsquYt
r2kgs+8624n+Hq1tsmX+CCMRrVrXeraLsV8pknnWIozSdTDjgNSDeZ9jDx+7Kt0xlogeaKVoe3uZ
+iUp3bRZK4ptglrdIx3tkmoyvY0ScQrJcvTymS+Q8oOc0MjDPzRlePStWvHStiLet3XwNRJJfPHK
Pro4QRivW4PBjTMG0ylx5oHBUa9jpM8PqFyhmhVNZcKH07RN46HHRGugA4dtGHnGDheH0nQjRbR3
MWQ/xFPWnk0ML5MHV0qm/XlqoByX9ODIrhluWTQ/uza8VDNJ02dX/zb2JYHIRf9dMVOam4ACqqPj
7iG20YyA0zHN4XU9rGsaatuhhNRLxyxfp7b5WgSutTaN6cWoigkJgOIHlSQxaZPDpKcP1qQSHN1h
GG+zwx+0EiBCyzEtD8tsT85advKMGs0iP1i4mkBKrt4FeaP3//fURhdZzt5xjJ/yIDu6gVWz8GnE
pPMDk7yWFFDA+Ib/x955bDeObdn2X14fNQAc2MbrgN7Ju1AHQwpFHHiPA/P1NcHIdyMzX1bdUf1q
BEOUKBAiwWP2XmsubDCYnQifFZXm76cmJSrPbHbYSsjEFcZxypjqXU9KdoXxdwUu/NQtN3o0/HHD
4Ixo7193rz+9Pu76vX+6e/1BaCUkUtrW+XpPw0mwytVYrpqkX2Qhf32O6/Gq60+uX845M10tnYff
z3s9DSvxOhjK/Wst2hzf219O9HpMm6uaagqSqv/+9K6/e/0NJC/EFei4Oq6/8fsH17sykVRFrl/+
6fx+PVKbX2wHfauU6QQB8l8P/NOX1wden2YG3IIMHs63mZcraIL6+XrTGiZO0NlDJzlM+nmApEpB
mhqLmlIicnw7Zf+Dny0/U0RL/3SjIV4C/0YbEv97Sa6rtaz9+B4NMvKkQjRWw7fr71y/23vYRgSQ
LCqF1tHGKNvoWbkhmJJFkkjqdj+pc6TVl3gsC/aUXEqGnmvnEH/d+fqVwGe9IUOiQYs/dic68cfB
H+YDm7hhA/Y7KNKSdC9jD1REnNETi7O23Ph2bJ6pZ0hTVGum9Vd85Ciblh+ZnQmLiCCM0NWmU6HZ
vNSOKbeqGqyzlI51vn5FvSLETzE9LAqRVvAGa1xYM0SCsyw0ol4RS+Lt+3/fc+E9iZ4l27g8YmrC
740fUUhKxZ6ugHOq8oLYgoGdsBGl9FWW130eI+gASUXzMQKN7CdbSsqQXlub/lDm6efro643OhKJ
X3fp6iW7akjfEByWDJ7ZxxDW+U5Aiw9CfyqOswvVzvPtU2vyD9TzPocs3BmS6pVVfMe/hWG8Jset
0Ilvyt30BdQrnNV6yLctbhFABLmJdZ+ympip6+JKHc8TncCdn5dPeTGRPL3cjImJGtagYoIvbjyb
zd2gZnEiFCU/DnZ0E93Fg+XAPYD7oqvSPoxxCW6xoKu43KgxgYcF/B1tCDnL9OC9FoZ14XJAFTcp
bra0vIjiHeV1dp7DnT6gPmqoVW3pi81nbTLms078xrlNcrLK8BUDBvzj++B66kC3PJify8OS5cq/
fvVZY4f0Pcj22WHQwAjEsmacWvq/BK31HXUKQNmWDp2uIzVah3JnxPTrFXEG59DnTAiHS/Ys0lEl
PhIJE6SMG+dpBBc45cPeAgNbrUGSik1BtwvAGcLDStgv1wurEWxinQiQKm2z7FJbZX6ZW0TFyJgI
U13uWlrbbidcGYHSp/yCgbNcD24JO5+Go9OGMgA3c4+96K7pM7DVLhCSMlWKtGD4ihC4skOf0iYD
RrBQOKRx69rowFFNvcbsh/YgQm/BCxp7c1mHjug92QrYaXkcp7k4Wss3pxD7pmwGtZ2pdW/qjiBS
QBY8ZmhZwF6/+vXN3/evv5joZfTHI//28Otdk7dni4X69vrUrtm5AOdiqBjLoX//wp8O/evLgoV7
G5oRQQL/OpPr812ffs7BA2AuCauVdGLIQ79P4k+Pb4rWWJlIGVdSJzYk0JaN1fXGW/ZZv++yhG9Q
4f7le9ef9oqcTcuiBOHtcJeaqyYEAFBI90aQTwrzY9zQXeQD53wCkvpEnFGvdYi6zuy+s11Tlz7B
fp8CeGVz/2Zjwx/5aw7ZiGPLtrDtLMbvNZXmHepsBe8nddfVSHabMulkdla2GeeYzXCWTQcChV81
vzk4BPxCY8S9C/vBjIhNt93qQTnFPiqmh87AEI53g79Zi241ylN9asFrEQTmlQYYF0XRDNP0xpG5
sUIqTKqGMcPCz9BdxmG3J4yodcNybRhHP2lRPg1efaDwSaeb7W/bcfiSprrj0sW2pfk2FAnFlyhx
t1gHcrQxF9esUcl17RPeEYz+r5Hqx4B5udtDWUS2bdUjFBXvJkF8naYRBKlce88rQnl7sOErOXr7
OkpNZFBGvgY0h3Qae8S5RzmLU5XZU4dzZpSG4m0/0Ivug0K1PuUj1a4gQcUruwwPKRAHlih2vAnr
8YCxhUpmHEFVqZ0QpURispAUh8hWU2Dp+rgx6lYLIDIAq2u7MagRG6zjdoCGwwosXGqoqXDvNd6H
Jm6T/TUbJU+lzmekpZcdRbwIQ/ZRqfaQTvaul0i/UvEVL+KqXH90DNAi6BoukyYABeTtG5U6pGCh
pTYxest0wnwQZnlzAKaerWNNW5Di6VNlImkcZwpQ3ey8y1lJXNVNux24PFmLOYRq9zDs0ua9eHF7
YnbmrNoNGpnduY7/+Ur0G93PwaUkboJtTREy7ypnDIQPupAKyrA2B41FxQiYDLY3f331buoJcc4X
1xvuKrcKN2FPsIwBU3we0j295orgQHplXveKI+1H1Pt7Omv12g2B9ca9c/BnsecVE/TA5BjoJwMY
46XjciRxUUf+4bNpyChdlbIMMmjmVqk3zwCHIp8g7a786VoN0sCw109oSoeh+CgxWa9bvdw3gHgp
E3VnP3HOetUTPK5j1mt4BSG0rBAjY2kEoKPodJ5ErGjl0fesDfE+ztN074gWhn3aXOKBa4mO5h67
NfyOjgvUq/TbRlOPeX9E12YgWXZYPs82uKsQCaVjLWOy/+xHWr+pyW2AdhYCGhTZLqaaKwQP1G2v
DKIk15bECblO5XhOB1fAXvN3kc3/PgBQUz4btftiJQ0fqVDuVaMLkkTMfdQ7MXwmzHOFe5FTUa99
/YjqJNuURkksEudoU24tbJJrcZZtc5n0+14MewOkjAhZZRPWshb6XlEifvHt7pnezcfo4KvDHi8B
h5piB/SoFpZDpCbDio3PJCioo+PKg4qKjNvdEHfyPLYCO0ULHbjK4K43dbqj4+MkvLZzASTKHHZ2
IVDzECGxFOqsU5LeOuQ/kbEYeahYiZeoyBsaESizOQIx7cs3Iqj1w9CObwPhcOiau5uI9voZotU3
r4NuDdSA/Ckyi1Dbmntn9EmNjZpsW6AqC6E3rnOSV4MEuczKrvN4kxMMRlA7lG+ZvtgZWVxmVMYr
s4rIOPF5ffpp2kwi0VBXNKB09ahax540N3D+L8sShxbOyrEJdsaZ2gUwL/HV03QqpVwkEtNMY067
0KaIQ4b9VFNboyuRqw/ygR6dR+tagXV1uR41up5qsoENGm6J3hOpLiv5YnTT1fjhyaIIMEP5e5sx
REtMEmMKqKtEDkxBYVLQCxv/4Ok/IZeHxGHnFBKlxAhB9OS26JNbA0Umm3BeWtPYFW2WbycXYYPG
u5HYg1yJuPqS9jnpPj0B3dDClbAu4vGdHSu4KfB29PeWCOqI1iVLu3A/Vz614bDkChbq0rgEGyXo
LggN4qitLi5GnwcEKypSVmYas+nwEM3uNyQ4lAktD77DMuK1S02wq5M3o2i6TRZS02b9NBPnuSRs
RItPK2dgz1ZkIi15WmDX6DV+yf5ItGr4SO0PRvxdTrwYyW+SUGlp/SSq5FoI7/f0r9AIOUdGKiK/
/W9i8chlpFm4GsA1rUmOJKCzQY4YmutvTcGkZHXdzyrGypHzQqMOU+Y6WrajkYmhTqNvOmfxE8xv
dhZ5fieWJJNYz7+HBjOgTwPaaGDO1zbc3AEIYklgwdLfkhDEBH0ZC2s8Haoe2xCgPlD5xSpv0fcY
hU5GNJR+j9zC2HsohvQi9Qc59Bed3iU0Iw0dlWzIgMkYTnTrmzSzF/wf+9kxksAfEYpmwHFnRXia
M6idIk6DnWdtEz9R2FW5hjwJZwEnNWoxDINhspkK593K+261VEMTo106qd9NkpvWvTV0mCRiUu9r
ooBbHxxsuapTQTHVuSPrYNVrUIMbUoEDazKq7V3llYiCa+ex8PT7tFgiw6JoAH/ZfmWF3KPOQg8+
2t+dOdIfLO2Hl6t9jx34YaztOJjZDTmEbaAU3le2emsSFhYetX9TsvLPSd7Ev7HS0loFeSRZIs9g
spb4DISVJdKZCS3teq7iH0NtfXM66iYMIiPSvTAF2MrDw/BEUGy6yqTJmwgM2/do6zAxFmtHMexW
i70l98YVnBzQYUn0zY3xoqAWDMRIYcsUxVNUULSRz1U+f0VzlW5Si5x0zGtvMzaZfRkt2UTzbUmU
O+VxnPlsGyiHj+8dnR4AqhOeB8rFEXEmdbcyZPHdKeZ1k9DxrziqtgfQ/o6cKF3b3YIFVxCvkwaZ
SxIjwkDClKcW0WDWNN+osIFNkpbvsNBoz6YP04DowkYdGncYOdXU7LqpsanEyWcvoRlyXXKZiBYD
q2GCNhJ2p9my951tn3AJ3zu6tdxhA6MCb18ExNFdVoNC8G21rR2n3voyJgsXSBbRFSsY7fGmaedX
8uOqQDlsgUakWoSH+LcTMcttZouTcmk2ooLHaUFwdt34824EE421KbzDP307DT9t0TXbMdcKSFmp
tfVmNNxEMb32NN7gz1qPRa+/TFEjdl7EFj7pL0jbxEmKI7qK4fCepjONL4dYNbwlZF16J3McMIqa
+CMmq34jkJMiu+3+0LryhyQaZcF3+UEVxQbyujLZRLlZgk++KYnaAbtNqUPzQ8TgFrvPyIsPlnew
Ks/bexKVfwiXGDPR0J2b+6Sd9XUcg3PPvHK+62eLAB1CqNyaJIwSlOqprqLnvdDL98rZyDkTB21I
7mLS1MH6+OMqR11Q+HQ9CDMk3bxfZMBtF7K+Dvema8nbQWCxq9SqzRvnMe6tnyZW6WCMpU2HD/gA
Q7GCbai3Z9Z1ZWp8Riyaetw8MGMae5tgegwyNqVb4OXjfOnxPNR8+o+0xKk78KdPybgbevc1DX1W
12auiP1uWU+LswFtKIcdcyznZtwU+RAf8I1eQA8/FyUpTPbsNUHjZ0TBOvk3zZ4eO9XGzLQ13Wa/
+UYx3DlgyU2w+6bm957KzNo25/jQCfNlmOpTQ5d2bTTCI3zpNjMg5wGOYNbtT37SMylq8tLJisAh
hSoLjzsZ2KW1EVVNihKd6iQsyTDw19NIgPpQTnBN0HoHqr5TZvSg+1a+9uh6rYqxe9LlmYhSBQMF
I1Q7zpvcNHj1Tc1Ghw2TVOYQ5Kxx4Sxh66JU+tqGRA11cGVSmx0OEosbt6USiEf01sl1cs1IHE+l
fWdb/snOu4sRcTosqi68TuCzw1szwiDtdN7rNLa4Kcv2pfKHh7SyXmrRs+LtiHwstPQhM8CpRtVk
b7KNEWOUj96zIVJoBTO1ThMwz44fUtrYTeMA9ib09pUWXXSvdk9znzjroMLjeGw9XEcmFr62QOVn
klELaCVwGvtQG4qAgL64yVqUjMtoUVXAZ6UIxb6lyh9tB2W+YaVJyKRHbF8J82YsQLCoKBUspYnS
9jXzi+hx98QmCBAmxf+KtpU/2yX8vUMzcjg3qk4agRU4GWnpojd8UdSuX50IScYovJlWXYBmqvgS
2WNfpzAepfR2nZc+xCb47KmBcU+X1FpX8gcJXMO5lj1u937VJ9W41l3IzF7lsflC47hBV1DwLhb5
Frf4fsyZFIl6YlW0lLA6UlzTfMOux1mlrImtnISy2iGdqx/LfdhSXHAYOoBTpSsVmWRjhbfStS5p
4qktV7J9QKj/ZCJSbrzWW4UTlKLM155cX7bg+ko206SrIxXxZ2JGx+4wJPkePcvJK0FEKjihTK0L
q99xkbFaPblSDd3bwbRZ5lMiRUnt7thWHggT+BnqKtvHyL4ZyZFDFNiD8HGz+Jj9Y93PKBKRFuwU
c+HG79NxVfsIhPuye0ra1jy2EZseENXGKVcNLhQMyJZOPp1EDogZaIuS88lwBAbruiNoAtKLVAvd
rHeoxeHyCBbjPpLUdRsyvffuUfVtsXXjiUXwwijNuKAMMsDgg9TQWW3kbrGVbzCYMgVWCRpgjFQY
YGiBM1sSO6wH+LB/uLoZo9KW3+Jk7yF7ZbKzkm3U2+/IZRk/YKIaaYjQ2XU/JlllK4/0426AT9yj
wPCpN68k+vXVVCbMWLhKecXY2ggnmOZhr0bnqQlhPhFZjCKkI9rKZuivUFdIhI2nsPBeZNj0vMYE
1ZsLbVn0bJ71wgQ2XiFwa6N7AixRQCHcHnW9Xs31u6BkbbQvTYb9AjxdeZljbeItekuniN1so302
FCkMfRTn1qjxFM4gNeTWy2v3Qcsg9lB9P3bFWFEGnELKENYPf5YvUwv6P4/w0PIZwi0sFslAmy9e
q5e5vgEDhLAzKso7DFv1dmZtvimalwIeP/MJhRxXy7adhWEvgwcGFRr1QJ5463rWw50a8ichw34z
dixLTb14pUF/jmZ4KnM6g4yms23qm4KmUTVl9xHvGDXuhHn+TgwsoTudGsRIdHTvO/dWnfxEvn6r
cvWEGtPdEAVLy7sDos6nMmHDpTbiowWvgknNwVEQsyGdhdOsrCl+ytiZHUARPECzORbuuIs989Lo
YbKj/0e6GBLIJEYnJPItzckXqqJYIq3uoVs+pNQj1xP7RXQs1nGAhXca3CD9BK68XGoWgtJhok0n
Qn8bo1ZNelKj+8jaESC394i8ovUOYdnvuDJ9Wqo73R22Q2K9DI4k1M1u2ZVF8895QMjaaRYffBR1
9fdQqp2IhscFN9zL8cue+3EX4UdvvBqrDhF/iMjgIYoFFx76P0FIkJVd2++zyAwibhMkJlk7rWie
3HJZdJt8Qm6EMgJvbI4ut11mR2/S7nQas4Fff4L0R2RXPQnMXNs4xHrX46pu2vRe162nIRuX1MY2
p2bvvtZmShPSKqYgNzYutOhVPH8aFryGkZy8qPFRjdpsFWVjmQE41A1xxskZCQr2xZGdzlDeEmEW
8rn2cZUOGJ8rkb01QlSbqDIEil+rDQyTqi01FtJNC9/f5z3WKR0PvXSng2hcltb6OpHWl625T03W
32YaNNEyHT8KYOGBMZFi6QgEzl17oTy5xk6a7bX8UbWfCYp0gKXiHR8Eljx6r0bcY+rXW/3gjF+s
MZNH16HbaPcKb1l56BWRTLzcbMoHIlaTTWrbbNrinuUzVbAAT0m7dEV/zGrJx7AQLLmsyOu2pfJS
3GFJ9YMIx/AaYAOnxohdgYjCKVsaezvhz8908ZXKvtgi4vjqoMzto7qHqYdycj31IY0rlpeBy+AZ
jBrksYwBba11GnVJWUDYKskYQGqvO1NDhgrrQ3Tou8qTOz5AgZEM/dHP4viA/3frxbi30wwNeFJP
z1OH9Z5+PawF0u66uEb9qRJS0ix6UKVX76KeMy7tmTTJwojPlnZpIXmxvM5vraQ9TwXFw8ZNEcFR
Oj4KRfWlFa8lCr0NCVX0HxxAPyxfbVy0kIItKOMDuAHD3fOJoWrQpfc+ThhUf02DVr8DKpBr2zox
FsW1j2XD8O+6TP/m2LpaGdi7lSr9s3Cesxg9VtYu26MEm1Ch92vGp12uFx/srC6zfjBnzbsdav9m
RPW29kftvauohSkqBbvJy8VKZO1Fw/ezGrEibSabLLcSOD2Jnzeq+IrR/QX2cDBb5s1WEBwCkoPp
xPoeO32+jspHkd0N/YRZJEQMXoWy21QacCOtsEKiqCYowFQZNO3BE/uhherQGC3Mp5SU3LGibq7f
eVRLdwXxOFxQA4v6TFxiy3lCO7yzva7HtJKRTaxmF9Ak8lVQP+ygz05IuRN5drkWlXFfeNPJTtCn
VujGD3E2XkzweSRlUXq04xLpeEU1GhFhO8YbERf3c2p+0JsyAxeu8jRu8wapm5HGVKEH/IWx/tlE
vnxgbIbfG1JE8Wn0L0Fs24yN0oaIt9hzs7s4xwKGVwUjOSb+XpKNo+UHY8YmZAp1R+e/pYsDbz1J
DFYNqB63U0ahWtUpn8UC9v6oXkmE7DZzl/ICpz36wQ7qdN1FgKupQZhc1OhtV1GdxQcyOS8dkeUh
CLywtdSbOzk7TVfDXdxipLecTttOOhlqo5KwunBM7Uoyno4DsYkr2gP9jlmc8mc7frhcCTQk9p0e
Ka6PFr2DlcmVY55tUA2BnMrnfukTXSVT/aK5snNo5b8kVNf71580i6Lq92Ouv+JJzUuD62Ou938/
+vf3YrrY2CJinY8CRyhgUs+rfE6yreaZj386zK9n/cdDehlQcn1qzfWvB12Pzmy4ZPktJ/ynoyza
PeAqCas0fGBRGO5V6kkWvMuf+Pv8fh2nQG0HRdmHXbb8xdcfN01PvpaOJu9vR77e//XA61/SevZH
hOh6cz10ROmJI/zrWX4/1fWFu96N8iIi6BCH7vXu71dUt41iFwvjFDfacwhEnG4jtco4qd6BJeBk
1h2yNuTQULxTUaAyjZ2LYsYcSa1FUcOka+K5zRWbYtbM9zdwa/S1N5JBnAjCPHQ4f7KjEoaF7zlj
hEs6c20Z8jtbfmyAZVKjLu8Hkicmhvk8A/NN+x6mjBb2yXqcyI13iuLZ7+v9JNCz2OjJ1afK0KDb
c96t7D690XXKkPkEYWTSXBDy8owu+aTq5PvSwmgmAMtJX10qMX+QkEAkTm2fB9Pa+WhJIOHA/94S
yHAjcnS+2QzsWyRyWJMdkSw5VsGQh3e6YEBNXBQCgiQ79keY/OfKRfbHAtC/hWpHzVUt2B/IBIl/
hLuQb2JhdavY2fX04oMiiy5jPKuV4+Q0unPzNHT5J9b1cl3S4hKVu5E63kFftM9dASZOprRrXC7a
QGTjgYltr1XejkIatmFn+hDU8qZBe0OnoxFyOp6R5qyITWPf6wFet+NmV5G1sYkisUUf+g1ZDjuH
bhtCI0HgRU7H2IabeGhomVvVS545X+UgxrWqp6/BzeEipRYDtyhVkEjmQCzD+UbNb5E0n8qM5W3F
SIZ5pSIu5rXXqYKOhMXB+zZNPV6hYrb3Qwp4uzAggngNDfQknit0R96u1tF5wxQIw9hYk58MwkPA
KOo7RlOVsd3oXcM4dIPlB7PWv9UD2QKulT4NIesKp0pWNHu+zSDDKKS5tKPwza1ln31OTGqQNxaU
PlZXI3YG9KbmOragBlDirIkOwQlIVz6fixuGMQy+iBfsTtNWSW5z8rUPTDO8hxNn0yNDTDy2zstA
ohCMIQdoRlZvu2nLT2kzwUlHFF7edrP/0s7VEcTKRz7GYAnoWloRcLARubVtZBZaHhe696KQciq3
/SXU/C+prn+nU9LHdUy8QpYHotJBcfI3tlcUWlMW9xSnYLeKIFeaf3RTOguxkd1lOuqO2AqfbPwS
RDMX5P11UbgFWens8p6oX00c2sYk7DADySBlfzJyzb+3xikYIze/TbkQSrd9ZCiQ/+bE/865u564
o3M5AAEWDnX/v0Ks5rhonIka7YFGcHrQHBu5BuW8YIS8AUuTrKQW8Ai599GtnUSEqQlyNP4k3fwH
JO7fubTLOVD/4N8ihfRY5f31HOI6TpwxymFj9d10izHmkJKxemDlZ6x8EGD7EnwOhsRHD5TRJe71
Iyg5iCH/Bib5d7j29TwApfl4TnXPcJy/0YTTcpqsJnUlmvQQJwie3sPikmh1BsGhTd7UjFy5zJwn
w5NkqqfGSFyeXKkK1X7Yahfld/WZBX1whZRJBDPMVxkzOjECG0syTKMINS4hYWahZWOsHNpLpbUE
bbr0w2GskpSJfHpTxsaH4ym1H3EgpX7pnq83RGm75y6b3/77l/8frl24NjArQWAsZHH3b2LUXu88
EukieXAME2ghVnQyv0gLMaS7rTA0RNaMw6we2Fvit7HN6kAGIf39bGbZPp6LXBLFpw/W3rBzdYDn
hcNURvhfq1Dt8M6bGKmHxz7Eynw98/+VR/87ebQJjf9Pb/L/J4+++fHZfLTpx1+00b9+6Q9ttG//
hzAsJNDLRa/bwKD/pY1GM/0fOlAWR4Dpgxho8jEoyqaL/u//sQQSaTKQ9IVyuox1/OgPibSl/08k
0Xj1eMI/S6J1z7JZ5rDJQbTnLFzmvw4CGVwnfQojdS6U1Y1TBEGmuVy9Bf/kN/iff+9qXfA9tLzB
b+/CPx2msSKNfF88/NbaIBx2e30QOEvEB9ffVJZIiLiOranKD02Y3YfZgN2fAuSKUu8O3Rm7hKF5
ioaX0ivNA2wiMoIEvw7F9luumQeOVdHezfojcMvX/GgxNZGf3gXWR99jZS2hO9ixg+ihV/hE6Stg
zdoNfvUUetEbFrsUnAUEEk08dz3gmbbu7+zKY+ApPQlvoZyOYaEuWYK3p2gOWdY4Fz+h7tn5iX2s
BrZCooGnGGpL3pS+MdjSsb7GmS3zF4T0H8NAR8EKx5DE+WJVTQ6xmTqm+9TUCClhqYxS3TigTiAy
RnwZHSyBQTFxEMDVC2yW1kj7SJflBflnuQK9S5Pfc/tbHcHytovpO9NxZDxJYIwZ1OPbrZsQrpuk
UBS6qnghC31Pfb8/WJr6OViRtZZD8ZgCLgz63ieZL6VRDuIZYkYRUEx5kbxRGxcIFSHL61LAoRsL
UDTGHiNXZWs2HbTiplAZtR/K7jTQ0QVMX2E0+LBSmdGsxMq2sy3PaP9ffPoPtBypqKjmqXCcr076
AAd0vbtMMWW6oczumqiOdqzk5pwUr0b4ryoxHmentMFrVLvWze/nyvumgMKtLC2d6Zov0Te9Iku5
cSN2qO1hTLWLl+C4rSnKCl98V3ENZnHkOogN650xGJU8HY5V5rzoLIAor+sOcqYG1qM70M50S5bU
yVpzZREQIRk2+rnN6JrAJsqDtCJrGzBEmshgpEJc6/6HQqeEhjEy8TyXjM+0tgz9e6kUwbA2mHVE
OpmeI6QgI49leU1yYpZjGOXtM9IGRGiW8u6V1W2V+2Tce4nGJR3Vm9gBPzMWzhHb0skVOUngHQTZ
eGAdPHjlBnLNS1G6FRNBVW8XF+EWJs3BycWmrSFa1nQ7zNl+GCEPBZIltJlFFov8iY/A2Bwr4mlX
jksnb0L9CBMxrFe5oycb3Yxucrlg7DNtbzioCjhVJCa1+5k1+SdFpXVp0Z1WlvuQdNkPXddwKNuH
vqD/59hTddSsj8Kds8Bt8bArcyLF0j605Akmagw3oru3lDDRdZTrEZPPvYHVzZTZexqlG90YP+dM
fYP+2eztdC7BxhQfHiilVYvVVRPi2asWFs3Ae6WZtb1JupPmf45G9biMr5QjLRBODVQCVVz8ehj3
XU/0X8hmQxssfYcRpDp1YfyTZI0HhkfcqiQzlr0s2TGgH0Nyh4rCLAMWF4AOKO0+wawJ95pug53G
FPbrxmXRmFuvcU5OXBKbd0kDG6jTwMmHhDraLdZio/dYU5m7hFyTOzdVO1b9S4qXfppjHxIoQm9S
RSkJJSN0FqLlaQVdiEF/6vL+e8Kny9JwLbBHsg2S3VEh9jndPMM61doGEvKrPXcqmDskaUk9ZLRg
slOWU+uJj3I2+y11CDsg8xNfxjzs+Fu+Zog0F7aCN2MccmmYNcx7kqlwgdeZjANXtu7ezQWmx/R5
0kiuIhMMd61vQ//zPtkhDufG3o9emuz1EDNF4ngPZexlW5mZWGFqdwPpnXKXQNUxekGinHlDH3ba
aDbGfmtup3sCFovbEP8D6RGVTkPGMZNvlq+OeSVy6qDTRHm2ZSc92ayQKDbkHo14j+2XMf+ochsX
KhbIdnTpoVrWexWOq7a/4CpM6kZQr0qrdQVSAhGNfUdVvTcal4a5QXlyoOJJJFh+Q3jxg+H0q3ry
xMrrocA2s/bZWx7SjAq1qkmGBH67OF6bis1h5fl3BUnaSpPHjC4xXh0gGeQjUoIl6TMac4AhdGkC
VFXmTByy6NlcTkm4XT5a5NcM58x2pk2afNHWPoSAepuZlGDDQTHTl9qPelBvDEh8l5ooUQbnMiq/
qnK4ZTI4N3IBQEYMutiE7lFVdxtZIuSb0IgNP2OTMM4ib35EcB8gxZI8Z3Y/p3DqF734E1Xraq+g
kZWGnLed0/1Mxg49lUeSNFEW59iu3gok5akLT4hM2x5Jm8FVjtcPM4T3c+5yOvcR2opUSfDgas9e
Msi1mnYFtgEGLvsWKodDpgPhg9MYlZfIMj4Jl33A9H3uEPQcIjUVgBS2nZRt4CPjMTrLOBapULuu
8Blq4+nOC4vnWmdfG8IyWdnUTezZMbdTmON3rtA3DOGlQ3y+ECu8cFiL1EZC3BGJGOY//Lho12mt
sXYwcRTP1smH3b8h4fNbN6Q6+d/iIyTk2Oo5tnT7n3iK3cC0kJR1znye2/h+yl+gKBpHJiDXWpy6
eiY36eT8tLPR3bK5CPCaqnWIsm7V2e4DhwRMQSppNOgIHQi8oM8gkS3Ck1R9hOsSbwBMN39vpVSC
SnPHgyn21DUN1O5hqFhllCT7qYrOBUTZjPpq2AZ1z0Y9LtUNSN12XRnGj1rhYLbMCtJB9YZrCGRS
Uvz02cC1gw5GgSUdRcCagi654KptJ+reajhNlHHwltHkaxRuTrPxVqQU0NI1srVXI2hyGNhkHp9i
Qg62cQrUA8mvyQmDclR3rCPbwB4jiLkFfUHBcLxp42HfeeNH2IWoPnFSbZUYfsijZpQu8srUX5ez
9s1MwFGNrdufWCvA/83AOqmGBD62b0RtjkCYaAF+GtmyxPO6fag56VnT81PZerdTB6xjxp1BvKJO
aw5QfY/RaG2hpplkDo+ZvtzUkTHY8mYFiuD3wCNEQZ8QRECWZ/62I6KuvPpH3zNgUN/x1m7s2mvG
MppMkxHd1DY0PVWTlG4BGN11bl5euqgKDKMg7N3RuYDGhFKgIEWOmtx5wWUk3V4f4q+Cd7KezYn1
VU4GwRT32yHzgfctzrcBgsbWs2UV2JrJx0gzN1ONonmYmVkr6VL6xiab8bxYcjDbTG2NuLJArj0U
2ZquHt2RUb/XWkFITB1128Yxmp1KoocCafPZBm61LQEX0SrvL1wDrEGyAw1SEgkl1fWqUF9um37N
if7ZNu5jCG1jVVkjS+a+f6+j2dtMvWcfm6Qga5T5fWPb0zO5tsneKfLx0oTiycfCsC7LicxEmheh
+rJGH8d5tDSw5pbq6H+ydx7LkWtZlv2V/AFkX2jArKwH7nDtJJ0iGAxOYCGhtcbX98JlvHAm61Vn
1bwGhEE5XBC44pyz12ZRTxT2Y7azsaLiBDP2u7bYELn2UliqtzurVJ6yzCnv4dhFOIQ4lUoRVl7n
28B1bqoiQsKj0pHPaLc93SHOCTunOzckHa2YFHXV2Mjrq0g5pZiyhumQ3Zm5oG7WxohxGtAr1jNj
enQl/ZMymndFXd8maRjsVd0oINATVMvp14RfbMOQ3GULSpyCecsgdqlRBLNgwy0l69eiVHl4iwoz
npCRjW6F+jrOyYSqVgTMlnTntk+qn0j0KnhcenWSa8y373RTqAdNGRk22uADRhs4y0CZ8hre6Wdl
yhSIaNPZMDvzNrR5sM2o3U/x1B0Guk3cOFOslESvbBik345Zoh9sZxm22y7ZZp2hnEbuaK0E/s2k
dnB1KIrYDma8io3JJ7PSn+sFlJWCm9o3/nw/xb2/HxPs9AaBL7Ldgoceq/nY9jahZApeXcLYBz+u
xHPm6JeYSOGoTu0m0YJwo+GxOqFh7Cehn7pyBMPkOzcZDUmnFuemmMVlxE9XV6fw3OnWlzaiiFoY
xP6TsXiqyP2esrJ6NN3Sm0Vu77XsoRHOfJkFDoTVnFWgczKfdDUs00izUK8I394OzhwfIQU+CmqI
1j4zi20OERXduPp5IdUxcgMmkg0AfPLiLh/OgT80cGQYnBZ5xThhWczUDr0tPuxzkvQ71I9p4wu7
P5IfpVsMOn9hntTJcJR7BUawWUF7VsKZO1qjPxxFSgHB6rrdZ+Q5l/I5zKYExKNsohgiD37FYma6
RuC2AcHBAodLHGx1bD0goH2NWr2DCGV0v0Uzrkut20oRbv2mmiGO9TUgUr+xFrCBmijoJgz62n1E
SKte6AbygFxEeuUpJJz2nTGG/YmG3CTJC7NnzIZ5qewsjpnho56Xq31GAVOnNp+lPkkqfq6LoUGK
JDcnRbmvDGRhHW4hhETR+Fizj3/Lcjm5wJF4ywQEfMefXW9vUFeU7eJk6F3FT74iyK3LC193uuSF
C01MO6rk8qNYqAOMtcjNyNXaDXCbVuG7pTwNYQzxwG21v1b9haQA+H3cTqFy1y610kw8lBkcxWjt
RuIHSWO1R7fzgYmHYJ5LvQfeoZL+Y8YvmG9UQdkeCx9ypd1Blg9Vfnq5UJavY52TysSZOZkZMfrk
p6SCCQlyfZRrY6bPKoZtK51eGxEBdAjdjRiYLWulMAEBGaP90tGCb/SFc2AtxAMoPHOxn6j+ClC9
7ekXqmOI59wRbwL+wXKbEHN1ZHwy73WqXWEj11SBmygglzWCo93etLHuVIf62CwLuZaCH92g5fzS
L6f68N1aYJSRqv+++eRa5ER8736Em6bGeGHLuy1grKNu5Bfnn1RjuI3RUWyTd40WzVa73GqdCw9q
j9R8F5Ja3QUJ/EO5MHuD+voFuDE0/nEQQb6Tu+bZLjyqTJkD559Mqom58fOl7mW5g6hVK49yMweT
hl6r+4FJW7t1p/b+TZr2Jl27Ks7k9rSAPBI3U1fdksV0ZeKzWVbltlzITbg0SEpq7HNRNDENj5aJ
mJg7BLeZv5U3jsKUYRP62Que7JT018s3kF9IfhdwWQWoVBhP5OFIXCPY0myA2TQTJdiQHC/mzjpW
kFnBidjNsQYAW+8dI6Yp0R5MY1DJrU3UT8VF2zIPYJHwoEB8BbOfL/e6XPBM/16bqIpEofRnWx4W
cqfbJ8OGUtiv19dZIhEzWnmu03ZaVr98uNrc6NmhET/HcuS7gdGj4FCuGqB/aMU7xibLzrgPMVer
wX69O7PHRB5iIgu5Jk/sR/phojdgQwS3hBbjv2ha4PCWLZK39VGuuXr9UgEaI3/H/joh1LYRgchX
AwB5bzF48eICiafOcPbtFeay9mGTqtSda9GqDA6TVFhUf11e10ESJQZoYvnbyp/Vdfj55aZcAMfC
GfvP4sMpIVqjPc7K9ht9hDATt2Gh+gInDiiQNgFPptlGdleENJ6jSrhdBAHVkVKJYSNH/70KWfwm
smOA5uOlmMz+4CwMF182TpLw4shVwriVN1f0CW1xr8j/pkw6v1uVVBWnZiYdhf3OlY0kXThNZeHm
xh4A8jrp+F/oVg+HTBGf6fpIsS2fXH58uQndsHrHUgnL6ss8dPpGW9ojSVDpabK4h/9s+8ikd06n
7OQ3k/AZuYYAeDP2WrQnTFx7OIF2b99dHoQWNq4oZwH5CYyNCA2xv6V94QECqylXRxwy1sS023W6
NL4Z2nKMf1mTm2NQMwPNorg7til5e7U/oPTtaLdZ6PT6tE3L6qAqtygwP96Eyz1pBR1sn+XmNYm/
bdXBuLy7v+UqjGzcAgYUQ3ITFkOyw2fg9O48eWcLrP5UU9G3725+ec71PSq1FOs8K7HzW943CgOe
J1RH0QaVzu8PKF+ChTjGWaMFts8Rw+zFTUhCNV4qEaLloQ6XtQ+b8oCeFPabwdf/ZmT+XUYG52TS
Zv/n//7HW8r4bzIywz9ufo7R9+JfcjJvL/udk8EUjfSKYZnEeoVlYTv2LifjkpPRyU2SJzFsxqB/
cjK6vbxIGDavsoEdLOmav7A16j91zVUth8wqVb4q9qh/fcDfadnmw/Z751LH/ZiicXFgVE3HNExT
tVyTlM8/3htYVcTIEeHn8bmpcCFEaYvEhDHFDltv5PgodlY0IoxjNLcSawvAAiFqktsKNpoAbEHW
huZ3IwuJCZrnYqhHKqat4W2xyNmOmLob5Men10xlVKKXDEXcvKIdlqu5QzhhI1fh2tF0L8flIrEZ
cysJghbZVhRyFKRXlyrrhjeelYRaqU1D2yZXCWfk+EX8kG2nbDXlwl7GdddNJMkBXZYSrmQKSLaX
MgNU4K/6OxnUzga47czGgEOOBv4UAF035RqOk+vQn2aG0CjjsfdgyLYI868Ls0OM3hnmKVmGgOMy
FpaLaNkcFFPBm7w5y12ElUeIPQ5V3v3EAKGXwwRLDnX6okDEAO3Q76nnAAHCIOlt1WZaeEjGB7Os
QVboy9D+DVe2DEDkZkwFG6oH5VetON1wCiIm4Xiy9t5kKvEI3qXw0hAwsen76Lr6Hy1IcYUskGfN
yCAbF7ZB2N3VmI1up6bfOYy1VpBjl8RH1O7SsX8Cur5TSVTsVSd76kiMU6NV3w4qdp6TXW1EGQcX
WryqrU8zsueTsaxh4VTselX96ifJxtYVZE6D0W/1JIEPCqthUwxUj+tA1tKmOMhEn/w3xVb1KZ0B
Ac03uWY8y/9fMM8Ro3PDqduLUcBuU2XfiGUOnojGBJhSWD/bIodGiXnAkfu5O8o1hgK/16779HIA
iXTdludcN6+vk/uEi5x4VRGjqid4z9fz/s1lPh6Wlw20cHFHWD7j23HcQWZGPtf3NOWHu25f3+9/
vg+CO9HWHGGXfK1cZLX4/YN82IdyD9qa6RJ42H54q7ef4MPP9GFzzOMBZzL0yfLFdNXlrmaAD6SB
Hk12a8si/7OZyA7vui3PqfOYrJt8jTzydpI8JLeNiFhda4frUGsreE5Lb/mvl/2w7/r2EI7pYD8c
lpvXc66fJm/J54F2b73r9f/uvOv1lKBzt3Xinq+7ri+97rt+t+u+pNHuasuauMOXQQAos09g24Nt
KHl2WH8dy6aoBTNwJoqwLDsKIz+sas4ycJuCu7hT1a1mVY0g1YVyEgFYgMU217he7cOmvFYCmJGH
YjnR5WEj3bC8OQASY9+S75Dn/N3r5L63F8tz5Ad5u8J1+/rqD/vgQ1I2VIvigDsEARX/FeeujLle
azFvYo40irftKLWwapCH3q2a0xJdSJfZ1sdDZbcn07RrlylPJKs8p5z0Gx6E8GyXNl8GEGrZJbw7
KZCnXoML11NlgKGzgCtNiYkTAkPLdFlgRcokdVk0Kl54ZG3qbjtPzb3cJ8+Ta2azTK2u2/LF183r
ZYZlhi83Q2QPKzcntCgDUh9CU2bh9uvKmRE9X2NWLWn5KCFN3KnMa2ih3y/+bl+bECQBCCrnwjLO
ItckGEauJfPy3MgjAaVTpdGruxFBEkXYlgHAFoOtrZpHtx9Pfnud3IsRAZdoZ/TSpIhJ8jB+kIuu
9/n0ZdCvZczgXXhqiSPITXngLZZVFp9FjeG6UMLmKBeaLRA25DHODCY0g3H5qXT8KN/8OwJRDZvR
IdtmqFCjSJe1xJpp/sBgv1/IfWFhfhP5iIA90rByXOwe+2WRm3xfICaHZon9yACRXIux8OiNojzI
wPewRL/VsZ3kND8k9ghTtdfqbWDMD7WPPRKljViSLDeM/P/KsE3qz9wwcmcn7x1ziVilp5lsKa/X
NZIruVWugXCRQpG/hAyw+IazN8go4DElDOJVLoKcZS00699rk9UVG4Ci1PaCiZrXMs6kzQZBFUaA
xVEs1FLQDJAEDBF7zgQATBsbzxyNeXiUET0yGSbFBra9Ns2aoKKLXnuDz2C+SkLRblB4kDAj0XxM
M5LckaNAQnfAymk5CJNRWUB9BNgMOXqTKW25LaNubzvl9jXjTS0w47xSwyFPL0Z/9bZ9PS7X3nbK
i8jtNFWsraa1N2+XRAbTe64fNxS/6o+OCkcLR6N5XsswjIwfycUIncgvsUpXs72FdcVBxmrkAgA0
v8wStWlkLEduyxddz2lJKf2O71xPv55TW5Wx0pAO4T0BPFUuZiirdPzLNncZAYJyGe7+7fHJAmCD
OUXsfThHnv3f2CdPeXsX+RLQhj8CN4CI++fjyLXrZ+9HUvnknTAW/hO0un5d+eNdN+UXTZSdOd+3
Sy90XahLJ3TdDJYexF96FGw+tnpNkNWXXUshe7PriXJttFP6tetrroffLhuhJth/2En9B7/qh7eV
5/yX+yzG8Ghq9K1FoRPOo4zX5aINai71cVVu5yQh3076eLgxcX5HkvtfHX930Y+nvtt+W3137VEb
eeoUdKzy0v/puDx1jori0KhUOf3dB3+39+/f6fqhk0l9wm4s3r77BHL1esq7S8gjH7flzncvfzv+
7jPADjAacMSEqbR3i/TPZgZBwACOiU0tZ1z3X19gG8LflHP6et3lG6121MwUlZRclUe61FHf3qKY
mBdmyKgYqh7lYpwI2COYJyAfL2kUuSp3ysNAF5gNX8+UayFmpd6UIt6Nr4ctkv1iLY+/u5yWZ81R
G0pCQHJVHn97J7kd1/MToBfIMZTDqZvry+Xau2teP5K8ujzMv/tBUfN2q2ajQtZbe5bPyvWJkJtG
QDB0//ZcWH0MNO56FjViaKQjRiEybDz0SOKIxy2T4mFJpFwXDlIJzIZgndpjZdAVuervyLQMT1Pf
T1ROrmZzgpGzXHV/1p0ZHUfCz3RqyzNBUpHZ8DKcu25mI7aGR9Nx8t20pLgaJ3xlsEMEYdKVDaaG
P6fO+OHTkaeUUaO8CDxTfQzgyh+B+7xQhJdhDzap25Ziu5BaLIQGPMMJlynck0vxzOaq0JFz+OuU
fo7qkIpuuhmlw8dSdJRvJwED3EWkD8OxPFitjf1uXDM77CinQsDHdwFdcyI3vtCK+iP3jlpn6cah
wmdWTC+uk7vr3FWGIuQsNhvNYVNZgBLdoVeP/1tCnRNlnf5twM5S1f9vwG6peP7H+mtdpFH+r4XU
yCR46e+gnW3+0zCZRxmOZdqaZi3ihd+Qaccg/KYSxxOq8Ve19O9Cat36Jzcm7oLklnSNl/Gqv4J2
+j8prFYdV9NdUvRYxf9Pgna6+p/L+1VD0ymrRqHiEGK0P9iU2+TZcaQAahdRB76zxvKT6UygNzEB
z0utu491O7wP4uGYZ2q6E22gIrQU+kPegSRIsrlDDwgHZcitByJu7mZutHwbAWY+DxPZOnKM5qWH
lUapxMXqgi14q/ixANy3QtGfnZuuLD/r9Q3+peskEvOr3+W5BwMFy5Q2L08JcR6gt820apHJ3lfu
jHGO6WePNm6zmK4G6wnrpAdHU6YtKjftZBaRi7MNQAWVEKSnhZW5xf0Olwo8Rr+3rnITOqrCJ7fS
k5Fb6X4e/Yzw0TS8iLrGTykav0QOVhtVa24gZ7Q7ZhDF52nS4AKGiEr1dGlrgu7TyABqFSpTedO1
c/upyWB4FGVLOsmBqkENTvgJH20vM9NdSq7vxLzsdqLWwcfGvneqr67tUlibJBhJjSn+yqZzjql7
3tVYGA/DpizIAiAW+0zSc6SMKAQkkPVnNzv3TjKdwGN6Pj/Ws8DPVbpMxe78VCxFs4rZ11TAGT+V
AZeogrcTDU6NyVwh1U/HAQdRLw/LcE/p+UOXUJtla4+DjRwpMCQjttkqRlPslOIcY/DxLE7xvXDN
/BJ0IxV+2bDNRsJUE95X66nuir2LSwilJs0AqcylWxjHXr0YY/+Q1716m3XxuLKyNNy5fAXNAteL
7WWZVBuQavm6rUW2n1oHQoYdATA16vgZZx6PEEx+URyg30alFswHf/AcVfskxs8buau4i7Cz85CN
PDUJWdWN3TAHC5s7R8u0tW365cEte2QmpjbuSq0dtyb/nG3rUvkjpn5r0VkfUrx8Mc0gUJhn2Dwp
cdXtEZxTgI2t9EkdlF9FI76R3Jr2E5UR90I5Bj0eYaqWu2ezc8vDyEXXFFnqm1ZYwRHCAbS1qMIy
So+UrUIh4K61HOrYe1e/6GXurNw+a5hzpa+1LpJzuSzsuT35cEJheHblSSQp9z2SP0LkR7zmi6Pt
PgAa0G4cVJc3wAYzr8FhHtFc/JhA8ou4s46OPzneEE9Hh3KKSwQoAANK637UqURVQ3h81hKWr7Oa
+tsyT/HDivxNUOEeUhrTeImDDPYFgu2j0mP9CWGMYE5k43ihgPsopud80hSvXxwE7WiuqAVe/qf4
OMU+4TwNV4SVPiEZtzugoyCsV0/DmCOVrcNvut+mhxpryZVJSTLJ5tQD+YiJCC58s40r6TQ/DFF7
qqrSvtgiY6auLl9/ItGW60W9H5VqprbMaXftcrOWVEN5RW4ZHm5JyWZCwXuKhuSzCI364hbaoxXg
Jerj6KoFznOo+KgvhtDDdhvwhxUUL1mh7uy6ydc5LfANz85nE5AFLZdqb9V0vgfKgdOiDY8CfOEp
98twS7lDuAH9kTKx91GLttTnxnFIrZ0AciAmTPT8NOFBM2gm6qK0PBgR2q0eRRWV0OEurvNXg0J2
D8lHfKRErBk/oXDftEbU3RQaufepBjmA+H+jCL09ArKaUPnOz/mYl3c29YYI7gTVkmNPuYD74rjY
gsy5jaDczL6oBNypDvO3laMUgFx0auPsbVfp5Q31hugoUTU8lJGarVO7DM/2NANrRNUFfUu1qfQx
AX5hNXfXIsW8NxJxp1VAGZ3Bvp/nRFnXBaanTmD1txVJlAyY0behDzcVgOegjJ+DIZg3TlY6m9wr
+jg+TKgvl7hQdOhtG0+rzMZiC2TOLgoRf0UaNOW4VL6ZcTE8xr52V6SUiId6d2MJ/LfjtC429EPF
2ar1+3zqPouJll/9KexQuwOsnG1CEYnbxqWeLF8iAcHYd7tgIdsEHSngCKzPsUY3Z1T21yDy3Wfd
n/xbsKIk/slGjKUPvCZW2tUQZwAEkNwglicgbc0xGFtswWeQ6a+xORh3pBM+LWVlAL26T4W9aTTf
0FeqjUmXSpWzaLtfMTXwW3xHu1XSFOHZzCs6D0rH9qDfplPlJC9pxMAyGhWQraHHoDV5qqfvZe/f
daHmfMJS4CWj0rQs7dibEyukiIeCa8halHCb/LRZRu6Wxrsm85wdgwnw8zxMr9SqvU7YblHVlYXb
rq7cQ2DmEHQDWNBF1GIcwR3vtb5b3y8cQ0P/ERSh+1wFlbmfRXCh4L1cdwxoH2NoVOthih5GILC7
vOYvj5WbLNS9bNRRgZQupVuNFu6jKn/xQ7NaD0lGtDgBfdU7c7YbQWTver/sthac9p2Fqq+BOPXU
pZ2+zpts3EnTBkfv9wKl4daGxbg2e1Oc3aqEv6m0zs6Z4QdSF0ZlFcWSnkMJNoWaOIINigvxqbBe
Nby71d7SPg1qMQLaUy8z+JZ1TdL0weAeCoZha4EGPrY+lfKdqZk7eurS01L0DEOl/dKm6WvWJerz
pJ5En7vPUzo8MDD6OudhTiE9hpFG0nwKepda2pYsw3lGo1AmztfQwJQXV/aXsqFWWHc9qyqLNVYQ
yY1mqKe3jsTGPDp0HHrF2CbAV5HIqhv6xK5rNcYA+DnjuwXVxWgycHppDULxq1YJ8z4ZqMZMRQWq
PtEjQHD01KFRBStsSZ193XZiVYP7eCqimACZQ7feaSBQMiwT96neFKda0+MDVXwUICXTUfips+dx
X+X+8N1KH4j/+adqhPDTqg62xlWiPiRp4Nlt7570iuzZULvHxqRiy9bvpJlw296OTQmlRI2O9UQE
oEwoyqTM/4TyZd6qoUVp9WLr27j+yaUBOhc+VYMhZiK7pm6sM0nHo1VR5ByXlKnbafqzmitGBQqQ
g264rxDmbMqgGR8C0T22jWI+1Spu5y028blaia2D46NiF+05i19TzHUPTjv9qIVJRTxmJpuwBQcY
OfENiGz4Bk0NYANnPCZ7AoVJ76Q+tepLcXWQvTK/wl5WgKUdgPNYYDRuo8WrsShrsNnTKLb8pwFh
Bl8csGE0jQVuc3qrBIdhjlVqNnFJKJzurqdmOXTi4exPIC/9ATJ7U5tQD53KodZTC8+WWfzs6tHf
FqMK9R3qeGMY+aEZnPqiK8rnoQiXpOVjayvFI6nOZRiRQClbz+pDnOXqVmCI56HJz1/6CgQaTZsy
X1Qz+W6/WZNi3WaU9o3DuBD4Wlnvwpmqedv9kpsPSggQ0fCNr6YRdrts3oOda9ZApJp7VbNWY4s9
tZOm24oZzFnAWjbS/JT20y8d+NsZerkNvnamU7Ajfe1GbbCKgWCeWrX0usjH70ql2qSt4/aSMdQa
jQFCWdxdGLNm54xfEQ3WOEOKCtJ9SPIVUzSK7ns9ULepbT3jctcs6VixzwDoEP9LzNXYi/aUmOm6
14H3GmkRUH84fTKaDoN0zX+CIxjh1AJtw4yHu5Cx2yqvMXIuO389tzzz7VL/oilPlO1ovlO/gCXn
Cl7Zx9VdaeQbPRjuXS2qDkl5VLuY2mrqdD1XncTR1DDmZYRdxbioMpCB6llDSvKtfnzIgC2EFGEn
nVkenD6j7yznh0SFMhKF000R1QAxxvFSBIDY9Eg9NKOhHxTqzF2E2Z6uMAivh6LZ9E0isLDLf+Q5
Xa6v6NE5yScyGlMJm7a1IVA6fUdvZ807Zl3ZCgcWvFtCxd6iFUJUsvQoTdJ/zhYnSDkY4vMiyhwX
PEz52GBgv8wCtDtK0SFezO7ZToDGgaaMdrVWPmJnE0AZiOJtFab3SWbENxw/ppajelZSpNRFIOqO
MDDcqEOPSMZAEygHZYM9ULZBWRE/iVYhXovdkxiyV0IweBngK3Cuurg69LnIPVuJqO0f8k3OnGjj
2lNJ2AKxIi5K+r4b8SKyMBiNq4C3GlPzEYpk5VnF5G4EveWG7NpGW6vF8KC7k3pb28yeloNR74R8
LEx8snLa5b6CdamJAa2r8OzSHIeWaIH7Ib6Z+hJ8L4PtbYfPIkOMKmVU6R4UnYFvFzGmVvDpc6D0
7DFCn3DHgXpEceueLNxN7takFFwTe2DRA7B1UNh2r/3iyYdeAaiUKTaxMf6yYRp6jUufiqvfdwNm
wsHQy35ll9ivxgnk6dyAkxE0+uwNM6R118Unj+6e7JlCugWTQy2gWjFqWu22KFXIpNiE+pTSYhRK
j1nhKxq/4LYabPzGwRh9aQb4122a9Dm2qvmumTXTI7tVH1pAy3MYxMyghmFv1SoWQFpw6w55/oQP
0IuLAQ8CHHcfMGD0MMgMPB9Z08kYsTsXFo7brcC22NdhaTFcaUcmLCIt7X3WRU9zgyIIMQ2YKtuq
AM6hGbUfS6vp4GuT4yiTLqMDx3C3t/x6ZysKOv54+iwd7OFo4FHcIG5yl9uyRn+oDjrl7kkC2K78
HIWuxe0HbdnJdcCD+fQFqQ/KM2MqTnHhW1unGWPCBj7/0Ch56VyspXvXorwW9ca2d6wbU1OAEA2L
yZFPDUFqxcHRGJMTRRzVAZfjH6pT95vRz31w3hba1wj550j5Pf0qPtlTvzhgNZ6ccEcOfGG/zR4B
c/CL9+qvgvHLBsEKtNWg/z6ZsFNSdMEmxXTnlsnnOmwMvlxWOXuQ7e5ZDDxqUUY54jApwbaubOGV
SY7tYdI7XhFm+nbSnGYd1s6+acp8b6hu6EW2sPcYjzCwU62bRI2KG8UgNmgzWjEiX2xVAxOBVWN+
x6Ee45mq2GhDoO0mv6331s5Vm2AXJnT3Le02Ji/VV/Sq35v50DLv3MOEdW/KPgGKnMOWqnzlUI5J
s68xYPGk566qjRb/wwmNVdkwLW9phEtKqXJt9m9Gv39l5soJae8f8Qz67Ni9dSg1s73UxSWPhh29
eHvn4+u6MwjleFXJ70LQaoevFzIr9zwPvb1uYSUT1IRgLupE9UQwurgqzD9h8qreWOGJMJZMwuLJ
Oaf4azxZgaWfI2cGqm+XSJOZm9J75A+hXx90U2vvqGkoVn0LIs5yEs91suZQ57djoRlnbbDTQwTd
HdUbEBiG6A0O6dMMF9al8ysa4vOZj6pLMXC0TZoMbbqJKlpA8IAi61GS7j+HarPrRJlsgxgVuaoz
2qHUx4Qycp7dbBclZXLLjKDddS5kmzJF3kXZerluJ6deW7pGDf/SBY61JnCOiT9ZdTtC/KCfm5L9
PNUXzAumU5YiD4v95slCzNXoLThWlKnMO3ZxmzuXdhQPyJ/1Q+w+JyODLmE51qELEAPhtU6jige2
58ZJBVcOwI8PywxD3V2FWmBTNAPtS631eDLESEzC4aDMzr2aNeqlcF57aOGY/BSXUs22atO6oAQy
01PoDg4qSP+6M07GnEO1zif4+po1btGJ074bistjDL5GvemYDt9EyfCStkrzTFkAAYP8G3ye6NFI
oxc/7rNT4IevsseK8b3xob1vVLXKtyjrPvUEYmbVqh8XSyRTr/WbhAzmKuzafkcjpx1oVhiy3+tB
mz6Huh56k+0NOp6qRT1BDw+yXRb12t0gjAHtoR/sCm5ybE7xy6bct9k7GOs9zaDkmYiIvatwU9NX
32rLt6UGWDBrNqKDGw8tREkbj9NpZ4+M94JBnfaD35KfDBjOVTGq4kQNfkFLnC5pau0FLrcPI0NA
bXpAyF5+iZXCc1pE7rmeABcdU2JTRnEy8/hXbNTixgzNjbkYMRmEeA+xSkGICzWLUhER3lobw+2c
QwXEp7GQhPvVLgsH5dBEc3KKRjCwQYJ7azBW9k1eFMq+crrHwh34/HUiDn2GqBy++a4PsaeIk4Vn
NIXRTTqY2q5ckgnBNGJBPxrGt65fiuoPJWZcLyoWQQZYxXZFS35nZGO4T2OfIX5je06huDei+OGM
OO6NuMPVTesAF3O/hAq/lkN8Zs1gD6A9vdulydQHMScRam5mM4xshkv16hhzsR30uvJqdA1IrAq8
ShXzIQxDCo/F57Bv9ddAefF9pTtFukk1peUjUAJ5g6QMpzV3uLMa40Agt94ZsSP2aUQ7Ty8OPFBR
CMZkiAtj5KVlZPcUBvaHOB2I5upOAni82rlzTrWAWY4IsLhniyVYqw/NA6gtgpnwChjThjZ4eS1f
F0a+SGTzZ6ieI5QjQinWd00Ph2MPouzOMAqikcNTFCT2nTEcAmLo2I2la00d/D1VNtm6sSamNq6R
r2bkeEzER1jojuMTb8SPN8tt3iQG4zH6FC0EA0hgiqSUfaQwts67Ca/ZxHfWZQ9HWmubYGuWPcS9
JWLRz10ONMMG4BpR1IF5ZLvpAyXbVnWdbMuocHc2j/pcECu3s/BSKNNDoTMbTy3jthu7/pnk43yg
f74dDOd7Tw3PYxKr7iMkRDx2iE04xmWw4B2oquIuIed422Q4lHeCKi5Eao8h/AyFwd0NVnGfm5Rp
L81lBAO9cu+Jj6wLjCQ3wzxmh5GxHmF99MHFpO/zZPAUEgR4NGAEriwa8wjSszNoXzSi5hQmWRts
rKLPVKTvnaR+rszvfY8ZJBEOx+uFgGcAik1dwh/YZ/zIw9E92FZSIVCqbi1rYGALIO4+HotHa27t
HaOv8ZBOxi1DneAQiCTcu6gmV2Ff4BydAg5LC42Ia6VZh17RXPDH6tFEsEQsGI2e38f1XulXeFTk
jI/oK2KNXESTN9/6EquqoVTocyb1gqoKk2MFhoOCUeycBIgBiyM9zsRwmCZZVjKh5Z72KTbDSUp/
ZEFHqQJ72MV4Rtmiao7ImMcOwG4TEzZO0gdl1lFpuSMqOhbix1Iw0mTJBE+eyhCUio+CEMq29f1X
pSIdaxQ0k8gaVwzu57VVE3GF4vao5LE4Ol24nzIHAmeFvUXTiztGIPpWFiHZjVHBCFDqNXUyxd7E
v8rCvJ6gOahXyrLhBC6S9dnq7hAtt4cxdLZm7MKWxfpy1IvhCHhsOI4t0W1+NmK3YPnsOrwwrfDq
ylR2embcCrDTWxFbt0CrEzTD1T28FSa8KalghSrdjfycCTgFvq/JHDttkYzr/P5u8cnuipsY1v56
rCwv7Z1xz5CaxnVRvKo4KXmBwCr0u6xOkhVbiBaGXTYlB6l2kouA4TqyBXGYKoKDw5A0myzY9JBM
tmaffC7gyZZFgdYHvG+2iD/yRfGhm+kvu+igRQZdw7TYsYnT5K0XtlgiJRNyn7H6DvGXXhSXKCU5
x7X7ZfZfpO5Pm21jXxg+gmn0PlJzhU8jsPtw0jxZwiIUB7u3bOzwEaFGVS4I+bZU3M08K+4E6d4s
Evhu/Vnq96YRZXIRDt/a0KWyS0sebcZBa4Z7IE6mJS9hFAdDOOsAzj+Thp4Zoaryn86ThxwfwoX3
DDQnQo+LFozoIJzYRaA3Y+I8OaNORf5aR7J3zKE5MMlajRpCrgj9G4xF91tQpT8KY961pf0EiPOn
L5StKPqA5A2JDHpJi3vlMC3FcSperVstFM9SkKrhkrTCyOLVDAlSlq7HKDCFcaFcmtHBLA8KxuxA
ogRqoRwn2HsrPxgbwm78I6r8k9Bnw+uEgJS6FPw544XyObrAwryR1X2WgYOh0finYoBqpMblvCM+
wc0TBM+90WufihnfwTCx9yaNwMGu7G4blP+PvTNZjhvJsva79LpRBoc7pkVvYh5IBudBG5gkSphn
OKan/z+EukpZWWVZ9u97kWFBpigxIgB3v/ee850y2M3V9AJNVm6uM5IZUdBZFsu/dXcjwKffoWZP
P7ySbGiD04fttsapEvZzZIwg1Q1XoqSaXq1hdLZm3BmrEQsEYwxwwsbAmk3uxfvkkBstzFMoAgXV
gS43HStYuBXjE2oZDD8qwmLfIkHcCnvMt4BqyHagT79oMH8J9dqq2VFqPv66Lhd70kSfcUUyz4uK
ieqZ3Ofc/7S71yaOHo0Jf9ys668uzgE6Fz4xaIVz8XLgLrNOf47mBG+ALHjHgO9i+JCBLIIxaAsb
q7btsDOlQcdcR8kDOd7WyeCHI6tYGo58xk7RgZdfKApxyaHo6tBS9BB3DgwO5zvHFN+RW79tBVll
6mbI1CMdx1+qQ0P5Xz2r+mLGPTdvce5TDsDO09jez+H4Rfn4Dw23osAZ+nejqN7a7x6UHry1kDpu
zBYcUa+Xotp6acz2SbnOyYBIGkz9Y+XpDbatTcSWgFIEFqTWG1PoZlXn/kuK5CIwvBdcFP3JjcR2
kEl6sBdfGaCc4TDMxhpiTFjX8sh0Q59ypN2nCZszTTo8lXvNiXemQ1aDeS7oaDNkXjtd3K68m6Gj
HKzFBM9jKh+8dARVzyQJooAF5YGClaDgdBfNYUjvLkrpvoePqVXTjSgEkURteqfQK85s4VP8FNJ+
4vgCiJcI51Uo8WRFsmd0PPvm0tIwsc9BrZqcfNvq8fPqLy0OFUAWr4FnyciUV09qVzVhpWxmdYga
29+HFER4FYaDnBBRR4hNrlbWX2boRJ10XY100Szj4OLcJYYIUoFfHHrSZlZVXVMmSf8T8027tULo
wqvcQtPo0vqiPwBLKKGo9KG+Ou47B+JwMwb15WqY1eQ8cMK2xSFsQnN/9fJi6/9gMkGJkeBBsaeQ
eyMwkzMzlHDbliZW/XxAT1rVOQJmE6qKwlGXC3p42tyHsjzNdhSc8ppj9UiuysoZx7dc+Hg6vOm1
Wn4sCFs2vJpPpzUeOCFglM6Ci8n681tzCxVCn9TiWUls7742I0JmIl4fwOhfrtqWeIsa0ekuDCQH
4hL9Va/CLWtdTa1iURdm/alkQr38tnXA+x6FYIFkkV9QLQCZgvG8Arh0Z5r8FX6I21hfqm5O907K
jQ4w8qs3VNswZo7WFQ1F87JLL7/59RmBgT3xYsClRms9lsY7A0wI1UX+Oj4srFWHN7aqAGwQanGu
OM4s6WIAgIqWnJ8GLAbU19x9ZL9CA9vVj36ZKMBZ4QyMTTMEEGQazbl764+kp/RJ/2a5+VcdErEU
T3jvDaRm1HiWokKW3/zldGJvfcnyLAuGah7EEoPj6SnFznQKgFAdG3TtyhJyj6371bbZM1jOyUkO
Uvrxfkq+TAYABJaC2mael6ztLAk3mR+wdWXTEpXWI+IV1k+s+0dl08ccZ7m/7ts0sPTRaL9K03jG
6nWJlivFk8GZDNVDLdRjiw5n7xJNSYZECniANWDt9tNFQzTbB8luNB2Gk5WzV7J+nfok5PKGqdGN
Z0lH6KzMiDS4Rj3KJicvtMIKljvjDZ9khxBgeA774cLJ9oFqzdt4NvB1CGbGWsXFT1uwQFArb3C/
gd6YszePO6nWkFiCfrodVHXo3lIkXse5JXK7GCSfXNgXW2X+aIea01NJhhcrXbCPe5p5A/lnDSXg
KvXa5kJHtEEpx5rsEUQFH9zPKljzetxnGWQyVHHZRrpluEuf68TQ6yKKHlgnCLrJaGPYTLbxA4hK
sDKKsD1qQlG3baqQEBIlRPM2vy9zoOGGY+wbWQd7O4X7H4qYoIEEN5NlGDud2+bR9FqCTVvaBbn3
EQM1OJqCQ4w7XXpGIucm9ugmoLgB2nbpQkQAHEyyRn8NkuKbyUe8cryJOHGhWzKgmD8Pff2lcKwv
SxyL7GxIQvBqzORbIZCwlBNcZImQ+zjauL8o2Ftyf9C5wV+G6ftYYkSj4hHskqQmmv1O4d7asj/C
AUlH6EoTnjNOzq/+oKaD0J+mMA6tsIKjrBbuSrYufGHfJwlvXuemzV7kbrIiM+fZZWB7aCd9SPtA
oEP8EZSgDSMVHm1qyXXjZCSolT+bMsjefeK2KnDoEO/TL/4ef3qI/rDJDoMq1G6W9g+/ap1t0gIQ
66YV3fvgHMMBgF04EgkYV0fZioWVit3NhP60VgSP0Fy2NgxA03WHx5BEGqJ7AuW8chEQWk9DKFpi
5vUiDAiJQFsm84GfX+IhCw9W92j2SHcM4ucmuM4tyVTcVOvCDL/Khb/HOOU79EV/Y/LFkBB7FIfT
Pus8FtyA3KLUbJydQfAh1/0R8OfAhEjga5uGkE7TU4Pw/ogEa4JtpNo7TahOCF++AvhD4NIn7Xv7
3tNuTil1282CgMiwAhNDum2sYbcxUrsICmw7d0iKDcM9CxSRMmVFyJdCdKGPVWZ+Bg1GilCOII99
4FAMv6p9YBf7gMYQqxWnFGwC2Xzr4f0jD6PfuvN0HkdsCcqdgJ8QiTwqVFtSIRuzFGBu4mU2tofH
GaJVB23f/dHfYhWP6f81OWERk1ICXGPCsHzejFuTARqh2+qL1TxLVzZHPaBRiEcibJhfofxZIlnM
1iEFkSZXKZG5pMUD4gpv56ZZw0AZCUPu4X832I7SLc1HKigCSdZMZSjjNUPHbhqYNw6Muwp1Hs2l
WkOhU8b7xCX4gViid5eY3xwh7opV0K17BiQxqaspY1x6FiwaBrYLKG/5N38gSstcfjEb3teqBkdm
FYE6xG1dr+PI+vToB9fm2bDHYhtG6XNW1eI8lfhTaoP6DrrUqjY4JLPNkcUBGClqVhP0+CRpNEml
9SNVHpu0mdXrKp63Qk0bUNWk6WTogJpWbG1jWEX5UJBqkj9gwUg2RKt+cxv7ae4a4swCvamq5Bhc
MBrnNE0ZG9F3JIVJH80m2nnQm05la22dyUxBGBY+ShlrlwQD00Mb4JWS7Q75LbNOMTwaTUiMC1dH
ldonBqMZnNdqnyhD7ANRHGFLVaDhrJTUJIukn1Z8Z/Qr1zC7JSRqsqVma7w3kyTfjI9UOM3JJk4A
jUm8U978pY77fgUekpzjZHx3ytvQh73lVupbNsCp8QbX3OmY+zwv+w/EP/kyowvwjfpnBsHGHmrk
1uNHdpk3PjYF4S1lPCJDWv6WAYz+ri4rWm2onLoyIw/Zg69vVA9OXtwnRIidmN84GxVMP0uorQdZ
OLfSg7BGCdFycGw30orYeOGh7uAaXcCwrYKgUweNPC/PekLoPbGSqofBzdVa1dWwMY2SQTNzi00I
0a+hkbKqhnwbGuFHYz0UXTG/VPl+5opSA0frgXCTXZyU1bp12Yvs3KTX6w4myUr+DboxSQ4e8XH5
bGEadt6LbNJrpNIIXUak0QnFvQ3xb2xjprv5cjW0LlN4nDSk5BLI3c1b00yetSPePMZHuQJ0GSAT
9QQ5yEHykqFD3CHRoEzn+kBEJtsHGXnRmTHV7UA4PfZXh8xCMrKI532L/DLYAO3YJUtUlKNQ04OA
Pyxd/K4FyZgTkLdOOP/PRrOZBROjfBoAwSvwm+iy7usquwTu2O6E4LLxVBMg7qvJU8njU94M0V1T
TR/gq7T6DgaHgUBVvFQA7ldm73+J4YPtIr9e5VFGVM0MYIpl8wywWmyLvuOeQA3WrzqKt1Mok21V
nztG8bHFvuwzCuM8H7+SREdip7RCSEf0OU0bl1yx3IkjZ2jWPkwdV/92beq+O1fOC/zt7mguEBp3
wdFcH3596VI4OYTgEmOCt8eY6pQmx2JHXLLQf9vExdJi+P3l9dlffy/HC7bqKDxnn0S3yKNxGyzM
kD4xXShy1JmYvMTOa7wnk5IwLYGf66aDRwiIioBzaFTLs+gfz65f/rvvXf/I75/4d39EQYkif8gm
+EaJlJWmxrbdNtGFNFdvGy5x3GbZocybgnljtLRnojnZFlHzooYlXzZsLnESD9vASQk5rb0zAcd0
Rxyz2MFjRizAn1I9MtNOxivOSmiIqpNn9TQEJ8auuqNbOPTJDVfeniXW2o0TZxLtR+NlMIAPR7na
FPZkYqvqmFTS5rAZ1a6Ujs8h/3+K0B2jY1nr+UCzLfjyRaTCv1XZT9ZMIh9NljndwvfBwr63lQ8u
VnwNE6k3U0DkQzHQRRIJq6SEhEZNSPMdmmNgfXgsHccAqO4ov1RWcD+Fgbt3KeGXIbahh29W5Yhz
EHcb0TEEdVz6QtMw8fZcGj+R9Awl4sceRZHlkBu/nCidwHjV+U8TX/7TID46Mf2guRrBQAtewnoB
lchpL9sOMlSaJivy+PRqbiy1brx9WmkFcZ/KfhjLT+IUbjm7sA2a7St6aPrSM0vB5GV3HBe2HhUR
9g8XapPQj3mw9nrjERWR3PCiXobG2VOlwysWpJRaVvy9pUEBoAR8FhaP/AD18bkwIjLyhmEi4iLu
1tTLFznnH54ensacg4Npx5x4cjh1ZaVotoTh2Yu03MfzbJ+krO1TvxgnVek94xAhAHap6MZ8BBOT
uuPGHSdvNwLhI0nKONW+q9eBdgYGw5+1zY3b1fyFZSuNUzkmNLIeQjqwtQt7oBwvFrPqFYumbghC
tuJNnKfRaoKRsyBVH+ZJP0W+1zJeh7zZ9O68MsTonpwcDqg35fW2tQt1JH0K+Tvt1MHP9oQ/O/x2
9NLzfCLf3GRB8a2jF/nZefLLbZfmw0EtNV5fVinzgy4gXAythA9LdCVCckuUO79RKELVxf8T+kN0
IGn6VFUpmu9RHK6vXzQX6YDrMkfzjmn5yZonh8o7f3PT9N4e5X0yoHuLXglJTM+eicUnYLyIDt9+
1AnnHYv20/Uv8u0b6fCajIGWc+QYu46eQR/BLUK3QSzVTC+WrLcQNZ8XEBJk7fPRHw51RIZBD1wS
FuHE0Mpiql6e09hmObtLigQqnebf7enpY6oNXWcNfpfMW4MLh/MwGleq/9Tfccj7aCJqQeW2qFOH
fj1VHN+ydCTO5NazxRsZxsVa+sHXthI3MnH2XeZ+zEX2PjY9mkaSJt0h+JBBFDDFTvRTT0yyOZvR
SUcQTvFGKyUVkuesplUUvItamztXQiev4+kjraqJiT/9qB5f2DZI4J54ZmQ+lXb9w8zdPZnzySNG
LG9l1sADhwy0ooofC7iNKz1nr67n+rdGxnmd8mHrMpFiNO0ll3zBExtBtDNKFd0mneMfxyI2935+
0sAbbkpS0g86bpg4Nj4todpG4x1dhBaUM18dK0tvivkriTcgPN3HkVZOyMSxQtSxa6foIVuqqMEt
MSfO6BY8Jg/MHRMSqYdnL6PPkemE8Jxl6lBW/rcE9wFqLg0BxMumk7Vcfp1Nq95vedvDYiaFq9Xn
yMJpTPKuApQ3FmvoyvE+KNq7KHSYW1XJW1JVEqtSUmxwU9Sn2e3YxfIpnFn9LNY/4eTrJEQHrB2m
DtNImCpwWexphPwkdsjyzy4b9cNH78OEkXocfj341UzH36JvUMUkAwjyjwSTCE8iCsrqY5GBawSD
BcPerB56YR8B+Q6n64OuEKjYpmGiGwxex3R0VvgOYJPYsd7KfvzMTVBIno/UmZjPM0emEiR7Rwrl
Rlnhc5FzUMQ5MfxCRDmL81stD3PZ0yLsmCxe2VrCil+JUqFD0kIaSxxLn61iKXqaTysmQvD6gygA
KKyWNc0xrZ8AfYB4x+pVwbcigZOBdi2ZefbNrYe+6aOqmOBVCM2KYHxrlgl26YGFN4f0E7lUdOy9
yrz0Lep3VyvIiLHxil4xn4P4HpFxtx4NBUzDJcd5aJ2WXXNkDmAmJYl8hd7QjovOs/Fzol9PJaHO
Ths7F79jpF3MovnhVdtindl9uAYrx64i3wfNoJiMNdJ9By++pKq+oX8OTJ9mE+cyfZvz2zd+UT4G
rv1tbOUTafHzh1GWZ98dxh+5jG/9+8Geo48mZ6aN8Q0ka1ihTvYSXONh+WpFZPXN9rDrEzr4E5aB
GebM2req+N3ShMUPdvM5tW8unHgSqO7DTjlUS4O9UYX8GbiIUZMyNFZJ4yVbrPPUhgWCLYkXZSMi
siBlHPxIZ3DiYQe7FePfKizn4nZykYg2Yvaf3EUC7peN90UMx65q7zvTfnRqqNN2E6bHFk6Bl9cv
9KgYXGWLWyCfdyjjvtrJvRrj6LloBG30GIACQ33uDFY2t06+WlkTnu0ANWXXSb3jlF0d7RBRSVqW
TyUauSowW/TFrUk5Wz8OyEaVL/vvXucNbCV+81xFkPM42ZLZ9+hMursJxLytyWk+JbEggzRC2DXV
FaHhpsAUxefoRG51DD16sNb0w5fZTbEw5NOB6Oo6OnoNkm+Kd2cXD7xRvpb2RYPOO7IU6r1CYfGE
54s6F0/TDzs8iNmoDjMn3I0bzvocRjaOGS3uGxup9tgwVnQd58bS5X4qh/q2jyQx3I6O9qkF0H+k
3XbrOeZDh1wa+XJb3IaEDxNYTzO1b0yPNV2Lj5ZUaljPlntylzHF9SGnJjylb0PUVbdFmlS3eRM7
W6+iu/rrSxr5e7D701pyVplgD9x7XfQeTXi8co8Jj66sx8QL7A0x6uip6rjaZka92ER8Y2HrrgPD
dlnviOq2xw5cQuB0x85t3113Tm9Ce3nPKzo3KhXqpk6NF1tb/pY+QLHtop/CdZYtcnplHNRTo0ID
JyVEI4BviP9m3MSRtVq1VYrINZtBXtkBQdrhTmYDZLcpvfeeBidFQmQTpeyVGoGEDxi5KcS2JaFs
hXmDI7Gl6CVVmGZIeG8PBEl5Wy8gV+0PPsd/E8dkLxgvum1hWRw//+e/OJQKZeNntLANWi7mQYBi
f8R86SjI4qpbiMsWicve3Fq3fWeeYqvzH3i7djAOY4I2JHAo+jZbR00tuziT/7nAlMJRCjF7NsUZ
ipbktW8xUZd5Zp3iNDYOyFfyfO05OU7hSv6vFUpmkbUuGzfbhFVLYnmcnCaO8CgGyFrqMr/F+6HF
Wabo8MlgNGkkwKCknxQdrCr4yAo53LZ+nRwtLS9VQDLo7wcvL9pDFurnUNTMtRTnpB4FnDm5zsx8
ra22lSketUvC/F+/jcr+17fRk2J5N11P8lb+KdBmiDBEzGCnD93gflZ9KD50k/TrVJKnhenGocPR
x+/zezW1aH7cTG5o48tH1I7kumYZMawqk4/MX9sLrPcdmgUMLCrH/kKz+4kbFzOOdp/NqTWOqQ/t
n5bc/ZiSQc57325Lx/meiaaFwxpHDxY2RCQXhJk3gJ37cc5fRTwWG1UqGqcqctfIP4M7V+ijNxIG
jyT0vrPw6am2JgQOiyaZC+LVI4z5P6R/Sbyzf77cfOlxBLQcbLLun+OngHMHMC9VeNBWsBmLvIe8
1e6roeTlJtbEURJIN4qj7tybSFmjfgn0NveD1ASGqekuKHzzJmJC4RIferga2BK7qw92aPvbnHnj
+tOu8vDibetxnl6Ih7sbzXwkQwYtoxHkH0aS9E/GoM5oeP76GuDf/bcvzuEFOsiFhfoTMq8gD1EX
5IYdiFTOjshLaZ/uhlLGX6KqxQIZluB3FR8E0yu1I0IXyqURG98AkrN3lRyCm6w6KLKCyAlg2Mr8
lJydSZsvjW8PG7fJaXVzWQFQIRSX1lV7CaWb/eFZakd3riW7u0kDGjestPves0Q65lS8OV3Q7Lw9
4p/xhCtX3M1lW2zC0HQ/AsD3uWIaV4zmq9klHzHBnS+cbvQ+wwFzUNDkHjOE4Cu0SAgxh4lMttB4
o+vjPGGVAJSaxGrbUHOsy9IX65q5yWHKnKMjN5AKxdmK7hvPmkEhC++JTe+EtJyw5DqLbirSL+8o
ZlkQAryUTTIG57Yu3vrW6X/0DLuANHwp9TShcUcKatmPXY+OIXXteiXsTj2BRqA9TUzZyaOg3hgC
I2leI+dzde+812N5Ec1s/2BpPdD9DM6OM2KojYNg1WkvfE4ClcHIsp07bHY4LowcwC4N/BSTYRLt
2Leb3WxgURl2pA62H9jeEI63R+5d/LuD391YCS4X1bMdDQ3RFS6BOj4iBbRY6pREdn7oZDPtbSIS
D31iuSirOrnNOGZEQSk+/voq/NdcO2G7Lv8tDHDTFX++wxjwxIbEk3vwaZgeTKTLktbmrdu/Zb11
H7sglVTYOFuaidY5E2BNojgND0joqfi9ods2y8wxNq1vuU2fF7J/uHdN5uTmRE5yPk2b2cfeYbU4
BfSiqp87b+V2pGfnEz3ItvG2siSNqAuiD4RtiDbojq5VPt+aHX8y8wb7AHnqP9x8SxjZnxYW1BS4
3hwJHFOY19jB718fiUJv/+e/xH8bdm3M2nKjAzzoCygr62JNMSDxzIjvQoKKCGLMD0VYPJeWj0y+
N/UzFc3FGDQFZtPq+1bhsQSGzfTHDm+NIHOWZqVEJoNnuepRf4d5j3JwEULO41eB+28lDRyAYZK8
cBNVRHyuzLRpyWONTlZpH2hHp7tsJEKD0At7QxiNvavtfcv8azMzzvoPb4Fw/nUTgkigSIvF70H3
UcAZ+ONe7vZmhSO4jg69VfWXKQu9W00miMitd8ftuoc5dKJTHcbfiYnBvxpXb0McbBo3JOjANWnI
5X71kaUwzsVTBq7s1s0t+Zy7oVrV0CU9NpGzXTf9mx9/BMgU7vuh/1aPpnmw6gmfm6HMV5m4GxQp
3GktQePjRFynDJDvM8aOyuy1YPB2AajxZoRdTBpDmpxayGdPvnsKAjKNNB2hTZ3DANe6vM8qc7g0
jJBvxnD64pltj8w037UVMROx7by2U2JfOhJ3LqyX75mKzY1jCS5ToBGP6IfkDayBO6vWNqVhjj1k
MG41riKiHpRNrtJcXVpGNZtusm6v2hLW7GNLKuOqN0kKsqd6fqxs8ejpqjzrunmUsvNuRgRRjznF
IKFbKI7RS+6ZtZ6NssJz0hUxvGMbN8Xs7fXsnzuzZlQwmCBOJu/BFjrdg2UmJ7ILgdYZCFKxKYaV
QoHuVt6NZbcGoiXkLyPSsh39j08XkMsWN3W6wgJWrAedBfdZLi50HLJ90mfNtvJQErcFrKaY8h2C
X15voGohvhNGuotJtL83Y31Acop8L6YuDwhPoTgP09UcDckZTXe7cgya5nbkBVtRC2uvOvKws1cO
V5z/CFhfGRHG5/abLUjJaOYJKdfcf5iubPdzhAgFZyRnP43BsSogKZAGsiQYRT/rzLpHt3krkGxd
hpzmKIFlew9hzqqm7LpvMu1vHdeW23Gi4RJPImW0XqAFdFFbTLH5jM+8fMiiMSZvhp+MAoez+uy9
ohRbgYAmsd5PnJtcTwx4qsB4+esFVVh/IuFyqHNcy1WO8JRQjg9Y959uq0iQLDT1rrFnmkoeHLOj
S+YGwRpFt0XIsvokCnRJREmCzSTabFu5qjgNkfjSF24IPYHGnZHAlSh9KN6tYUVHMD7jmlybZ5uM
wkMDsmDXu4M4SOm8deSPjNWU39ql3V6IBUe6V/ftSkZZd+cHxtq3vZIC736M0uh+Gfc9cCDFWyEs
dxsXqH4DhvOeaSV7r+9I3u16fi6knUI6VcYuJNNbp0T80NuD3oDntm9tlTM2L4VgMlx+ZWxOp9or
b4lkr1D3cz3GtnDvrKyr19KJ2100NASfCKzb+dS95YPl3g8pAey4zRaf3o48gBxIz3d3ao+xj/pW
GPeW9Y32RX8wSqblZbKbOUTcuZxw2UmG4QA8BP2JQ/QqC/J26PlXQsshjysPSCdwwvuuSJDcUIIx
mpuOcC/szdUHb7tn6dDWy4JqPuSq0avMGfxXbLS36VRDp1APxQx0gYO3hHTnYwfs3PqAfR4kUOjL
rcKGvZrrQl7SgqM5wiRCToe1MCoOGxi9mgxlzIA16ewUoblDxr6I2hYlBOJq9C72c4Lzhs6Xl296
ogrXSVrOB99L67sYPcgMtgJ4EGY8VJJJmOTf/RRhgJ8QudYE1pl05HlzvWL/j8v9nzA/ynb+EvNz
aX5Q9/4Tk/vXj/ydyS2cvykHVIjEg4PfYokl/V+8j7DU32zHttkHhQPsZSH//D0n1fkbV6Jj+xK4
D+uUz+/w95xU8Td6+ZQ5VASKFcT0/3/wPuQzL2XkH6p101aSX8G2qJ8kNKFrBfKHU07a6jkdtB8T
/cZ2iMarWKIhnIx1ifuJEzfdjlLjtKlxevl0G0nxePHG+JNDWItjUhVr/5+x11coNqPim9GxxSZj
TnBlVl8fGolfuC7ZZNwFWGcvM8wRHfFOjMYtZTbEteWhdHVC3zOxUKA2W79vasKF0cp0EctSkjkO
HKLZ426L8MGmPSwcNPEHLftzINX3JDOC+xoPwa6T/uvCE1nN9hrYj3vv+JsmHKZ7XdfxQ+rlR8bn
d2L02CVb1kedNseil99iTjVsU8Y5VAN2bwSmu/qKJ7syoK9Yr+uza9vWscbXaljkz6VzkWQ07O3M
vkt7Mz0bhDPR9W4/gzH4bkaSqU1GZk9ZlQCAF/io8kZGZD02gibQu0IM9rlaHvx+lExpvw552Jzr
gGTVRqHqCXk1BtCyZcIrl4df4Qb/eIak83lMu5SPjAFtETrGoXNHcsAYT6UzGrWZhigZ94JeOhC8
62vg7OfghVWrDmPpTOg7SFqTfw0tTZVt+6GLCeLLnlHL4vY1GTBN5H5NpWfBKEzdxVRgI8q2LrFq
NpQnu1RAZhfGZK1MVKSbvI3wePUm+w1kBmQMBgiCRXhB1MExJMh+XzCeQEHXlRXsFMdajYPbnINZ
Whs3rYmKDfHm56G7N91eHKVf/Pq1r2/9nz6J359OGaeA3Br9U6pibxKUeBBgQwE0jhVSSMS91wc8
6s3WK23IISWmaz20pxBZ4F4vOTTOcjNcn/1+GBdNu5Ux+1WTDUhyIcgvD9cX9KcvkaTVRB0GzEMt
4a8iwizmX4EYv54iI7ofMGLhvrYIhkSGPC8s1Ouz31+K5Xuz26iDly8hW3zmVz799dnvh+vFcP1y
nogBF3bbI5uDOni9Gd25IHP3Orm/fvN6dTAseZc5XKJ2IRNf37rfD7+/hwfOPHKmHha69ZU7n105
vL+FA9f/A9k/2HgV47+rXuHKoP8Nor/e53m88CHbRfxuu1G8tXpF5JBccmrEYmb5w9fkxDoE6sBS
HSDHxLBoI6XHmdPj1xApJbFfpUJZ7o3Iqrv5JD1BMbA8XL+8Plg+8FWFAG2V2x8JeFVBg7vqi/QA
Phel/8hcy7fwkkIUhk28SKeBqxdTQW5qd0Ym+eaVzGyJeNq4MUNfT8pnso/y3dAtOU7XX4rUojjO
kCFxs12/IZa3/Pog//Hs+qXfIiBnULsnMbs4TcsPWEHLnJMBJBsEmsRCHNMuLM9OzuiYLJVwSx7J
zOvmwTSM6eTXQ7yb1fge57A4Ys7OJzW/8M6mYh0ixjqBjOoXUT4oZG74HRQWWCRdeG5c9UxOMO2d
5Y2sl087ypEVjo6FCmrhLV7/Rx8nef3umn59nIbaIWBkSJ6nqZu5o80FDgbJo0bOjKB1q/v2LpnH
b11jqLU0AAqY/U0cNs1q2ekY0gefMUL+41xXAjVNx6Soeco8Mz6EqX41Vc1pZpAolf2veSVsxrX5
A41hv8lOOKVvhjzOdgUdH+an3SGcy3mjh8THrpvdVtiw9t44fozo4sWYfoTY8I7oBdF35R7e2mqm
Ll4uhXG8SAJt10KbH8Ekgm1J2Yq7St/hywp3ZeKlJ6uAbYrslhYxr27VUTVB13dQWlg9o+riJqtm
BAplH98oxLezy9UU5rca+ZyJweoc28ZmZFh7JNPxFkzbE4AxsR7sgPAfqEZMJDUBiZr9zcavVNsD
OrFBnyogT0gCopYIz+kVBhaCzQSNkhcVnyktCSwk+rthhuo0V8LdSi/DgwOfiryGh8AziLTz+xco
W+m+SqaLkXjdMZyGfkdLloxEhB3Q1qOLlIk8u62dH4vUQzEhVyHqpDWiAWdrB2BY7IrAPUvhcsBb
bzQ+2kIA3mt7bOt9q9MchDUkFYac1iYcLmWI8d1WdbeWioihJkaoMc4Jp/6Yvo3UKGMSqBG2LjEK
Kyl3UsL28fL0xyRmZPv+BO1nuhDyPTwj6rO2s0QJUEoXBXQndyZjUKhtYJOFpQ9WElS7uuIvJUjp
vmOwseKDHxmIpsbdOEX8cPgZ0Q+88zIj2yAC1AAg8pex6kZiXhOxE6X6UjIZ2mHsODHBq1cRjrb7
CXYaJbe5mxuMjEZj3GFFYyQwYMHXeU+lbyN1HZKm3dlKT7RoyC32tLj1KrtCRN2G7CJm/S1zgDrM
gt8rljrD4zRgR/Tk2+CtI30ufRMqRWEdy6jfmGb8mYYRAABKDzJN6Bj04CzIzVz37OeHbuQGAoez
gA5I+ZwHl8DUWhyNAoGOzPytlTrGLb/Mp0ua4qq3hIEbY92q+VMU8t7NgweCoW7TjPcU7eiXzm8/
PKZuwejfDuUSD899i92EaJUEWBKCuoOVuQcOlzitUu5O3LcuoRwEVObCfpndwNhNeMeBSxGyXVQv
KdgibRsnyDWICRXAt8yE0kvDaTOg5GTeFL2Wjv89sxK2ExMCpGfaxh1+Fp2XyR4YH/ekID6YGNls
a9O8Qxyg7wFywY9FZ8zJYPgeLkabNAuSw5zZyJ+PDEDehta0NpWhPkaHAvj/sXcey5EjUZb9lbbZ
o8ahgbbpXoTW1JnM2sCYClprfP0cd2YVq3N6bHr2vYEBICPICCj39+491/UNrB4vXZwh1NWsn2nj
2g9F80xaJzXfEAhi2KXHhtkQTY7COBUlGD8rCQ4tOJxVYKc5dY1DQ5rCvZH6T/yj93Ec9utWo9kI
hQ3fQ3hE+P8jmc3XpQoNEHniYorAQ6xPKy40yTaP8M/qjC0HGZtIgLWGiljAwiK9ceVl8VmY9c+K
LjtiSxHtysyhlawDK8eqzpDWqLdN437FPHSXaH6NL6G+xgEStXKInPWU6peun27m3MbrvkgfoOA8
NoK4u3bonq1+Y6LfwBvbnCMELI3sVYd2OR2JLdYBRbQLp0psI8Cim82tP1wFshFQU8MjOa/9PBII
uKnu4pI2L9ZTVEjWrB+cNtubaU+YvG2+2faf5hwH5yZA5mhHtG4FVz2aRwDuqH5Gl6GMsMIOkMFO
WWD7NNu5iwYgi1l8X7xGYcxIfLFiol5Mfsv/HHkomfqYCI4Ftk4Vjf2hrxAkT6m78S3f3QIB/l4s
fnfkiwA4k9xVWIv9SmvuF9nS1daRm4Dhc2JCHCseR1rsopwmYnYsp3ljZqF/GiaSNc0KjQFP7POs
Y3iJgx7bmEyl7WkUkICqB7G2MQqDLxYQ/Uju7CoXMdIeWpVzBtmFtE9EqGACohF7zUqFAapttaYi
9tTm2OLHnzWGZHL6ohaMTZEJ/r3JI7FAMVF8mqyK4XdeJFsWhJRLWYsybKnFKIHBv22W/QQ1bzpR
XMaEydOEcvH8ZJqIvKAoE4UztvHZ7QHMVXVck5PBUILuILzGAatE6/Qgn6zwZSqyF7MUMx6ldt6S
NcngRqft0GfRt1An+UwZsRZqKie1SKaJEbDHMOhQcJTyOserigdnY7Qx8n5phSvgNJ4yudDtgYpa
FF8aq6oxiQ5vaajNW9PIj/GIrkbtbjCDhy6kCXgyK7OsZwLQFuiTchEjdN3YJooYFeNIKtX3mdjd
racyRfW4so+DOOEiav6x6OSo3AhzesSmf/1AyFdSO59Dzlz7jm9j44DzrmIGOgshJghLtn0sZ7s0
d+8g6laMEmUYmlpV8ZYf4Re6zD0IdpYc1I9pR/iBSrTk3kVarWBg2I/7bCqXG01X1JSW/mSb5SfI
jsOBpwjK/kmE13Cor4uVW89WGKwT07vX8pKTu9S1u8SNv/fAr/b1SPlnxle4Q4GDfbFLphusiOkW
RN2PJXOyXWa7M4q5XGz1hvnREvU+ms0BlXkUiD/jguGT7pABC0vJAm+0zmOAlLY8RSKQCPt5zB3s
FvMhQBuJANZ56ynRXWqALVkUh7fCB60y5KQepWhvGLeN7a5tjLeJKZc7tuUjPdG8etLqcp1rzWe9
S8Jnx9OwslQIU5iNaysL+8nLgJL25BgEpVvDz5lC97XTKWLSE8TgJueLAIytrWUPXNIuisJISnBH
x2b8CYht3yT2mTPP477KLdOJ9YKrslycTezY4cbSoulq+PPDlLVXIP43DoR/AAeJUEb/YbYNxsn6
SEo0hqIIpqZJSQ/MTobIfnHyXd665a71sWXWVTzfJVSmd/Ak1kOKH6otpwmBuilWxoTUBJ00VUt7
RpikdWjnjXrdu7hBBGBeLcyb4wTGJiis5kZ9FPNLiWy8ipHTU0VOrq2DH16MzQ97pmjgh8Eeuk29
dNcO2NNhmq37NvbKM3oNgJwaMxnl+bRNlFEQrejrEMHA+H5dtWI5c1c4toMnnmeXGqudAQcBXPK9
NpaM3JK0PNBy3GlDZG2RusW06/H44xm9H3331fWs+6if9OO8TCsNkDochAiTRTq9NX74p1bM5n03
18ON+NI1/AntSg8s2PugzuMOsE5JVNxqZo71YArpA7SnTc6oBQFOfRv0IjsTQ8J4zsNU1JVbVBDI
ak3yofWUOxU2SoCRGOru8nXouPEdTZOLDUb9hq8UyjnYAmvKv3UUpWHOZyAYvCS5GR6GiqLPpoe0
DnGc8pAeWTBrni/uZJwEI4rtUHSEIzdIi5rsdfYSpiclxzWzgQRFvYVQcoR3HLWIwJCqmyvUYAgr
k2rY01v1V3nNf0Mpe4XMr923y2yuRYqrdG6Qy6ZgGgyKDoe+Tj6XDhPZJe0uqMKxNz5YoXisqdIc
eNtiizil5imP8EFr3H1R4v/nuG31dErvjLjdRvSAL14wmcCPrZOrtw+pmMZLU7gjHD/WmKLAftAS
2kpOU+wzZtQQDBIihuBUZuPsH5j1XbUILvScPQJLDd+tsTRhxUYrUSPwMKIrAqDYKuP+ipEgWkk5
904GuCbjgH8JI7nh+Ccrp5Wepn30qIfT6nNNRprfld8yLxP7VM5xtDC56/27qRvFVejDSzQF4lEU
X/qO6wsf0K4ecnEbnBJlWeGl66L5inCmXaPr6naoJki/MoBxjm3ur4yBovNEeOxdm4X5nVdF6S1r
v5Kqm61hFDVHjDLhc7WEJy2rwdo0vEWWlN9H/QLKwYFUgIYkb7phl4VNecNKSR9qxq0vhRuE0L65
mW5ewN8uqMwai3h1VLc5JfottQ5ShUvte1+5GA8s8GKicD6BJxsONgDkHhzFTY9sKYjRn9WNFtj1
Y2hT19BCe7zpSc70fk73KmsHHy4S0nw+WSLjROgjyMKefm/FY3jtbWNH4mt+H5nixtPoSxvozanw
pgcXqtA1LjkDO1wmPXDolY0reDtbVCEaN9VWczZVO9f1X7jRZEd9No5Mgb9VdpNd51DypTCX7YIM
XslxIbVwm9C625QjsRII1fETtRWjFc/lyMbk8JavKX4lhpjdNW4Nnfa0r++TdDA3VI2hWeWavtOI
DN74dFY2ldHcTcSqPspq6nSQut1vnTNKk8yWa6o9xI50ipSxPIfLfVh8tUZasH09HCDC6qdJ/8oQ
YzyAJoSQaAO6SKLiCLUg3hQ9/uMirVGKxtO+qGF9Z+4PUD7Gi8Xovq+ZRUaa5lx1m9yvvJbkqDdc
bvY6gBWAzG2mk9/WMY8VI3hJr7lvH5PYyW5DWtoPDK+H9dikCZ1VNOyamMq1Z/g/24WOSeF0HUPd
KF6jnnPXoUayYFAywO714rk20X8vs7b2ojFlRmt4uy53LGx/mG1bgwHs4jCad+RwoB4b2BiNcVND
MUEncFXY9Ln6sv3UZZ6ziZpSP0Haf6G9eLKwqG1spFOUGkJQ6X2YbniUXYYwDmEcTgjUAQwEDNa7
jrq1HZB66Cz2FS+DNLATA4xPbh/22bepmf1NDrjA7YxPmWN0Z1Ozzn7Sg3fODIxFOLZcN4MwSRzT
M4Jh0AbjmzUu0XnMau5PM5ZUkcb53bBUGz0EguvnGE2R5DHmjBrYB+kCG/xciLK56u2tGpApj04w
7GxvmJ9Q+uzTNhkPlKLICZJmSoBZsTRsRbfMZuyNcCzdAQL/XsMKATALK7HKfzaCrtPK88c3u6ke
gZ7lW7tOB6gcQUfiUiDpWiZlTQ3GnZVEV991KTigsgJDFmyFi+54YfhDBJrPrNV4Yib1c1jEdHFb
8DHMGMETl2ibO4OyiWECWS22YtbiTQifkmdGSYxnR6GjN2jxVvTyz7gydn5DeBjBCMVLI8R015sY
Dq23Lkn6z1af8GRb4Ol2HjiJlCAVOsXdTUOpfPAL2z4X7bwzhTU8gOSdsREUHncYS9qhG21jVQ3l
z1Z/xLvN8DL3L+EQfZ6RKp3G2sYmhAh55QZlfc4FSL7B0mL5nBHXoU95Hk5ZuY2MCPxRn2lIQQW2
fAyBh1wfDxXm8V0hT1izMTYoubbEbE1Xy2+1fVpUr6L2GrJOk+js8t9P8G6RvecGAvBKP2RL8Ib2
uXqZuRDBtHCTld1IBLf7pdJC0NnFYWxtzrGC/oee0J9cWq/c2/h9Y7+jVYvLZZMxtd3mIrTR1wig
hkEDDKAFqpCOg3kY/WI4R02ay8e8tgk6k/ho+VdwVULX1hcepCWDec/ES5STCdF0tv5sxiAdnKkd
1x7NGqYPdQ+N+bF0Cn9LK9TC4dMahwixuJ7W5c0Lb1PW2OcmhU2D3F8q3bIHXYvHHfZWbeP6hCaM
odTf9+iA6LbBKiK05RjjNkKSnV0pTJCSgt1hqI32bI4A36wWr/GAVZRWkKsfO6f8ZtgMivTBw5uG
UwTqOSWJrNbDA6OinTmGfCNLS0DyAo/HMgbU1aXHfK0k9oEa5LBxR6wloPKLvfqidUge4BDmm1bj
bzcDcXYrxsFMzwaeREuBpzSBAtk5+SWI3eZBF8jUATbQmrYpdf0JCaWGE1M+CxIv0RtiH0pCH5YU
MWJljoEhW3TusiGli8miopj3MCcYK1MgbdNXCzni3s4X8xLkOfbzOf/aQbtZidl3D/4gMuqRBZ0T
s7jEDoOLgPLqBq9tAh6n3L03oyc6lsfUrcTRFjSdyuSOZzLWKIIWr05ubQlCK28d8fYmn2xfTTET
Qzt8DKhtXgvBNzW+xtAeL14Kec8JzHoLhB98p+szSSu1RztJ3LNaeM2Q8HZNskZyld+hhU531phz
Ow8ZQta51+zj0XWvRuwUVz6218fanZU4X2y794+B3Orc5Au2oObMpH6ggM+9YETdkLtaccNwU94S
03iE9dWck7hDgsWcdUt6ybYy5vGxkIvJb7dZ0T/6AzPVYkqau9r6VLl+f4avVG+YPBjYEUBOLXUJ
JypL6vMS63CzfZhlRabfY7+dnsQCIDadl2QTSz6FbunGCpAFtuS2cgGkJd46FoA2bBqWg8S8xh5j
V59717rugwSP6nI3YTQ6lOX0FbNufDA4qDes1mstn/E34MIBB4R2Ikv6b+NkWw8JpyFoP/EEQX0V
ZRCJwpLcjIqHMDEEl9pJ19awMDjPjpbUePhYcHZN5YpV0fZ3FAjr8xjGM/VtK0V0wLDRpnCbzX5/
hUCLYYqHAVPTVQbMtEjt5ljl3ITzTOuAgzBjoeKEHp6TyBwa6WC6gNGv0XIRSmqPBuki5vNoG+eq
qb29loQxjgE8o0bd0Typ/fQunYc7qDDDKaMciCVrXFko/o5EAlKnGeYVvKpolSBHavXZWtHA9MFE
9RSZc1o86IjjrY4JY2s7JaEzuPhwKjo/46T5AUsMpl/hfY1m9zS2Q34rO0xYI7EkGMPrfms3y60x
ywjVhEmCMsXpVUV/eD9PU7e3Mh71CdOmHSoiWXCrycrQKkiGrr6JjLD/lNvNpdcc82giD1ots1vt
5xxsiiAw4mxn3aNAyLUeyo7/dYJgU3n9cxX43oUCLpJxniVZgPg5jnUUSb17hJtStjXxTrNtHplz
c3JgntZmu9/nNrVdfakbnmu5xuzRe+gmylOjjV0QtqG1mVtbYgGpKNV6+8MMp/Jc1O42FHZ5kBQb
U/CQafv2c+GUX8RcYkqYx7ceedjkTclWfY7eQy9oLi5WiIITOIbFPer9S+ThAsMQo9F2u1uCT85k
hbuBWA1ugQ4FYp/OrUvj6VR21nOVnlEqT6+WzXNnbIiE0ez+9N7LlxWt3/p+77FYIZOsMOifo7oo
dlRzKfbmspZUyW5s35bbHvfciSwacOoD9C5ZKdP8PuNOkOBfkFFeeiFkQIXUIKhtyBprmlbhkeKh
OM3AjVcmkuSNPkYM3y1rOiUdERoxdCzUS+FD2PtAzSFwbFTzWMVxMYYaD3oTbUQfI00Q+Vtuenhr
8L37zV1CvNM+pHV8GmWlDJCJC5Ks8gE76uMphMeyqc1AXynPslpEWXILOjSsGqWaUztbSHUmTm5o
9iURLg0zZdt44GKRcOT6k72MBnOWmDQB5jIAjjM9JFwWcpSAJMk9Va+qM8S0lYs155jhZqMILbnf
MpbU1URz8heevMbiLyvqoC96ooFATfJ2hfEnWwV1S6Md2NOaKUiA74FPoha+fGkmi3wf+zTTSHaQ
6V5+60MHJqOklNmIPQXjSX1ytVZWBRHs8ov4+IFbzcmmIWoeq6/LKFgav9Wa9/ea2lRO79Iwnpeu
vkU1uXl5NWUrbuzZdpZsp1Eu/IKwu8wk3GxAhnVSC5un13GB4+QBH4Y9zHxv5cjVCqDE+0JtLgaD
0SQB0QnE9FciUrgIxgF8GfJ/W2RNk3q+lGEQd4xIIeXuTFWdpjHdCga8idkw7/OifVuJV30mFS6S
lVPyV9pTquqljEHak+/an3ofXXdDZ/kEgKw7qbVUrkUF2SVtl9ypXTQSp2PkfurkxyGr4deiq4Zo
AwrPXA3y+nmPeHcg6pQzlFCt8sGH1ojdKJohhBxWGerS08diMMtLb+iN9G+hGrEHEDOqIkxzUIfY
BOZMGxzKiBQ1wVHcW16q7/5bIPZfyYHDkqEj3vyf//6/vk3/Gv4oN2/d27/8UK+8veU//u1/PJU9
OXCbt7Ts3v4pE/v1wl8yMR+VGJ4FZpu+aduW4/Gef8nEhPWHcCzPtGxkX1IW9iETs//wLTCOru8Z
IIFcE23XXzIx4w/Ls8mVcxCPvYvL/voX79/VX+1v2/9CHtt9GVNGQ9xuur8ZUYSPQA31v6474LAR
grv/UbGKcb+AMVpr50RD4F1FFF4Kz+vXvQHRfmpxNYaAILS2ffXsYCabKTglU/u65Np9NgfuOql5
FiZjg07ecXfGsFC1OsyEM2UgzbxwJDpskxEctQkQhQQNSWlgBlYzGMYNQO5sV0YhV1/i7eHwzyt4
C+DY8kfaHa8mBb2Qpumq6YtbNBUIKL173UzLlSgX+2g2uiw1BOtM97+Ixn3yQYkmywL2dvrmVRAN
M0v6/WfC3uhOBNPBT4uLTYWYaQvTU1+WCo30sezir2ayhOvlUFQaojDRPqY24wejjt1t1fPg6uwS
r0m2zYzJvugALgmF3XiQcRB3Fj/JBt8LazrH5a6ohu2CQYCpIQWdrD0OE8OwoPxJN5V+Mva5VWdZ
Lz2zs7FPP2luSPCCyWe2AwLaxvZhKYldSHvc4n5ofFt0azt3wGDS2niss/SEFPGJot60MqGVANQF
Qdhof3b28FzVxRv24aEjIYymrp40IBVMDBwoTLfa1Lzogsc94Trwm5Dp9EMCZW5cA4W7Ev3VrfTp
E8F/16Gse6rLVMwJoMxSvoVWo/GgF8M9ZHLcwQZx2lUcHSBRO0n12BUTzTLDQ4uRXpbEntbeyIRG
M+K3eo4G/KExbjov/V5m92lo39lh/wTffufwHru0ryjvxnGzGRHj0OXDcTagMycX6Rak1Jdie/ra
5OlFi2izMnsEELM8ZvFj5XwTk3MdK1ySHV/CDIDpcZ6KQ0Ik2Nb/6qXxWasaKJx9gHVjuY841ga0
NZhVAzMiLG/eVLtHHdMmORgJ7l5Y48SwvvTm6IFV7K6S0H+u3OG59Cyqv1mPxdWW0msKGXZLR4WD
yU095VRO9M85YsiNY0IlgcZ4cco62emS0zc9tDwnQEZHN3PQKyTogbOOhuI196pXeJHzqhCfLDf9
XKVVtk5hmULo0D+lRfFtHq7CL64GeEkvBTRSW6B5qAf3q3naVR2+4NF5XAANMbKKAdiMPJvEBnpV
vzbD4N6xMTMUN1cLY0lVecTqMq0p4tkLgjHo6/1WdAvdO4ZGFHfXppR6fyxwOgCMKviIucfEtU3T
ggt6nF/hWSD3w4LmdT/6FERW6lGvWTIC5uY6f6kqyfDhkUSLeq0v1pcaVy0jMzSChRsVm4qGFDLM
h6wbrEMooGDGwvxeD02yodm48ZvoGOB92jWiEOggiUkfZUK6WvvYhz2XQuiKTIDipBa9hWpbrbVy
Td6MsUR4r79+CJyBs0fScnrrY11bKnuT93TQ33/2j7fLqXlZleior1owvMeORg4yULXFSA9HFuEc
NKiNkoL8FCCCr3OXDB27A5PYEuHKJPebKxymqL2om0MbYtMEJ4OZCXghlO9DlJRQfXyG4KfKL7tT
uDCkUGujWd0TSaFjmfhrl9rPFPYWT7G7+/j9WP6G+rWZZ8kGgEdO25imqCFTsitzIQrINfYNie54
4eQ+IRfqV9SiCANa0oK4R1708Ur1W7ErPYlQYJFZ0pdQ+97fqVPvp3YgLSOUZcAr2HB220P51PZ2
sEuL2Hoecw1JKX7NNHmjf+9moLj70DO/jOVLsABL8+vY29elW9/rQPBXYzdZ55wmc193yXkcyudx
nptrb5Ao5uhE2ckmfI+LeEVaT3xkGlsMSFWjcHmbooFq5cY3JJW+0qqdmQNsnerktuSBdZnm4TmP
NfKjhpIsHkQNGzpu3qlxIf0bYfnSQiRcu6a4aFXVb7ukcrcZkKwuoi28vE46pC6PaLtTsLw2JllY
tvZlMT0h6VPLfpqS7lam7TE1BN6BpX2rW909aIXZHvK5/GpNSFTgZUSHiN7fC9mV69xxAaLFmrOt
NKTKGvlT9dz/KKK+fXREUN4bZGiYHgg8reufl6KPIUoU930wachkuvKzgxs9n6NHyvU0DFsHW08E
b6p1xevQRTT1whp8p88Dt6UhGtFBmWSG3EPD2cWUmDkFPTYgzgWD+hl6/iZAX8M8cMVlXCFZCpl7
WVNN2oYRAPHmOlMV9KjBbHlQ295AA3yASzJ6hHgOUnuoFksc3A0YVICT03CfYhATq65Tak+rNzHH
2QGXSMsV6UrVb5acnElW61JJnyLCHsrVRBmgka1/tQhkxHviy5PxY3uuBGEH/byPptIgUkpqadWi
4waMYIMzFJ1vO9enqYUWrGnFsZKKBiX1UCIGtab2fWy6S/UJxq5GJZv3UATvueDpvpoLCccw0oOO
mWcVa7oBSBFSl1WVhG4Y5LTkXWxCZQfTXRVzfMx6prxqYZP1Sy1SbitZAn7nz44zeLiV4D+TnAT3
EMCqXofdaZELJd/42NSjEewijvB17jlM/CY5MXlfjeSkT21rI7PRJK2+WYrg61CfT/g+OSP5GqhT
ZIKSEHj6cfHWiqJOhpKHr2Sw1+q4ggfn5hiRW3/CEe3sa8ffqaMcJfT+SqMC1oNI+OMoKyp3KwXl
ak39ABcgTXJRbv18yk+llKGrhToRPjbV2lL387qDQ/F+3JXWRS1ieRqoc6HKpf00aJxwlzv1izr2
lr7Ev04DvH+shlr7CmPGluyc6ijir62cqQUisEgIJg9CfaMfWhg8mvDhCtyYH/vU9431T9+DdzgE
cvr8sVAilo9Ntab2Lc6Xuky6o9eNSDg+yPRqLSUzEsq2B6Y9RXT0sfg4Bz9ORDezjoILaz9oAsF0
mHmYi8pl96E5UiRnWxVG1M4xrmBUxPUPpTJ6P3bv16jCyqlVpgPc2tJ583Hg3FBDiPGfHUOzJ3tz
dPuDOjaDumbfr9z3dTupvrmJ0W7Vgfk4ROqI/bbPLXxCr7IiRRzPJayu3ndFjzp2alv9xNCiYFtH
4pOeib8u3qaVknG53dJJ5OkzuPmRYd8qLmC7viPT1aUUSQm+WlOXkVrTQ6AdrWHtFf2xDUzG0cUa
pvu0b6XeSEl/1M/ef0HuK0MYGoPdo1eTpgAhXQDu32u/7dOamtY6Y/eV5Ul5eczMgaCkOFxN0dKc
faJ4DHXjkPJ3tVb4IAMXv/lTHUKF5VZHUG3mUBfRKsmnWhUXzqFNMNbJS1BdkmUbRUicQkyZpBuS
+pgO4aFRVpX3+yyRX3XyfknC8kImQ7AQekcuSaeFS4q5MKIwKDfzkSGfelFl6g8FmJidOtBF7Tjp
Sl2tahF4PPNXTR1w8vYpMxCpQPPBghBmr1Y/tlvPoXuWCQaexYTd5zfNllA786Gj19UlICT/uj0r
46zaVGtqoe7bal9AbT7A9Usf+6/bJfmVUKXUnfN9FU3Yl8IPo4SQKGvny4dMLm81zpyWmPHVR5jM
SX4w9TMjbNDkyN+YMCHmB7WqfsQ47Ndr1WZoCHdeG45G+EcVRV8DWGv7UNoy4ApQ4ZRrH4v/bB9R
NdxFP34nJGPn1/Zvvz4xVwG1Gf1U+wkq4XVYgc62bcb7f7zsv/DnoSA6mwWeOaXov/5Dkblv7miD
WZW7yqlbOy0eHL3pvuujfBwVOpcPTLBfi6Hl6/7YNybyYjNk9kNjuPtpzM5YNPO9iUgT4KF8WTjH
rKqXqBernb+9jdr8x2v82d3amMcK+eGjxvysk4G7Vb/1/nbvvztUk5Tw8W3oJmJE9XO1cOQffv/p
gKlJ5JwomlVxm2hBKZDbgKKLp1s9HlunmrdDXxbNYdCxgDgynwMZGsOCooCowsNd+VIm9XCvlFGl
K/X0tDyVcpSgSalorcYLkcM/A2vitUG4slX2GkiPAdq+EcUdQRpgd6gs5nFQXGayyAmE4ZJTBWi1
UJueuvOq7cTPCQWTleoP61z8TgOVl37VmZwKnnTIeDTnRrP/TiJls+X/ZvD+NxxUbf4qlReQQ80c
SYRLEJS88wyCLNSB0ar6LGqX+kBqESa6sx/ybN/5Nsb5NgLEFslRQiwfjR6B8zIT5lctWePBwFRP
MMwQCVLlfirmNfnU3PtUvVQVSdVaS4jaqedElDdQOxNf7HGx0Iig62zlQq0hLt1YMZqeTt56leNK
rTUUbhsd7+67e0ze2tPR4BR8r2vK7dHKKCoBxLIQa9ETkfcHVwk+DdviLhm8dsMiyfZysKiq3O9r
wg5PgHVpAi36VpXWPVk4V2s1H2wHzfCa1HZkbI1roDoZf1fSoVOBSSZbbUXcKuXfQvC5hRyilczl
xZqszmXl9UG+SVqmcWOk7SIqgPslG4nXUZYtYgHva7tE/qNundI5ZCvH1rtZq5N+Iyu41Fiuj8qi
JahnzWu1qjoZhQEfseiTgzJlKT+WWuMY8Vz42CmGSNv0TY0uQ36Ij0XuJe5+ad3dxy7VzunCIlx3
bUCJxIJKO2nag3o3VaZWax+LUJ6Znd5+7nHsbdUbZerZpVadKeeLtxI65s1gHzowrpg1h7A/4Czd
2HIMrhaK+RfZ0cZMsok0Vo0DrH6glSZWsK5+Uz0NdbZ5ft7/6nGAyGQ1AovGwTXfjMEgCSycGQzI
gbBaYLUfBZlb4U+KfTUOGkPw1mj4l6KOj7VsZvjhOJ2EsFA7fGznYY3yifaHamaoJk9Jhwr8N+JL
0utkYyOOIWN7dvGNhgVdD5nYE8qYEbX5f+xLmrXmj/RXR0z3RXmHzG689QFZU9BRGNdQKKKE75NE
u1tyRKGdoz0Rop0gmw7cXWQ4DqzBsti7RY4yb8kJgCBOfNsIb7nX88dZFJg7fJoYVf1UtYt3Jgrr
Ge09PoiYDmJnOl/QVkaXsY5kdLu4J/CqvACQrwLvynA7ufazMM8TRGM9cbkgwmgLOrADz2qtM8+8
R3QoPmH9TY/pUBWbdnAfk6mWVZiOFoagE5tSqJySITg0wfKQBnN8qFu3OyPsvAymExxGVMZaOdq7
OBTTZsHe0rtMP+Y2qQ+OG+HMGRHm+lNLhGqb3YoAywtK9gLfJWe0Uzv9set7gDQxSlMiOm6hu1wS
fHqUgufPIw2o9eiOMwpXJDu6hrAfAzQiEGO8o7JVn5vEpLcv1/q0/tGaOZKouq0uJiprBrn0o1IN
0DB4pX6NBWumcw/KvLBrHVctOmstwNdpgwe5ZRlQcZ3Z+C4Ha5tBA0TgUB6SLEJWAjF2GSAAxe34
DG/KI+kzy6UpgpYmEeb7ED0wzXGMMcjMKYOA+bYTUa8btICzGfYXw4PdQHYtmcGWkUByjMuN5nlX
s2iKnVvr8CmozVj08ikVPtiV9pz5JlF8Lh3zjkIqcIxvdozw2CcxilLrvkf/urJ6FgGs4o1JJLEV
DN9LqSmc9bW3jBVmKvPZLvLpGpCQckAT/TIJI9rWiSS2SUwuqUXeNun7P0v0JKu+0EHNUVmfE/HV
aSniFsP3KqQtWi2CCr9/WKZ4gfPQX4vWQgZu0vNsTEElOEsea3wYe7OOul3QmniT7Uk8tKSENGOR
bRZBGkI+IzH0eFKspedj6ELkFr6NtAJvBymE9t7WgAqRkbtx7bBaYXowkfqXywVicw8SO+535pyP
x2oxZhJ+cG2N8fchO0CxIFpNFqS15IfQSVMFVquvhV64q5aGbOvm5dU0ya3HLQ5XyzY1uHR6dJs0
sj0c5PYUo0tv0/U0M2Kv/tHZcrxpRh3xofwjHo/aPoX83hghT3NkNFQgCAk1OzyNBbx62/c3ZgnW
NohRtNXErE6coOui9e5Q2Jx9BJyX2usOBO/mxzStv1YTzZJSN7v/xju89+D+H3gHky4cxKP/e/fu
+cf01v6Htt37K/5q25l/2MLzPOHQHMOW6fJmf7ftnD8IdDWAHIF/wcBCR+8X3cGk2QeHwfd0QfgW
fTU6er/adob9B5Ud2/IsQSnWI3Xr/4fugD3hNzierjOwMTzfNSwaN9wiJIjmH3QH0ZG9XJel4BbR
YFFphyfALzwCQqD7petcIc/h8wuqxzxkVOov86WgURIvXF4zv2Jk3BID9AZQZdCMNo+mnb81bQgI
jnjiivpDJIZnHxL7ivbUQ2V7T1TBL00JqCdCcxgMuB5JUntJNadcp8JoLzQV3grR09XDlTEDFYqN
O0d3V2asn/REEo8rnhrIl1yELAtipJWFDZfnb4KawX6ozfZmNxPxksUYrHsf35dWm/dZD522aJf9
6KU7KjRno+9CIg8kz+Bb4vu0kgCCrsYGA29EOdjVjQ16Z5oDer5d3CORaWLlxjq55OlCfBHKH2at
CwkffLBiT3jtcwtUjocKorM+oTJUj91qjCdjL0IIuwRee0H7Z+3pO9Tpl951S0LzoiPC/I62yYje
AKV4iS7wFCO7QIKn8Q8YtD8QVhtXMN6IBxGOqS1KqgbpzOzXG6RHmRBXz7Wg6wEy4jYd+wBYQ4w7
htVeaNVO51YzoTZOhCaj+9fuCrsM7wNzCe/LWsOkMJJOPJNA0GTdtPHtWtyHi814Je/L982eyIt7
KbwSsb8zDdy1sU1p3kWkeSrdwSKyZYho+gWfQ9xEd8IPq10fxsPaJQn0Ti0a9Jh3lVGCxv6a+5N7
CAA3G1glnOVGsGPPcIxSrJWzTzQ1UW4c5STWEuzjeeUAtGzLjWmXZojDRY+I/XbNtcvpve60lHy1
wnUvDbQ49HfV2R4mF0xeSZQP77OJsyG6nxo3vpGCAzKuxyzdRX2/boRBTNJY3PsOBk0nhbTeznG0
n8O43fSu3T0VjW0hy7xRoY4svXkhLYOF+BONTfCkNgyGvdZYDvfwSlb/m6/zWG5dWbLoFyEC3kwJ
0IuivJsgZOFtAQXz9b3A8/rqxekbPVGQlGhEgqiszL3XRpRkP8rCJSNWSV7YP+dHQyWbPLNFil9U
rQPYR0vij/EyVmJ6IDXsSVLUf1BRNIRZmeYtiei4N5pyRGirkiqPqvs4cUwzgVO+G1KYBhAV15JI
q5UkzBr/UUR3peytB902rj2bIYKtDujuW/1+VKrpy22KfTTUPfJi8og0xY5fq4GveO5t28wsIkaY
9h0a+PRNo4haDVrlslBbpI7h39iIAbKgC2GSFjuo0YbP+XYOS0m8u2u9uXO0JyU8/JD6Argdzx5e
kUdMVfMujkeFfANDvGRzBdfe1s9WOPYrPFDGdkRdG3iX1CBiZDd1UZlrd/Sip4Ic3rW0gB5dfusN
+lZjKuenpkNgDp36Z0doz1OmVDfCRME/tigLoO7iehFCfhXvilaHd5BMDH90m2NeSO9aLIE7kWZ7
GPMS9yqGou2bpagfYrvfWilPnQuqxyad5YMbAjS1pf7o6eaJpkD0XiiYKNvInG8q1HonAFis0sVo
srvWsmNTG85hdNHhE/E+3lfKMN6Xur7rLZIE8HfCEl1uH2I5g4JAbHP5C0e03q6VjHnZJvg0J6db
nMrjrWV2w6lMksPvTXyWGSVrckxsW12JkbxDkrAIZCFreX25Cm6F2gPwvE73/diiEnq2tOwcMkq6
JVQoe5wqipFseLOJ2j5R0pcPosyvk1JE58u1MRqiQI8p7zO+E/SUiDgg4MSHXB9dTUmmPiP+RiBg
WQ/TOOCVtbwnauWAwWR+By43v+3Ya5SDMDH+kEzBHr84gRvPT0om/cro040LWCtb1UywjqH+YMIO
Q9zkOpvKCa37GrsQ7pew+Y6Jf28gXMrG0QNbQUY351l5Ktlrn/n8FMb6MsYtjmxd9aqnyFTEvVJq
xbFnuQyKMMFAw+h4V9vGOVJl8uW62hk3k/I5bnrN3udOND0rZmkdem+ZZSxXA3zVZtD2jb5v4TG+
5BxVyP+zZxPM0tGZLYTCReG+DB7GJpXDawVp2Vg7dlS99GuW/PaFfWN4pJHe+Frd/UiF75Nua+d6
KOSTDRhzoyYaQYsytDYkVlHZ40S5LTULvogwKj/sHKKzZWPetJPAcqnyFW5QfSNiAcYre0JnbDOu
n5yKD6VAOHAck/I6rGrvPMw97pnIibBsaumjY6EIJGzmRQ9JV9PMKLkHPN/furJYXaC+zWByrg7t
Gj9UlQMR7a6yxpU3ZlaTde3ihGgtZZMmFe1epU8eR9EOvumUYo+XOHnU2wZansp/dPktlm9Ug1QE
eLyiSO3RuDvtfGPZ/a0WLfTuy23L1VKm1bouSHmtsTy6y4/LpaHk9QzSitfdmMnjiBsYHQGXgK1F
fsbGKijicFwDKSZhqOT0pLbCDtwEcGii6zW55cyqC69obnJkmk4mfmjfAVIhAdQHIQFUER2MTtzX
ISnDaKPByKG6N02OH3dnLOgGDny0iM2rgU5xnyXRDvV0vy+qZAlNZGEfSJjSWye8qtGjaGWHHfFQ
Z+1NoXTFrcJZFlgRU3bF/tZmCiKTRWFbEIEGT0E0S3bpEsOo3g9hkuKwCLXdbJDC4rhwrquMhDej
eY28YqtFUl+PMht21tB+cBKGddEo3jmaTDCJVf/cMEc/SXN8NxvEAX3d+47F+kCDHbTydJ/AZEQ1
hWOR3QNPC+3fMQF3GA5IvJQU3oYzauYPCs4W0Y63mjUjBW6bH7YW5Fm3atDYKvmynXajdMAoDV1+
GSOK0nYkEsPRkk2nWM0KmnOzoxfE3tZEvOUVKzXt4QmQTbJx7LHZDAnRiIRnB7VXf0YCUS7f1iel
s4iVIvDVMoimiIq1l3hPRqN/aoVy6hzk6mo4+r35ii1wSxLAbQ9nEo7X8I2RPV41DWqUJLEfo148
AeHdChsoftNntJ2m76wWNiZYrEfd+GyF9SfTeVLF5uhIqeEYgxaokxp0bESHOL5FZku2AFZcTC2h
DN8qT0FU8sXEmIO564klrJGL9SHGqVbbdrq5IQUnZitvEU+RRJ96BiZKLaxbRJc4UT4Rmb/MJoSa
XG6JTobhkeDm0HJMYzU8GEt7rjr1PgTTUPUeUSMg9x31B2jYMExP4YQ/iSyyOrIIb1QOkezOUMUO
RPUGHE1r8mD9Wd6MCya9hTiIveBOGsr7IvFSI3UvCFRMFehcTrXLOBOvXH18cHVcw5VSC8YvFWbv
fhldz36FxzOT+R0djwcdh1kwk5BHF60J+PaPcHjtT+TmOIF1vpJtum/Agq4MMMMjVBLcKzZUeiOI
zOaxQufVeaz1xiGpm3MTITdqY3FF/ZRtOas5JOiuYI0jHBo87EODILbGpw+hI/oNCcf1nLPwUDGR
u4bDODxCHkHfS9mdqJxgiujF6sPyOvfkq1M0R7ITPstOrbdCmR5Uvo9B15JcbzrGrtDnq6HGXGM1
fBGRKDI6x+lXetONNhFKhrKV8FU3HGDeQB2I+/spKzBhpTiTXMKCJgNRWthqGw51dveuTXhRBI66
Mq4z1SEP0TOSNUHgr3NDnpLI+b+FG/keoo7Z00cKOfkkCuOVxgQ9Hs16jdr8Gt744E9oxwhz+m5M
viOG0nwSBT8s2nv0co9O4b05rvaRul+sADdhC7vBwDW/gsnC5v7HLaYP09av9E50eFWLFsddf5MJ
i4QxGMGJMr1Lw32aNPNb2sP3lDRXZv0thEn7sioAEcV7S/CRW7AcYiu57QaUapVVv2sIdK6ceGL5
AvOmshbJpH5DgOchDXS36Id3VRyfKJhfSFd+jnoLBSUEndq7zfUJy+8yISjGV0wNp4pBp4nek9JI
X1Vt/EUHH+szB2BhTuEqr8RG9inRarV9hriCAmZaRxYiCsaRkPgrV9zgfOBL2RLoR8JPvzIMrinD
DQFWN2ltvllqchOx/toKJJJqnAkhF/1VJMxdQ77OGvGkT9Rj2hY3EtsL5FtSXiK4HG1RnCO755SF
5LpdzBHEGQcNGSa1+2ZmyEKaef7uXXgsLQ0+YV8rBb62FL4qRQMujtnOdsaQ4FTWu62tyRt3Il05
b99CIgkrxUk3ptQaP0e/V47JqW/kuO46TdvaCW5ss1F3U2OthVK9VyWNSNOB4VeqinXNfn+Deryl
3qh0qiX2x5rLe+DNY3yCQ7OaPBHfOG34kFTtTzYJRELSQF+Xb0L0wZ/RXXrv9sa97ZXJQ1YZz2HI
0h6JWgE0PxykJYoNVZbYW6DEVqXXj7tZL88gmZiSmfkVHla5CpMp2wAYHTH2sJXbeQrpBk2q3in5
Q8JYD6xPjevPQLDayzM7PzOAIUFCjwSm0njJwZxiD0wCScLkTlpbZXQJODPtp7hLqrXllmcHHtBG
ekS50o8+ZnxqR4X/VHTxfjJktK7V/Kwo+IIayz0PgJXQ8BXA+D3kjmbrBUjm5sDl1O8byvhmtw6h
AYDdrZhR/+y6xa61sldCCPVDW7CLL4X6pXWwxZCWusHgoemrDVqeejFtcq1rXgSj6g5IOLCC7j4r
cHvMof2uGxh+oopz3xsNQiyHsTnvOpd9s82Hv2oMFXkTycvxFBLODD2kad07puBsJlrjSdVtlss2
18Eg2quoc8/EcN1OISd4GtUn0Ss4kdLQpUt3HFhe3cJbIHImG/R6Uh4F8xnSjJOg9ZIXK0fA3FrD
kmD4g8aU/O0uIbE7K6K11phsrCNvI3qGcq3N0JHW8TKt/Of65UbDs58zfXbWl9uHgkEfwqX/+3eX
X6egodmNNdvLXducozuhGfHXQ15+qYZUhKTMwlzjIS83DUTIIntdBLkstKERERsAd3eV4sz1zWEr
DGs/4NFPJxpJ5fAdFxSz3aS+0PA4JXuhqGKlK92+Et3Z7Nq9S9tnhSMP65L9YiXyI6vnbyedvhsD
UUw/heRjYrAahu85Q3MDeOCBRexYxD4e3ZFw7WUEROzrajb1b0KEs8yNg7bWTtWUVL78mufK2eQ5
q4C0tKsGDAg5MSVUKkP1nc6LfeHWGmfOriOqmh9y4f1dLs05lnE5NA5RZeha+kFFCMMvLz/iriN9
fLAeGyKF1xKpMkGP9kHt8p0czMUR46zyEUPOSLAJkUGY2gAjqYFW4qppdLTd4HQYPl2u1+zxDzVZ
C11+W1kaaG1gezSsKihddJMmD5pfZud4uCyqs1kvnnNzjjfzQgtsZqJeyzh9m11ay9KI9KMqDe3P
D/2fSzb9P0qpiC/xuOSxkaEAyI+Oup7e50uYnDCuFcf60m16cOp9p0dPjCCPZMgGXaLhCGw/YxE+
OsmIMZc3fLwubEJHiysmMWtdAVKv9VuZzidDG6qVbepXBBquTYvg+l4NkkpuE8iTEhk/PrKQY4NN
yiJPP4YVQ0RB9k1hstV3klu5xGlNKChtZ915yhsOXFYGp0S46n3Vk7uHFbVaSgTLopxtQ/y/+W2v
WUenbA9dcztG/akum2sliRZpB9MXxO3hEND7o8Rv1lYlseXHb1DnTkbT8V2aI7mIvOmmtB3NBvXG
Lb0mgLCd6eHO6Idrb9TpaZoUUvlmFuZRblwb11am1FfkDZMhgv63bzTWfVIAwvScRSPIgxR4YAtX
XLKhXilkHvgEkMersskfqp7GZZUfLHZRbg5HkZwUUw+fNUViPk7ZXzBu1M+m0w4bNe8+oPohqkkJ
GEIycaOne0PttJVp1D9ZPflevhAqXHHUO4x2AGfp2bD5Gb3quubEDy6QDolb7YkLI06vxrkM9W89
kr+FMvSqKcLHqrbVgMnmOW3wkFf1eTJLd9uarxNx40oOgJCl6VClN70Vl5RBNbmtVmxRN2roLbst
FnLqS5ESPlI8h727HjWDjNYkpsMaJw+1ue0LB5FUwy6AgoNDXzARb+/nJfjL9Tqd7GxcDMKcHhl/
cx6RLSqp5jWm7eDO65Ad06poxadZOYfOzOBfJOlnWhVuQOOWzuQ0BPpwMrP8bQz79mBAaSOcuF2b
A/HqdhzjHzNDonvjr2kyIDyaVI+Mk8aMZSx3vecUV+sq7PuHFFqOY/fMosvhpckTP+3y78EWz5o5
QdCYPzuv8VY9xueNpTucGcJhX8z3uY4/31PhEZojiX+qgp6CIG0zrg7x1OuYT6yjmhDKntwVjnqO
FKxa3XS7JGDvte7FNMVO6Z57JzkYcb0e+mav5uZdClDDVx3tGg9mghUdNoUrrZ9WMU5kjoD3Sc+A
sxAmhKccje4Kr59BD+Va5PK7mZPXKL2BtvOco+EIyppkJMgnoCxszmiWBaJuiK88GUavhA18ana2
N4RyNZr9OYyeGBHe4ub9QZhHsLMb3mre6AURpQjy1PtGqM+mlR4JtLiPwISKfGCNzo4z2emCUV+R
tnuzq96zZiJDIGHWVxmeWHVZ/xqbXrytZ/MjTGHUOcTQ+YVVPcRxdl/M9U/MiUKfQeQpja+G3W1O
mqjjaFejYGRclR9zMn6EnBQ0rfhZoCpdXx8mx3mb0vqtnz32mG0gzBKPSUXvX2rE1gwap5WMDFEi
BfTX1hzTnTfPDyRH3RNabYYmPgTlsVKH29x13+owS3yxBD0P6FZ4gfMJnOjOmx77onM30VRBOqNU
Devyp1O6raojQjdCA21p8t5H2tn0ZrxFGIm1qdxUs7NB5YRHmtgolr4N3bbbXIO9ZH3qLGF12Psc
wa+Gdt1TvdlTeV3NpMKN0W0q5zvbpCib6RSjinEtQt+G7MaswEEmGN7HrjgIC8wCYI9Ew86TGM59
k9qp3057yxiwXhA6bg7a66B6d6D1UTUn+tqhNgS9PK+GBpepk/PvVvnMu52l9EMmKuh8bUcUPHM1
3i5vcV/UD17u1b7NGSGz443exZ8K+7LFMUOZw78Qv6YzfnQm8CRbaNNKpN6jPmqnweYKFIh1OyNf
sAsMV1Ze3LjJpxTWdMLY6q0sS3nJk/zVSCC0JSlmpDl7IqEA4szjUDJ5tovkfPkidTmHfv1D8fEI
zaxaR2MepB2cARxdjd2gXpzAP2SKrvtA1dl/tHB11PHZsfmn9JCaXSFqlY4Uy2Q2n4i8QiuQXTEe
47GwTRocMazoja8z7drGvfoRxgjeCD1IBu0DZzEnea+5ibSO772A3lPVfCtBKmLrooO9bLcBL+Er
i7Qru2ZOT6bWNZ/+XpZlgouNdogyggCJTNpGixQ9cq3dxNrhY9TD4GU9Wo39NlqIChztMYxpcMjh
hxr3qc/vMVtVm2RCZzLYVcCxhbTFAADK2Il1JXFR7owxOZzWhD/O5KSQZT8WoeLrZnA32TjdRTXP
n/ey39S9yYKqk7dDkgi6t0M6WeHJ6vvHIUeELtTmeiY1ZdeR070CZKfnJM7lNhttb1gwE5NFy5W6
VNB8Ul0is2DHWLM/J021gUzD6JAUQDp02uusvRdD+jQxglkVWUifYTlDNuJVGeW7bSBccod4bRdS
u3Jz6tDcLXRCgnl5I9QQzqNdMIYXOmVJ312HfDvP+Ps6YsPx4PuMvTZ2jxOttQifkqT7oQWmmsAI
SFZKF2tQCKMbgDI2KR/d0nrN3EMHim3IHVzZSfzY9sjuRdtu2s57npFJGUP32TfukiY4T3znorOT
e7dCp0vaGfddMz7XhnctI2YZeaO80LGF+9UjxqvKHVQlnBVxwjrLgpYk00cST7uFw+uzzfuZ7Rk+
o2TPypzPn0ageJ3DQjB46Zr+OhiL5IO2vcNXCDGD2fmlob+KpZvCsvE1uuraLBw+uDjL1jNUgUhz
7la2gIkV69VTbPbrquMFyFh1VrKlqzx7/VorquhKsdwAc7tckaPOXFBGDYk3xrYxpbXpNO+T8uYx
ImmYSkgJon7GD59PP2PcfRatuekSh9rVg/MYajYbyHCjlgasva5/0jz2T704jwRzZOHRiegnEc14
VqrYCHrJIFj03ipvs0diDmlGBRRL4N4cuxmPEkKyn0eVdhUXGNLTKIyf1FqPaINE3poJW0GD/N2c
7caPZH9wQnkqiXgMAFvxxsVwJ2ax4fQ8BRahoUxt2GAJD1/F+KBm9cmJOOd5FRu0LJ72jle/mzrj
pDjad8VIE0t+u7W6Za7ynGmpvkLb+zgO2bRJGpUufJxuLLsGjEwSYAXCZarEd6k0FjYZY2PS59fq
J61jLo3Og2ZeknzUxxE+78GVGKFqADDp2S4y6ImT+90Ll/4/cz3QyqAaljNAYTKCHiAgTmAImwK3
vywQTJe4yusIPJDu4c7hHW8j+V72E4iXbu3BIfA7oye+s1LXQji3bGgf4nB41zPIX1Pnrg3SX7ed
ary2hTNtw66PfDm2byKnv6UlPSy80czWWo/7btLOFoNCKyTaPnY58xlKdlJw3smRLM2CYxLwS73W
Q5Z0SnZUng4S7rq1KUFzd4dDiRp9wf9JRWxs+2swVXYwIEW03hBBSKhFkIKBDKRIQRMWxNiU6YOT
s23W6QSQPQnoH/BnyzNDysZ0ypgLaq94s8I4WY0GhbEa6mvPcROfNLWnSIFQUPSoNwcX0ZtdulPQ
q+Nn73CTVeg3JA2kEKcPEZOXgMYYt453ndXPaydGZhBXR+mJXd1iWwptF0Kt1gZTgWin1hXp03K/
m4S3BOrMePSaslvr5EgGQ6IuogKKSes5dIxbc4RYFyZ0CV3NDTynfK2iBObcU5/C/Yorb9rlMiRN
st0iFGo2pt5T2z44tQ61mRPMoZjRq4GuShjr29dhzjeZyZOxSx3FWimRqW5CQxqbfmSRqe2WxPJM
+07Y/PnxyELrWZu2Itg4Xfy1+T6bpqt4EMOuyGestqa9HzyWuLRs99TSt1XPsCcd4pNiMG1I8nEP
CY4ZXa7uo1ybd7NLGWKbIA/wP4G/CbdKn6ExM5JNSU7qymzHDeiPigWG0NLUXkCjQnkhTPOQNOES
yByIpjqqUQ2zOaKhYrSuBm801Q8yl90qzECiy8oTm6mbPhCqzidIugHTszxQi7skGmGWK84p7Anb
jgBQMTRaV1VK8nSY3If9QOGB0pz27GJdtQgC1JRdEmeblOnkqmv7O/axm15VvbWWMqkl/yg/yLLa
EiEl9PLGIteY6tXFjezmd4RweM8wRejhVLWlfNGdW8+dvSWmDtw2ywxcrXOouzJQUplseb73WNac
NWXPmbpgHI9Va0OEx4eaxkFF9mMwxw7nWMXoYF3ydkXptQVYmiX0rnbsvUSCGVhdH7OakCeQ2tSb
ITGVPvei2eZ8ov8pd1ZfEFcapy6avJRpDyrPSg8ZOtDxGZhHRo72USqROPa1cm4y4M6O8+hO6MVC
yLLg3X0ogZuaf2kXVVG8Z1tyxBRvMj+gHYI0Yo/xG/itOfupWtxM/XxlOEkeMNxZqZ24KdqMUQcu
XA27CasDLlwHGR3DJXZMrTOv5yy+N1yIsvA3yWdMavXWDSNGiYrxCPLuTsZdz7YjZsspjcckbMgh
WGSEDB33+JVxvXtELdHz36gCJlBYzje5cm0qHRpVnYYByHZEBSg/FnvhLOlLsIdDvJMg+gUd3cTp
o/tCQ/+YK0+DOe0NjGfwvizb18FTFuq3MUg4QCLH8ozPhV4QE4f+XWXzZdcohJA33Eqi7tHM8knO
BnmYkwvk3rQVxoPG8Cx1l/FbaWymuW4Qt8xYwOtbOSEljCOvDICgY5avbJc+knsde6bcCJVqTy9j
koJz51rJnGME3nRjGRmttf41QT20nWp35DAPaVScMAW90h1kJ9IBlreBfOo9CTWdW5KYE0PlzMzr
XBJQCTMBX8zOKQgjKBguK35jS6ilOp1sltsj2mrNr4X8sCuT3DazKQNDvnBur5lPal+acBs/dVI8
1wYBewUIJxLMQpLa2xhfGslgY0b9m/Vy6+VVQ3W4nvqELRVN+cZATsnMkoxOndnoojAGXcoZ20I8
3Uoa35btsT6H4XQNAZsg7Kg4jrUm8eA3qo/UhNxO8RNp4Eu17MesQOLWfCKutI213SSHHkkM68DG
ic2PKRnOHtB4XSNGe8Iy5CbysavS+xSeAx8ZaevzALqOalx2b1Py3lkdhjV0KOsY6HtsO+XGLMt8
XU0qh7oclo8pvesMnIcF+h9N629CFJQlnxrb/eIeel6H5DTOt7JykK1X2ZceM+VR7eohhOuAbOK1
Z/yOT50TkdeI9zmNd1TSqjM7uzxCc03Y/Q+DqqdZbjiV8/x0bbHc9E+ONp7E5IabcKJdN8BF9cuq
8Pskf7cnQ+fMqR8RlH+FdklFS+1Pfes+SHsbI3cmamLArN1ce15nY0+LYSFE/Tqk4+oPlS62bia+
Mm3I2HxSAeeq09z2jXlEYUoCLWk+jaNAbdb0e5SjkqkKg0IVyW8cPjOYgumtUH82XUzDSU+DTNQt
LtApMOlo+MlYvNmu063BH16Xbjxy3vcOKeu43+fpti6kQFg9Y4NmP1nbdoplXnwziqvYfSC8ikj7
lPTpSni9sIKMxYeLL4xhFx1N07clBxwPzZkhFea2PdpOQ6fD9O6VOLcQX4gvpF1sooDWgy6duu1k
GAI1jw3MQle2VUKxqWlPs6p8tdFoHkRd7VvVy+7cK/dBG+PyKCIXNGlq0++M7m3j285TcVOlMzgn
oiiqJAjHeLwe5xVfEXZcImvR20HVJXQADklzIi9dnqpOtFvXqFU/wTO0auyu9BtRPZOIpb7Ywrpr
DeujsrKXqCAmxkwndcNZTTp3Fg3WrYGvGM85cehs/ZmGlZ0FHo8TZGa6Pm0mSJuOrPzIcvdj/ZyJ
edxfHIyq1XxUQjbQyQ1yvPubrjY6TgyUmFVPw6dulXbddjWRudY2hlCIAB5sdtOYq1LJr0O07nsQ
3tNZc1L0+R2e06SFqDGroC1zetjpvG2rICWxa6XGfYOtQgOJlQzquqND7wNkQB4/CArsQVzBGwq/
4oIR29jU69T2SI0M823IfClQL6zWcSDVONkSTnCN2Yw1y+AwcGV6PU32vVaFxp1JrjQIvsU9qd0n
zKJ2owpCZerwEVm2ti3xrkgG+wfN9SCGkMisjtqjRofQAlC3yUKVtPRyAIRquO9pveSetBAwp8Ji
eJgBrtUku5ZuXmtm3/F9h1GOvis7wiB90mYRBxAl3gUq+23Mmaa0lSKYWjpkUNO3cCaEr+UmmrVs
yaIsPbFHB6JyKnmD8QIhfSiVDbN3kBuEM624NLGGqTeiKTJ23Zo/9/m7tBrtrC2JgcVHqFrZUx7m
t0lufFg5vIoaMpuXy4qu9DpriKyJh7ucQwFFbdcuvDJ2v1AyHfura7tnpSGIEqDhJnTwi+SVbm0b
1mUyVb/sqKAw9Rxoyl19HjqdlVIehqommLyJ9pyn2E2V8fOQKpx9DaR9hRdux2XH+QVPsLw2k+S1
rliXC9rViVKWq1xkh4KDeme45kFFmbQ3GmprQhL6oF07BuXTFM1vBpvhEaO4XafZWq2YYiTdS6i3
ydrLulehtyHxyExNqJC/h7bOQcSCo/Bw5wdeQtOuKSmQ+wF2j+NsCoXjdR56wlIQkuRqy4vVS8+P
kqTl9aeMIZwjHELfqcyZ7rD6rFLdB46UD2rUdqtmaRMDsq6DvuqgL3hktgl7oudkGYEV94DPODnJ
NAsPk1WqeKjix1K3Cl+vTLSzuiH9dlbKjYo7DUln3KwjY3pvu+Kny8YaoZRzU+HJ29rebG3AFDIG
8OqnLKEEhCr71A+8b6YBujp3qmupNvR4dZLv8O09qFLOu4bEF0DcxNggQxDEkjCi2sdEjfCPmvHx
YohVLSKULpfopyDWXHzt//9tOrv3/1hqL384LY/we5eaUojkkbgrj1pKrvHlES9/U/96cenju5jj
/3nGMKvR4F2uJ1PMry53+K+Lv4//5zcWJxvd3f++3L9exZ8X+ecZWe+WbJHLy/5zS4S1K3AaXFdH
uyU55ff///NCLs+m44ssFmD0f96fmtSOYnf50yazFzP08l79efDLxd9HuVxSnRFbruQg3XvyLbKh
rLiFqPZ4U/R9t/httYVUcrkULnCSv25z5wUE8Ps3KSIrumr//OXlUrSYAX9vEyHA8jCFO7Pc/ucR
Lr/9c+ff5/q9318PY5Ei68/4zH3Npo++TnpNo26Izr8vpNEVJhCXx/qvi5XgWMU9yvNeHhyPT7SB
JfWY/fFmZ8R5uL165ltYEgDGj3ThLcTLj79u+716uVR2zpWTlR50y/+96+XS5f6XS5cH+b06U4Wy
98Hw829/99dtl6s5jSw68Mvj//VYl9v+7S5eR2KvJiwiqWB0/D75n3/3938DeQn2/a+H+fNH//aw
l6fPZu/gib7e2gs8R5SUZRpWWHZfXHXChDHa8uOvqyR8YJH+69eDiv/T3aTe0nFRAfdd7vT746/b
SIMLV8ZIHO7vM/z1NL/3/eup/u3vNI9gN1Sd//tq0ReSK0gW53Lz5Q5mjfH1z8XfB/iv3//1JJer
f/9a8Yp6N6Xwnv7tLfh92N/X8a8Pc/nDv/7mcluMgmw9OMZ3n/Smj84XGeEFU1AOHaMPrTDa7ibq
iLj7c7oYjCfFIjd7PsV6/Xg5G1SLPR8iUrU3jcyB7bB0H4q1nkHXR/lK1JOhLIsY7A5Ne4dWW22Z
/rbHCRnS0Vou0a1rTbbYdr3G8U0cQlFfQ7+IV6pbPKhhq+68ON1mo3xo+oSWo0JL08FOTfYa6r8e
xkgdyrPQqhP+XJRlPTWzKKabqZZf2CuDLEZPYKQdew/msPQAyRzLibdXXSy3mHTDbaGpX14+Pmi1
l23iBlFEMRJr2rUAocknWusFVVIEBp9kj1WL5Rv3TB1f2aigTtBT/bgyBFOQgmQjtAAMsa3As0sE
AZTCTNHrtZl14W3d9PtRnRyCXGYVj7it72ZILobNdnV0nilN2Np0QM0GQaGjuyLaJN1SiTEDlwVb
fd7ToGKvwk7vbOqa7TPzUdah0jHLpR+DqQWh//xomPm+rOsTKt3aTwQcrwGEK1GaGwqoZG2xtlOh
XMURE6k0pu3Gjr0KRLmf4v6KrgR7jJQ2oKJWIohSDeckUwASWZPN0PDeESy9C904foiYIc411jgQ
/yKo2ZgLdzpncvwRDm+MK71XZuqMRyVo9ikDtpPzOGWqHsCnjltmZ1e6VGNETyn7ljZ+buRPGlJA
qioVwThb7pZgNkepu12nM/5WWnebmDbvtEk7vRaDuW7G4YlactyIRq38vBNfTnJTRAzt0QVyX5tW
8tZQpulOXzAN/aBQmeezD53mTUgvXjO+L3aAAzOECDEkrFkbtmaXb1w0Gmvd5B+P0DXuMvd2TLx2
5wpe9Dij+YywAmDq54MGWBU7HnQsjXyTyFUZG/Bd6nR29rHy04XFHLTjaTmC9NTuTnk8fzPCpkwW
jAca861TnPC60vvPBkipr/P185EBSgIwkcoRAVf7ppqa7KecK8YUQ9DiDQHCNJL2VmzI/FO2c6ai
d+6gktKQZYajd89hkiHmh22GZk2iHtR4wTyXjZIsKLtZggOQ06HtLXR0/8Pcee02kqRt+lYGc57a
NJEO+OcHlp4S5b1OEpRL731e/T4pqroldfdsYzgH5AwaqCopSEaG+cxrpEXsls5lr1STIbeekXkT
E1d2t32DEaAlSdNWIS5TtFPqCd6Jl0Dlsr1XdJRQhsWbfK50w4Od9zLok5UivZl2AvjE1/y1pqAM
bAfy5VA51lTro5njNTfY1MBPsze1RfSdSlRew6bAzTd8CXOlXgw5gTGFx2whWXfeGEHrAYTqAoVw
JBISaiFSuhnY0tO2wk/NV5RzFxGveUz3tZa3ei4Ie3pME+riugzzW8D0Edr0CD3b2aNSNWf00OKp
pWF0UjV3qexoSFoFVMYhd1Kkacg3lA6Ss4vVXtXT7ghMb6WLUeU+V66MQNwh0JQLaGtRRI5UxrmM
RDmKU5bizmWlXikagMso6u/RVts6bl7QNU5fg+FhUEOEykCHyj4c31K9tXLvtoF9cJL4lbJoT2xl
IRuNva2g82KITP0VMB469xUi7up7EoGnlo3HoNXPwGXeN5G9ESo/hmPBqSaDv6sGgaMZkJYqKzeo
tCEMmfTL0PMw0xwSb9U/G82ycaKbMKmflDqhL1T1F6jqoWcJZ9CgkghJgrNb0AjL0Y9RkpoCa9HO
XNYEpPQadFywbUZbuyIDCAPNYp11ULCgaeXTihzRwzTVNOH7lLCbs0UR684laJQKY3U7gBds3iI5
gCFUzUEgUXGIogcE/qOZYkcjMp5yRFnG9xnCW1O96rGpDkd/CTxFDVxasUuiIwbKfl5K0Z0RqJdN
Nxan7xuDrm+Ow51RAojw1ddUCl9jX30pcwTEKbhOaxmKfW3GMGZqwrXYCacYw+s03Ohqeb37oIBS
6GJwnW2fXstBfpaX0JKTfoMIIJZWFKzUlg/sqQu7hHonV2ox7yRjFETNzulbIShkiJlmuuStbrdO
8XDkiSShkS3Ai1AerQx3GuCTRFfdLE3IQ1F6FocUtjRznefGtvSzeYoMsGdF8QyXm5WnmChSolqN
y6oD/sNqjzF2nSDML2Y5t+681gJw7W0TzrAVpY4jVT34hqSbOZr0gsPgxnOabqnhJSz6FoySaaCv
Xtygw7U0q1hgKqUuUbo+xVD1NulwvFcigOge8JA+jx596PuplD7YcopS0dT1rIme5VdggG9iPbrr
hyqaiaK88YrhJe2MezUFV0NpGL2vheF2p4OFUTQFV6UEyqoYxmmaAaNJIV5TXDMxxEFzzwGh4hvo
ekqwS0CqPdK1f7Ld6MbI6tGnfBLILQDXaFWK6DHsWBNBVS7UmthAazbeAIioh+cmFxS10Py88DFr
1YrR4AQ4bYS4AUC+JqLX57cGEPu0R11Tf+qr7skt6QmaEZBQK6VM4NPxjcOX1vRvtbx7bPLhLaBJ
27jacmh8LIriG/qrdOTk9CqDVYrxAaiqEKI/83EtBgAp6eDjVaho9SyG8Cpsd1ta5dqtoeVQ3USW
Nwb6UZlvpSjxLuKGndQVEIZE0H6SgVtIAteaRE4QnIUjVCWXoYsShgIwYg4patkZ9voxLjEuz2lr
ph1tekhqKDL0IsVajrtZUk/yqCZfdgC0C1NdjTjqPHOSSWYiFKq/yDHEI7l9qPlQazm79zN8suQ+
urNROeDku/YLfAzq2mTq3TMlI0zQ1WWFE02XOotyVVJCLpkWDgmgEj6Uq0lLm/DJ62kM1mZ25lsj
eqEq53LZG7PO3oRpeh3VGmgGFeNFn93bWs5bFHXHadjq06Qr7kGFbFS7uqitaGrW7WVWuU86ciD0
IShDBW30aNroluNM00zLgaKWJqgND6yNUOBgyCF2nxdKS0TTza1RBBJ6IZ6swxoxByeNz+AGgLaB
DARnhu1S3xsVZTkEJLtJ6aYYa1AggeXDbArwnFrs3qRG9IZdLcC3KmqBXte3PoX4VeHRVQHQY8Ja
gGMA7jxxmxOgW94EDOMTNJgZR666MBD+MMvmVCvsU8zTQ3QbwNJHPpwvWuuaBK4ACjVm2FC/XIwH
tEGnyK8xySbTaJowCGJQVrNaNdFuhcNOnYXOanwNnjpjzQFmAkM90cvCv6qaeeUY1Q0XHJHkpf0q
d3W9QRNkimC5vrKc6kYS+LEpdv0E5nfSY9cDXbZ+Kkp74TYWXQ3sJxQbyFxEkaagKxKlo+UGOvt5
SRCWgwnMXdpn9PoApMbhKh4aa42A2j1aFggOAc1pMnDgxMbYG8PrbLgM/Y2Aj4U11XlnB6P1o3+l
cPzM8FUEf4rFMZCVjeun72bpUx5XaJeH2q1TWmdNlzwrHaiUoSgJvSEJOchz0O49rd38xCBYdCmy
4bp2RggyCQodZ5Lwjlj7zjK0bKq7CvhotXuhKkWzxWq6M8vmqsF5NrTqrYsPTGAalzisUR43cqDb
2Klm2DIX1G71JqbbZESo+ljEYEYkFnhmvDcLW1QneqogqaEj4al07S1q93NFRfe9j9Gc9k3yYKO+
gIZKs1cKLzRq4/RcnymJJUvabOd5PtDFHLwGUYyJhszvbDREAkH0TKacT/UwB/aq0PE3WTTSu+qo
W9xg145Bd9D3EGgRuIrIYmp7gImjmEB00F0Ad6E1tSHlBIN+WtT2DUJfb7R2NFts/M6ZA3mf9TCl
J1CN5lXjXgSNEIBI8seuCI7rZLgaNIozTfaUCwm0qg1oDDWr20wAGe0y59ZqAdDmskvcCSkfrCwE
cAssh4yEAOAU2ivDqjF6BP70bVDH3qRB20W4hroQWn+jypCXAnagxwxjxu2OkLM3HUDJDD81THdR
DjdAgnRPQ4eNenmL0Lg8ieM2n8cK8yRaceZ28WkPlXlMklTCsfK0DPV7jBbBDzb8p2ke1PIEVzVD
7mgD6NK1SMWiEaRjHFIpxED8H/3+zhq5uy2yPGHIwSZpJ5pXPjae9oxkXL9w1OYaaXTUupVg2rtR
NPULIkKU3wMoXb09JzBx2SEhAZXGZQGkLw21d1wtcOjs6jea2h/n5sTPdXWK0tWlD7p+4uXmLMQ8
fSKhGTIxdXWrW9abT38JqmC61tQWZU7VpvOgXOW6DXRKsQEVa1DnQsT0+IW572PiBABr1VkhjXGU
UhRAkabSWMQBQTZVbCA8gDseAiVfF051IgFQzFNAfzh93gZRcurJxnFT5DglET+3lU0PHv24iRGN
lL9gNknL4YxSwEMmXnsgSVmMgQ4NK3hiZX1pJu2jWbYvflytBprahqo8ge/UZ5mGfVsy5FggFdD6
hpaGAIsnE9dNaF7SSaWoHcSnDYwliR7lJA3sx0AHfwL+CbO/q1rINEJJ3SdJYSHMZTozmkqnkS42
QqHzGbrV3ECfZlbI5nlG1tEgLDHz6ArYor1VG+lWtutk4Xr9FQw3tKc78zJ2MGlqAmdNqvVg2Veo
HCJZq8ZIO9NHnlboEtsKAeYoZDQL1HTWt/oxsLFJU9TLyvTAD8F6jm5zGKBIpjkr1uS0yDxt3gVI
wwK340dVP5lLqkHl+RgxGUDuJTw/F5kpu4Z7mpjzNpcfpCg6topaXTpdv0w7Z5E2EaSX3KyBVFUv
Xl7OeoxmiC/ghBNgtNh8E1WSfbXncrgmktbX0og8aXwbhEyDEzeWgMT7ErwP+yHJNTB4VvDam96D
V3nzvoeQLDXYuge2Cuiqv0+FH80ddRkhQzJJGhw2S1gtRkBrT9QPYUKH3aHbOXMCnpptFGBhbFzB
CpzrsKnix4IRfGWEt13H7a2nAFqzlpCjMaopKuKoRWMqDUjIPhbpa+aY2JJ52Vnlegst1FER77uT
LFSfEYJYOV5Qk7SBR86rF7/tb0NQbAsptW2ku8dLRDLJDW22UtuWZ0m/sJEZ73vfBetZoW0curRC
U8fFOGguoiabINhGYwCJeXxyXlMn2sgmmCZSMJ20Xsff3S9XXoe4t0WcPSlS9bXFAYsHi/56sgT4
9mSCZjGHjvqJjYKPlr3ia6cvzDR6Rd1sS0TdLnLVOxtcgKo5/5liqY0v7nBeePbKvOi4TdmKZzCV
t77qoGHVvCPJcuYgnj7xOaMUs5jHjXlnK91JX0ggOXKy+FQrzptCgCuj+2fSvQptdSmNpXAv6zeR
Llfowib1wgfAaNBsnmRZe8ceBQ2iZIBcWmHMC7df8nt4ENbuLAy8Nbpkt3BQpZlP9+9OqGBH2ty5
rLxXu7vPMb4HP3NjxjXRJqorOjiLaek4/gRQB4gksJQm2QIBL3sTzC4GxXlhLLRH2VDhf2h3XVxL
TGhxlTJ5k6TVLqUIXdpKaA8Nuh+K2zYzdJuASEa2u4FCcOMOBkLLBOjC9UpCYYSKAYxY5LCQFOF3
1VpMHQ7WY6Ne2J57mb1x8DouYL5c26A+dxkJMjWjUMHttDkQAvkBfV110qvpmR61Nx04hUXv+ReB
2WwQFJMmFj1ZQRt2RhK4aaF5d712rWyBUm9NmMulzMIM9TvTM65VA4tY1z/1bFS2KygoUX9cFuwW
F+q01a1KTX6oK/1ZMoGE8L3WkKoWsHEpxgTc/+bgaxNZbdZ5fRbmxmnJAWALtM6KSnl0xuTVktzN
gOFhjnJbqBoDhbvyJcu7EStwF9U5WAYPuFaLoI4sY08YO6wWopg6SdHjkmFT6XSQU6d6TkRzmXk1
IoWBTk5TXyM1fALIopzSpCCmAmpv0bHkg0mIucbBGwGAQlNGrSYiSF+82FsFenhcwC2WQ/3Vswrq
VEWRIfyquIvOX6p9dhYaYTct8midNR18Ejmb47C2DZUS9W46sbbuI0wN/zaotGfPSS4LX5/zEU5q
79xEDaEc2k0ioX4TGkA3fOQvWu3KqSTYGc77kEg36shZg7FzI4VPDRgHHZddyZUzYi4VbGeczbRK
eTHraq3a/jWKOO46TcLXCv9WJip66pXmPkygqiQaTOMy5Tv77Vkftqdp4OO65m4JIbbyCHM2U7Ti
sv6pHt0/LZmLXIrtcOoNKdZVqgm8uf6oVHbLjiNzpvWUZmVfPQa1TjXBe7KhBI091U0cuSegoK9i
qxUTU0Ys3m03cm4fezaGDhzhiKIsqzQFYtBiHAhg0W/9Bz8qxPQ917MXXYuenSxzCODTy1jKJ0DY
OFwM2DG4IywMBO4QJHegvRpU9KJQyfCfjq8BQ04SEwxJAvqlb6EweYpzHwSgYvUa5ZehNU/8QWi0
qQHTS6m7NPKkncrTauiCiWn64WJwzZMoTbaGyJ+Ajp83sWPNfdYpO+QetoM5l+qZnaSnfm25SxXT
P7Ot3TlGfVMsVM4kJzlOomZY5vh3oqqscf+g0KJHeLuyu0BR4tzbgDAf8dSdBcVu/FKZZl91JsUb
ZJrIyonoWMXJqRbdoSCDK0d6UXjVg9eAfR2X4NDn6iQhPFq4BguFWv4ZdL8lFfEHx6zOqNyeOwhb
kiWoLaeTguhsdhKJ+Lry1Me4MwSJnkdY22IHZw9zT1RcjIl/DXqBe1imKEPxOFuRjV1XffyQVcEL
2e9Na1XV2oQPgnONM0NB4EHPNkXmPBIe1GvPI0RxKNRvJEtgJwL9HrA9iqqxuiokQVkv6DVChtzd
xL20Sc1MOiPXvO9iartDbeLp5yczkBYtOT1AHAg1VMZFFCI1eJqkEg0CBkDDSnoh7530dXMjfMda
dYN0lpGVr904pIhpuceN35I0SsVC60tpmgWA7jOk9PoyVnBoBsucI4pOJ8IkUbM8eRk7yrLvbfxs
JQs4fm9bUxhg8ZXUl2BqUOZYfvxx93dOvArYl7RvZghfo/GdZCp3VaWTxsfpMvKsmZt0D5bwT2n8
1AvDhFOV2/06NeMQxoH5ZFBHViBQT0ytllZ8n8WgEKjWSGIWsRJPSW3u8HMtlw0RetFyhzUFBUi/
ukYXeFtXSEDhRgvbQ2rXQmnspem8m2aP2EtEayinbjyUOd4EMDaBvkaPUt1XUJgI7Y1WeYMNzKYh
wo4d51kLBLI5WDfNUFUSNhR5Tx51yw2OJQtDrXYM2TwJ0Ka1Mh3zxbNVyC9iEvQcwk7trLXB38iC
ilVlq/d2eFYDRYAjfJqPb+ePHRjNQGqz9Z5a27qzBIoYFvYJ8G+mTR9sBtm4irPzLECGAWTNdeLC
cIfItC4yQUnTPIfDOClM67XodJPLECUvPboMxtaBLcWUDTHEFLLbwoLQ2BF20s9ruTquG3CPuYuw
YdoDWQPoxrbW1kkj3mxZJ3tDPwWceB56VEINTK0VMytZWRqORT3EOySkzougeejiknAIrc+lo8Xv
rT+Up1VYLV3K27JOpqzhbc9cIMICq2pue/KD35t4XL6DggpO5GLkIpBwZr6VcDwG13F752jQUhqL
HM1zgcemUL9xswAljDeNZQfkziawPDRkloEvK/ehzWkdVojUhZRYUIPSl3iwfmhcGo04I8e+MeT4
voytaC4VEAwaBQkKV0IrzFLxXwSdEoDI5CG6JO3ySlA5pEgFTpOyJ8TfIaJXAqU5wz5tkIyzTg/D
Jcggfks90eiFLWTL2A4QEuOWUqXT0FxpXH6rHDXeqo4cTtJQWEoiaxoaBlLJQ3OjRCmBqpbDLEbp
Z6JRsNKz1zDILwo7aVdRP7KLIjgjqlhXcYWdj0tjqhwoPplmuK0p8nHbpBJkUypmUeqt3aAZA2j1
UTfgv1KtdJf8dHEhx2CWWhV429h6cp5yKiwQlyRi12oDcQDSIIRKN0JNj2Dk0kHmBZE5ip21LNnL
5qyRRgmauM7mOCUXxPy0PYymtdZ1TsXPH+qWfhkLxtbcEA2OYgZ4DvG7IqwvsUr2Z6Ve8mha3A/t
4NTV0VWoqdt0EXDklrImsVS2DhooNGRTSy8XyA7Uvnxa0XaHUcohZqomHBv/NBHyuZ0JbSnkOl80
PTaAeQBBA9MhT0XLfnC5HFxXlCct9fbQgtIQhN2dkcADlatbumY8/2RAbI6KrOOXAW6klNXJW7Gg
AF9YaM0ikbVi2uaJv6lM+qd5QdE+0zrppGAVowGGWGAF3JME4sG2k3mij/FnWuknA4ZRISdp5Kd3
iTFoKzhn2HmKtD8W5dgTKmRpUivYc7dmWBDXRvoE6zjcIT2WBc4c6gn9xnh0jyfNMvS7OII2ZiqJ
M7XENFFRidDbDN4sW7TMrHFLnkcdbxH2bGEtKvSpEEIDRZdv4NfeVwZz6yiVgcpeCIaGbT+Lu7vC
4BvnOm+phhDMOtfgWKMlY1jNvW7r2BBA+LYoSp646aVMCYUVRaObpzL3whKVRyQR5g7vrWQYZucc
ocoYZZn0euaGBRI8cJuVIHGfyFIszdVaJEuaxZqnJwsbGKbnNbxfvsXxrrqKVWfeBP09cgybrDEb
VBOCFDwl1Iqkp0U0ICCAciw/JL2LGBltXXefM3RkZ6ZVH7v0UCkc2iq2xm5P2dzIXtUqYor64KIZ
mbqWY91FXmOt4Ck1czfPsFUDgzpT83xVJydFwkrWHVhTbCSUWbJT0VccN12irk0VZidhhc6aE5ny
2rn6Vlbfm254xSX20s6Cua7nF0NpyMelD7G8dLZg9/htoRoQum8clKVmHWbPc7ydzwypbc5aeswG
/KnAa+alJz3ahcCwQSnkKecdkAIh4Sc0WC9eKOjp0PZCipZIhzxHTHoiVvLapZpyVsZdH864tteB
5vTHBlSciU/qI5KaYNZFR1zKpGWU+deVFMmLwrpQhURgKPd3TYdAVSlTFcbqrWroiBgtvDs3wcOv
tZHX6aKBT++eemX1GBm0yLR3tfEvLLJ9kmBuxabp7oVKOlDDV5t4tkTMvipS3Tt3U1gJqUbbgFil
LcHzps0j4hFgup1TZHbxyqpfW4uCfhZQgm9c6aaiKJCqkT3BSdWg+KHdNqgSc8tV8RwsyFYidS88
s0c5zBfrOAguUfJHhEZH3QYXnnSS2tSvlYacD9U4iv9Z8iZr7XPVyEQsBsaunD34qKdofUbPMMod
fhdyiWSRGatmccU3ClhV8IqKTI+WnoaM55DPQilYxTLaQoWjXaDLGxyn4JKnCJW7TDIuavYJ6yiZ
KjlcG69q27MMapYoALJ0SGd59bbv03Nu2IAoWJtAKvHRRE3AgWSLPkjLDcwyqv52kF3IQ/YalGBB
8KW9VmVcn7yc0quX6ij05RROINDV54kx9WPphVp7+yS5K7qvwNglcdaUtNmGLnkxTfRBTUFqVJRn
+cjMCRR5WLqo2p374390qm+xZJvHH38FT+Wl0ak8ZKHBty2tG4QLOnzHLDQPgEBQIMJPTrJRFiya
fpblnMNOptwEtT+aBsv3Zea1M0VVTexoV5YBZ0wM9r3re4jKFNS00zJu54VDIoPsO7HQpOjSfJ13
5U1jZsNShYA0bxBT6kKM5jnkYFgXUb5k88AitqAoVRbcX4VOHCEcZ6wByp7MK0znWlHWZ01mXUUJ
E5oM8FUzpTirbBzIQx9JSn4fALxU0d7IW3xXnZ4iP2VGGIXPba2gSWrSlg9q5U4zchN0x1OWJw4W
URCsU6TLCvM8piM2g8IOnBjkvJNJi4YWqxJJ5SxFtCyAtOUYDdRwNPSLulvEcY54mHOGKNmpa5Cr
kJaBg83Qi5VC6jFY5MLsyAhyujeOXMTYzNGisrjM65AyjIESR0//U3AvuVFFJgA302kuAgfWuK9r
zaxCzH4hRci/5Yr1buoN3MPqrqtAmglscqZmD8K2hIqvacOr6KxVoaHOGrybBgt0iKOXvENJQzYr
Yj/0rDGfck9aLbstQsAUFYtLLW+6sDyxCxA+8DTn4MxvlRBdA9MWL6Ip4MlrCtJytqpNHdXcqOhb
R/Rf5o1rrG0gP8dZ0N0qw2gynEl021MmwBSv6AYsa0+awhSJFp1jBTNsQ25QiKBvasLkB0YOnK4/
bzS6B7pwHr0LECicKlOnHea1Ws2kpjhFeCxaAstY941znpU0iE1qEaHSAdUxGRMa1H2c6G/F0J0K
5A2IUmee451ASMaSzTAkAEHlIhTwtMIxOqOPcm4EHpTusISw2WirXK/WCopJddxdS/2gnNZggdRM
5xrwV+hS6ATv2psaasgZoxUhpbgi1kPIZcC8qfk0zgE9FZZ3UtFLo+a2VUVVbcB/ctpb/UKqKntW
oqNsC4/V4l9GKbp8Lmd9WixLoayNJuIqRyB5HinZU2T4UOs66Eqq9Obq9TYU4XOFojKrX122Oc9F
4MoJDypcGEOJXC1FyCCI55IU0EHT4POpKZIgAhYbFQY6tjrT3IBZBvjECXscVMEtz//KfC7gS87w
9+P9LIr+pS3DOySt0t23ruyuStV8y6LqHl+7a7oQqJAGksuk451uwy5DKZ6UQxnRO/RRJTjXhkDe
SPZsa1LHQ07KL9N1Nh3tJMuVZ8VpkVlKwImN3aykcgG+RBZiYUmGBapx0hTHvdYvTXZQAnov5uB2
DOkB5fz3QoWJjZZ1t0wRam4d2PPFW2KW93bmUo0eXRTEQnG4OTnTsdqyV7FoTjsEJeDOtjRP5rXl
A6mTRbZwCVTzzIzm+khz4fB5NdU3GprW3Bvs0w5I2ixRxAtWkJeQhb1jNISOO334IJSfZgiEEbjH
GwOhwDDJ42XV6/Ic2JxOdIFiY2IslbZzN2WV5Qu3zK/ggc2xaGf7h+K4ICl1q1yCKI/0QGznFSc8
RLLgzUNxDdJCtdYSie+NnKIwqOIQ3pKEGe5c6lsoEJ59QmUDx12csS0d3fjOTG68rLjQam3WIerA
x8CUHR7tzKJaPi2o+RkI5k5y2uVTv0dDz9TCTWDkl5iLjb6UGR2rjiZGFwcUq6JlXkkIlGTn1SAr
qDY3C1gTyKuFBGVZuUrx8YS74s78BOWdCo8eyxtOffSrp46XJ3M5w2vSCtb4FIFwB3GkIMA4R7/m
3idZjDr4Lk1JCFC56MAR9CMA8erS0MvxZAUKJfkzqVe3RpWfC7laxXbUzyuFeDeqYIcQV0vTJErR
2m4vKld7zsSJq3Fqdn5r0g57t8E4pEJHsbKx38y+2lL8Erl1Rwdl2SUuvZLwRCMp9VzCiM5Vz82g
O/daINVtDdpDWWduFC8UygNGbFx0KmQ4ylPFMsvlY3RlkDYr1PuyQ+8mp2Cqx8isVFjk2olxlgza
taMFV5hrlwvLrJchpo92phw73OTCCqZ1SoPMQDIpCKhGQoELoEioOY6wwCj50+igShOIGww9Y7mK
136KVHWjLMyqIiqh2GjjlzXJpGgjuuLVCZrXsKRXEQw4kVxFeV2zaXqoMOkDuPtXv9Pf6iadOyid
azgILGWpo1/WI2SYk7Ub3jMlWRr2EMgonknnWjrceLp5F5jdSla1NaTMfCZV6sZvpVFeFoxOzYWo
l3BtN+9gqee5nHFhlMW0scVCz7lh5fYZyPpFFD4LbRQ4CNcUdS+hhOHYUKX3g2PPCqQPoDopt3Za
gEayHzHcgLbgexsJmYQJQLsa4Gy30WPrGq4VBe7YupWLZlM76fmHlP//2Tlxf7O5fkmzvvBdr9q5
Xv/2x/+9SWP+/z/j7/z+l6OX9+9/OvVfCpD379W//anlWzoafpc/f+jbyLz756cbfcK//WH+4Rl+
Wb8V/dVbWUfVv//X39y7x4E+bLtv8CWtfCSFfh/ib/3QLxvwPx/o08t856PwktZJNX4+EBPJV1cE
VeA8/s1F4eMjfXyUfzdCtOUT16/YpGs2TgqabmBBh+4yL/zFqSC7n/9MoH8kK1Q6VVvZ/TueCbzh
l9n8q0n499/v11z/7t7+x3G+fYMtaL5k5pdV4b9UX+dAodz79ybhxxBfJkE9Mg2DGFe25Y8XA36d
BMs4whhC01SmYfc6tEmwLA0Hir+zEv56EnjSVHgNVcP+5OP1fRJM/UgYFmEEDMKP187A45BWArfM
vpMgjlRbU1VLGWXIef3YDoqiHLFSdNvQjY+Vspv1A5oEVdEVdd9ZsI40w4SCi3nJx4sBv+4HWz0S
pqkZGk7dH6+DOxRMQ9t9ph/nyx9Pxr/eD9aRbVu6Lgt1Nwk86q+ToMj6kU4nkGk4tNNAoWC47xIQ
RzxbS9aUz9MAG52v335cApqt6PpI1B5fB3caqIpi77sGBLNgChMpnM/b78csWPoRtuOAYA72dtR5
fPsuBfNI1YVh8B13j/rnRlDsI0OhGWDLn4fmoe0H07R5cHvdjkI50k1d0TVN/9NJMAkhNMymwIQe
2re3FU3e89trnIUyRz6AxN2B/+NaNE2iREMFNPt5WhzcJCgYsu69BuQjRUW8gzthNws/TwP7iLcZ
b8XfI6gDi5UVWds3OFCtIxpSBBkaB8vXK8HiSsDLFryhttsih3cvcpP/zYTpr8MC9cgQbHTL/POt
YGlHY7/PBHd8qLMgTGXfjImLUcMlb7S3+9OtoCjiyNBtzSR6OrTzUFXE3hGyMI40YSuEQJ9P+ced
aIsjxWYfkEoc2tfniLL2PQOoGowRDzf+7umPMca3o8A44iq0ZLocu02w23UHlCb9mQPlX9RO/voo
UMiI0XSxlM806ecisI80iga2+euo2F1ABzQLZLkWV/l+kZF6JJvC0LE9+u3A+7oW7NGrU8apE1Tg
x+vgkkVCus9t+p9nixyIMtER//tROyIwNAzcHw3rs8B2eKGRoah7p4sWdz+MQ9b67iH/3ApUFIDk
kk9+hka7VXdAW0Gljbr3ViBA1DgTdWjvHy/O2a9bweRSNC1dlT8vTfvgjkWF2GbvZME8Qt1AUy3x
mS/+mAWSZtVinQhh7G6Pg5sFamjy3lckCaFKPfW3XODnFUnSrBsq8dFneengjkXFJpLf83LQ5KPR
blm2fh6LtkJ9SbGotH6GEAe3CIjfxL5bQeiEiWO9+Mux9/VAMOwjRFwUwQV6qFtBJqfbdxFQPRhP
BP3HFjCNI9wCqLfbn9/+4BJGFcD1vltAqEcUxzRdN7j5vz58k1aCTGhESem3HOqwygWqghX6ng9f
UBriGyo2GfHH60d8pMgchIJyAi5JH291QDEBe1fdt4RMqqSpmkma+Hvk83UVfHSUTA5C1Ti4G4DT
2dj7+VM4xdVdQ9bgT2MiGsxcEGOGdKiNBI16wb4XgaZRQOWcoynxp7vAkrkOKRmxGnZnweGtBYoZ
u9TlP0+Sxr2gG4LCyWeF8EeWoCgGQZGujeXFj2napSUHdCKomqHujqn/fBY4EQl90QgnV9i9vt8L
fHXqCmMX+leacGjnojr2vPa9F7Qjw0KZ2P7VUPlxL3A76pwZKunUb+fGgd2Ogo+//yzYmgWsQvvM
hX6ESIoqH9FiVZRPeMdBbQVl716CJo44EjUTRuGfHouKbBwpMpUTNsvBbQLBNtj38bPT6aFTSv4s
m/zYBLRUTJkdYh3wUUD+su8sqEfkABRgxkzja2wE5IgMmQyE8PHjtTt0DmoT4LSz59fXwJEgY2Dq
nKq/vuW3WaCtaOlCMSmffbx2pYkDmgUWqNh3FsZbkWMONsNnnvCjarQ7CSm303g8wKPA3n2o/zwq
GFeBhbKZ8dkxkZnQr6vApqrGSSjLgBl2r4ObBcpZ+86CGONgoCafK13+OQsADSzNssYy824SDq6l
QoC4N9AAuAVoVB3U0V/0mGUAN2wVW/49mziw2GjE0+55LgK5AVKi2r9AhiOG5+uOGCNExaLJCBzz
43Vw58KYOe4W6H9+LtBYEsgQCILh3bf8cUeO2QKBCDnV54Qf1L2g7b0KNM49toE8pscfL57yt1XA
XrHJE4gjd/++u4gOaRZAz++dOesg0DkMQGD/du59nQUQ6prQgOkdbLakGYa194lA/4ycWdcA6u9e
39eCZQPC48AAePLbWjmsc5E0T907cyZctm0qk38BzaWaRs6oCEEk8WuW/u4s/I1t8xu5Zer50esH
98V/K/+M/fJXP/CLGfLHf/9kfKxf//XPkdry7QdHKszuvd8++Dbjn//3Gzbjg5Xy5R9/sVQ+3ufz
1z+/4B/f+tt7/fpWv/5y5b8V2+LFw/9mpPp8fsyRd/Svf/7faPu8jbd/pKT8/kn+9c9vn/PLvfj/
GbgMf4w7dqT2HrfwkYL8PvAHc2L/gcNtUm7LXx9xfIw7KPq+I0+3kf+eFon/7VPvsM17j51GabF9
Tb9+6h19YP+Rk+TtpfJf6urb4B9o5H0Hn71F23ZbvH0deccC2nvkT5LVP9L3f2BQXsfP36d9hyfe
910WzLr/+u15UhsfK0r7jgwjsHC/f2SSxxH4ue/IK2bc93+N87G8NZr4v/5iR9b7T7b6+nXrfVuA
yg6jue8HXuNfnaT+9x25Q0LvPXTy6m9/nCI7ZOHeI6ft92WxA6ntO+zJH8+mHfBp74EZoH4J+1/L
4GNd7HA0+w69SWu//MM073AZ+459uvWTb6fHJ+Bh/3GLPtomr1+nA5jLWNvbf+iy3L54dfkGZ/7X
cB/Bwq5Pv/f4/ovnu9vvFNsdjWj/obkLyrT6trI/kcj7j12WPv/Psm9n0yeK6b8xeloXP4ceIdR7
D41h548z5BNysO/IZ2/PxfZH9PTZzd5/6Gb7/d4i/R5bo/sP3P5jtY2RUfG/X+uf7bb/xvjHb0X5
9u2k+sQ9/jcGP33r/Jdv1xiD/z/WzmYHQRiG46+yV1DuXvTiBY0fEI8LNo6AkGzEj7e3rMOkg3iw
XAn8tjQbXf/dujk8egpPdWltNdjYT3ksNLoYHvzveVO8W8eotcY7oUruzTDV20v7YsP4Bja6iuc+
ZZKl+J0pucUpKyXGVjWuSHhUgxJLr3KL0RZucRUDn0iVgvfQNO5dP3QUJixJl5biD6a9gtq6kW8j
qVOKP2LRwemBGPafzNPAeCAGkVKKP6H1wTlgS4qEpC85+8WjynB6Q8o9d9oMA7r/p4T9XlJsBvaO
no2R6YiBmFxiZBMN7wTlsBlim1yj32luHZ+aIbMn7XcOrlPZVOcpWyLml65oG7xyl9mcFEcxG6uU
o2E42at4v8lTStO3cMpYfxoKokx9xsW1/o2iBm1XHwAAAP//</cx:binary>
              </cx:geoCache>
            </cx:geography>
          </cx:layoutPr>
          <cx:valueColors>
            <cx:minColor>
              <a:schemeClr val="accent6">
                <a:lumMod val="60000"/>
                <a:lumOff val="40000"/>
              </a:schemeClr>
            </cx:minColor>
            <cx:midColor>
              <a:schemeClr val="accent6"/>
            </cx:midColor>
            <cx:maxColor>
              <a:srgbClr val="BA16A3"/>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600">
              <a:solidFill>
                <a:schemeClr val="bg1"/>
              </a:solidFill>
              <a:latin typeface="Lato Black" panose="020F0A02020204030203" pitchFamily="34" charset="0"/>
              <a:ea typeface="Lato Black" panose="020F0A02020204030203" pitchFamily="34" charset="0"/>
              <a:cs typeface="Lato Black" panose="020F0A02020204030203" pitchFamily="34" charset="0"/>
            </a:defRPr>
          </a:pPr>
          <a:endParaRPr lang="en-US" sz="1600" b="0" i="0" u="none" strike="noStrike" baseline="0">
            <a:solidFill>
              <a:schemeClr val="bg1"/>
            </a:solidFill>
            <a:latin typeface="Lato Black" panose="020F0A02020204030203" pitchFamily="34" charset="0"/>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56EECDDC-B95F-45AB-8F99-B58CE21288C6}">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881001C4-D0FE-435F-8A43-860A74728058}">
          <cx:tx>
            <cx:txData>
              <cx:f>_xlchart.v5.12</cx:f>
              <cx:v>sales</cx:v>
            </cx:txData>
          </cx:tx>
          <cx:dataId val="0"/>
          <cx:layoutPr>
            <cx:geography cultureLanguage="en-US" cultureRegion="IN" attribution="Powered by Bing">
              <cx:geoCache provider="{E9337A44-BEBE-4D9F-B70C-5C5E7DAFC167}">
                <cx:binary>1F1Zc9u4sv4rqTxfeggCIIhTZ07VULu12LHjOMkLS7EdEtzAffv1twnJlszRTHxqfOuWNFMM0eim
IH5EozfQ/35o/vUQPm2zD00Uxvm/HprfP3pFkfzrt9/yB+8p2uYXkXjIZC5/FhcPMvpN/vwpHp5+
e8y2tYjd3wwdkd8evG1WPDUf//NvuJr7JFfyYVsIGX8qn7L25ikvwyL/m76TXR+2j5GIxyIvMvFQ
oN8//hFuf2yj7ccPT3EhivZzmzz9/vEV08cPvw0v9aev/RDCyIryEWSxccFMkximznX1wR8/hDJ2
992aZV5YRMfY0A2++zx/92YbgfwbBqSGs318zJ7yHH6Q+vdI8NXogb76+OFBlnHR3zQX7t/vH+9i
UTw9frgttsVT/vGDyOVoxzCS/U+4u1W/+bfXt/0//x4Q4C4MKEfIDG/Zr7r+BMy9yB9knIv4+fb8
c2gIuTAx5xQDNs+3/hU0/IJhg1PK8Qt0u8diB82bhnQanCPRATz3i7OEZ/NUf7h8yvKn9h3x0S8Q
5joAhHb333g9dRjgxywKymEPH3n+7h0+bxvTaYCOZQcIbS7PEqHRNhQ/ZRaL91Ru7MKgxDQ52is3
9BohhPiFiZjBuE6eZ9jxDHrbmE4jdCw7QGj0x1kidFdsvecn+J9rN8wvsIGZpet0d+vZEBvUTx/D
MEzz+Vt38+ZX4ziNx05qgMTd57NEYi3yXJaZeL4v74CGdYFNRi2dnNZl3LggjGETU2uH1gCTt4zo
NC4HyQE266uzxGb2JDP3XZWYcWESy7AstrfABhPFwheEEMyIDnOp/4AFd6zE3jCg08i8CA6AmZ2n
+vojE52M33N1IRcGx4Zhof3iMQAGIdBgJqHcpKYCBlafY2DeMKDTwLwIDoD54/tZzpj7VoKT4z7f
nH+uzIhxAUrKNEy0X1qswdKiswtKESFU31vWz9+9N5x/PaDTwLz8kgEw99/OEpg/smAb51twuXaP
7T9HBpMLWD8sHf8FMv0ygzmiFFYi9aHP371D5i0jOg3NQXKAzR83Z4lN7wCsnxrxIJ/v0LugQwyE
GSI7fdWvJMcOJ9LNC6Rb4PNYA1X2ttGcRuZYdoDNZn2W2Cxk/Y7LDGgznRGTMkJ2c2KACscXoMd0
E+n7/oFp9qvRnEZlJzXAY/HHWeLxHD/7IH9+GMmwjH68q31mXYD7yBijp+0zxi50ZPb22341Gui0
/3Z0p/E6fZUBfuPRWeIHmMls+/iemg4w4xalOjF2cwr02WtNRy8oYRY4PM/qdbcAvWUopwE6SA5A
GZ2nn3PjQfD1wyIPt/Hj8z3650sQAZPZsCCouXcz+cB0Y+iCIsvSe7NafQb4vHVUpzF6LT3A6eY8
I5+Lx633jjMHgtLY4jozyD6qOQAIIYh6QkSawdR6fix2U+eXAzmNyV5sAMZifKaaLI6fHgrxUBbP
N+dd5gxlFFGMezsAPgNlxiDFgyGAgIzByjOSbxrNaVxeCQ/QGZ1nWG38FG7rbfb0ftBAkFPXLWYa
eK+u+Ot1htELYlomwWiv7wYIvWVEp+E5SA6wGU/OcuZ8foJnNc+f3hMcCqlNsNkAgd1aMlBlkPrE
BEMC4Tk1OlBobxrSaXSORAfwfN6cJTwbmRXeh9E2k6F41xgb2GEYVhOK95GaQYyN8QtkUYIY2gcM
Bhi9fVyngRrKD9DanKdBvYR4TvkQtO+o6CCiZkA22iL7TBvgcGxQW/TCsBgYBcTczTXy/N074+At
IzqN0EFygM3yPINuU/B1xOM7xg8M64JCkQAy8GDxsSDYZjFMDOt0/cAbRnIakhfBASLT8yzt+PKU
RTJ+T4ONQESHGvAfeC/HswQsNRPC1tyEGJv6DMyBN4zkNCIvggNEvpynobbeZu37+p0YAgK9AqOD
OcLMC6YjSPPwfY5n4G++ZSSnITlIDjBZj8/SAljJUuRi+66Lv37BLchHW8N5whGkERDUBlh7q2Cw
mrxpLKdhORId4LI6z+DnIgSLTIr8eb19B38T6p7A/ScQPjttN4NNRqy+VODg9BznPd8yotPgHCQH
2CzOc2VZxI/vPGP4BdQ6cahn2iHDB+oMXBqIA0D4jO9DBYOJ84YB/QUyz79kCMx5ujNr0XubsnhH
M4z03iRHkN7ceyqDKA0nF4iDJQYFBc9TdWcav2ksp1E5Eh3gsj5PXJbvnY+2wAQmUFgDrsmp0BmH
sihLhwnzHL8B9/NYlf16PKeBeZYboLK8Pculf70V8TvGZQiFmdIXzhzd9GMr2eQXBjIRgazoTssN
lNgvh3Mak73YAJL1eYbL1ts83z54Zf5UFO+59BsXUC6LKTXBMznGBPIypg5rCsSgX2yC44ny5vH8
FTavfs4Qo/O0zNbiwRPu9n13DFiMMM6s08kZiMIwCKQx3hsJ/WdQKvCWEf0FQC+/ZYjN4ixU2t/v
ONk9yTvL+RXnf7vZhkOpBqamyfb+/SCaySFdgMAGMP4Cn8FGmL8e1mmQBuKvfsl57LLpi4X7/5NE
PC/E/9yf6bdAGZCleXFXhkYzbBKgpgEJzX2xwJ9mzZsGdRqTV79oOHfO0xy4leX/TS4AQ6ENBGIM
tK9Rx6/XIEuHqABUQUPd7Unt9vZxnYZqKD9A63Z0Fpru1ahhR2FffjffRknuiffMfBJ8YVrURPw5
KT0Aqy/kYJAYBU91Z3kPvJ43D+s0VgPxVz8afvP8LKFaQxT6XQNsBErTwGJDHDYPqM8AJKSD6iOQ
OjDx0Mb+9VBOA/PyGwaQrD+fJST3T3nx4YuAHR/vu3HNgvtuULDjTtcUgqozoVAXKnEPqvDY3H7z
sE6DNBAfQHX/5SyhusqeXPmexjYsR9iC6g28T2kOzAZk6LDLAFYjDJGeY3B+PZDTqDzLDeC4ujlL
ODZPP7JtHrxnhA2WFIPBtGD78vVBDhqsa8gm9LuoTm8ueMuITiNzkBxgsznP6MHmqdq+Zwq63+tJ
TQLhz32meRD7RMgEExsKPSBN/RyGO54xvx7PX+Gy+x1DVM5UgXniPQs59QsCG20gJr0PfQ7WfqgO
YDpYb5axt6ZBvR1jcvWL0ZxGZCc1wOPqPM2x3sb8JrPg+b78c0+037iGuQHVgIPAANQJggOqEwts
NfUZxKHfMpTTgBwkB6Bsvp3nsqIK0cbb4H2TNwz22JoYfMt94Ga41uswm8x+M+jpybIrI/v1qP4C
o1e/aYjT+CxxugpCqEt/1zfZQKmghQGmfWpzWAbNoUQNNq/pOoP4p/o8T9xdnu0tIzqNz0FygM3V
8iyxuYZa27wNq+27+jSkD8/Auzj2xtefy9TZhYUtq0/F7eCBctzjBeetozqN0WvpAU7X55lA2AWk
fq1V/rs3QsEOD4IhvQbhmR0Og7UILLQLA8MLU5A5CAq8dTynEXotPUDo9jy13Oen5l23TyNYZbBF
wKncxWsGdjR4OBhe1QVTaB82GEyhXw7nNDJ7sQEkn7+epXL7PwjWwMICcRq9Dz6fiqIxCOZwCHVC
4PoFtWPF9pYRnQbmIDnA5st5KrT7LUShY7d41zANmG4Qg2EYCgbUZxAV2IVpYFZBgfTrBedtozmN
zLHsAJv7/yds/vrldy/vBxxvi+1EvVjw6P13f9+rfj687XAgul+5T6ZMd8/+4vH3jwaBFeTldYX9
JfZyO4tskK8cyD1t8+L3j5ppXoAHiyGpTbgBjhMUJtQQlP39IxQqXBAO2XB4r5HBDW6CzR73lvTv
HyH5gGF7L+zu3e+Ky/uUFYhAFTBs+AEbHkEgicOLwV7e5ngtwxbChy83Y9/+EJfRtRRxkcOrFBH8
mmTH1/862FcED5XOIVJrMHAOYAse9D9sb+ARB3b0PyHysxjVAX1KsVzTWMd3TRoa48Tr+AxVpnFX
k9QYR13GZ6pXtzS06zWyGO96wzDY956SVZdSzKdkEd8KV3pjt0rSpTpYYZgm9qHNmzZdsv4woPlu
lzwzavnKjItm7pIuWx0OYcKPm4JE2lIGc55yfO8mYbSCwKk70vpm2sb6pK49NjPMlNwbrHgM4qK+
cpvORp43kSzzp0FXt99pko7iAvH7ym2mlPtF4dg668g4dDpn2baps1RnZsKdZey4ZmYf2oGD8GVV
+XbQ6u6EMKe1iwz77tiqO7RsQsTSKZSuoqVqe2Z5pUlH/5EEwp+3PolXfufJVdgfPKdho1BPyGjQ
oZrqYIpMroIk0HJbnSZz7tbBSvWFTaNNXK/xJ67bVtMGd9bGz7Nq6iaOtfH6s65pGjvjVI4TNJM5
zr9wPdWui1AGs0DzpN0kldxU/cHRAjiwtLVpEtd2UdRumdgkMqNxkrp8hotig9yi27iJRm4RVANP
jMpxp1mT0VvPTeq1m+R3aRQ5Y93TaXUTBH5+2XgjZtL8ptTD4gZ+RzWPhRA7muro54rNhe8uVNPs
DPfm74TUhUJazXEm5aJusExtKsp2WVvB8UHREoM1Rx2KVpHkbo+5hTetX80JqsOrDAvv1nE0OsuJ
iUYZMb3bJm+RXdV5M/aNupilQYGXCBnlZcLqam6hVGxo45uT2OrkjdFYeES1wLsPQhbbdcOrZRKn
+lgaTTjy69z/os7Cl7O81sSOdjiD7U/G3A89c4LCTIwQi+mMe07pjVS7jis6cyPuzivUluOq81Jb
y2vvljVBPO+yKp27jW7dJHmV2ZUW+Y9eU0+K1Iu+F06Lxh7RxJoWhrNycUDGTtE6U1kSakeJ4yIb
HFtqw0Mvp0loyI3XenKjs0xu2v6QspraDc+SqerIrNZDMG+gR/MKaltp8sDKZp064XfDj2pvlPBU
u+ybcVxV3kiyTrvEpfwO0xN+0Eszi0n2Ke8WCHfRsqMFTm0SELT04zBwxwVEYSa47rIdcdfv5+iH
mUTenEVUTKSnmaOy0nxrRrUHrYiadcAcvIkaPrJ8FnZfqrAObT0VrhXblluENqJJa7s0aK95R5vd
ISZjkBDHFLexbJlm3cwhwNqEzaghRjsLmSs+SUcattFm0YOo3Xnjl809zbMNi9NZ0OsRdQCt5yxp
r0dUM1LK5NAGAK+cLhY2y5C/KioUrb2MsDEsN91X19FXZm6Yj57obklHxX1k8XqiU8dfyS6L1gKq
tHesVdytfBLJ+6Ol8MTqAjbMYHWB1LlBOMTVe68aFpp+9TlaXRiKROmZnvUUmCJcCB74oW1wkVxq
iSkvi8CAtjodtoesR+0/nQ5l87YLRlrRkAnBnX5Xpu5NStvmKhLCv5P1yInyaOTI1pmEPczqgMyO
gA6LglUcFjt6ZEgP26rX6iUaLXMmiu8g9iJxoFOjc7GtJH79HWmcrdO4jm9bKwvsvJL1J2Fk2cox
PX9MzSLZukF16TbY/RJxTSyI5URTN7OSbbUshBts80jmU3jFszU3wyD/omnRIvIDu+6K28bt4mvN
LOhN5JVrt2Xl15ZSb95BXesEsaL8GldpZEdZ7l1FNHfnmcvQCGUosnnWet8rJ29Hka43qyq22tso
SK9ZT8+txpvoUecsUkHj+67UR4pecp9N28I3Zk4UeN9RcVW3DfvqtLE2r8qMTBTZrcii8BNx53Kr
WBakC8ZO7Yrv2PDBv34xxE49fRaYza9sG3Aywag2CIa9avDuId73Hz19nY+t3NRN8eijAAdiBEuX
rwfdd6J35qhuDbAZEgfflJ0FS7lsv+shN0eaW+SrLm/xjedq9y1M2CmqpT9uQydYZVgPVlGS7c8U
TbOi6yDu3PmArnib0mxyW/Edun0zvc5wBnf8xOUUTc/9WeKVnxglctKUZb3Si4iugszyJ5Hs3K+F
6V+xfnJTh16nJtHvFavhkT1r1RlHrJKF7FFq+NpPInRvOq2coAR548wrXOLZGtG6JL62ynoBU3Ja
+8R37f5MD0ng2m7p7c9e9w75tEZMm0CCxGs+aeXo0shKMrJirq+0tjs+8AQtfGxmiwH9wBs4ib5S
TZPKVdFEzlwEbVvaB5aDrKJRGV8ZddjMlajqVPShWMT1Gy0w6nEjg6nThe1nWDz9EbJQ9tVsC2GL
wqp/uEmx7gLXc20/KGwhtFLYkUjsgvLsBokoG2k0vkN+418Znm7cvbQ67uI7IdI7o4r8K9S3+j7V
MmClOnC+Sa7rv+HlKofvc+EbVOul7/B9fd+h9TIyGodsESSitH0kvLWVuGTUUEOOI0bctaKps8Mh
UB1uSEYmavZ8p5i9xnHmfz+TKVQvHk9k8J0gBwh7IAwKdacWZoOJnJStZPD0Wo+aGyKq2RSlxkS5
FBLNwtLQPqtGEMxrmmifE2HKW9Fuq4gtndx316aZgT3x0kwcHewJv3Z2vVyw7BN327EOmop2qbHC
JHTneaIbK9qf4Z6mzhTt0CsTR5sd+NRZLeobFHdiVTMO1isxmmmRZvlV0Ln7g+qQJW/AnXimKZYO
1PNIdSQ0bKid9XKQIN1fRnErRh603P77e8wgZDq8xxi2xPE+rgq1vcN73HhCM7wMa4/C12+LLrM+
Wcz313ngVCOlNcHseihjbH0C81Ks0xe6BfT8hV51oh7J1Gh7M+2hYYIf8Ss6dtlD6GxFxm94EXal
DQoUrZwXzbA762l6l6cTX5jE5l6uA2OvOFS3OqgZrc4UI1ggxIYqMbiiIu4ubiEnHqWdp481CY5H
GgaJHVc8Xqa94xFJrM88HYuxauqxFX4qkL9ryZ4DO25iiyaSS0G/d0U4spyWLsO0yK9qo05GhQii
hxQg8h2z+R6BKzI5cJj00aGXeWWZC4ZxYBfIhAfv0E7wLywu888oMnAO4V28nEBaHHz610ueSyuh
6Y2HH2lcuKNcCLQqXw5mLuAuqnZRELAOE3eCC5FfHkhpDNMrFBWedIKSjSYCsgny0Paxl69JW5KN
0R8UXfgknPAWkdGgQ/U2PATP1hCTouRasZCdYOFGl5U/Fkb0NW0EWlBJ86u8KfMr3J/1dEnMdr7j
DXwSXJEyWFakMu46Q/JrxsQyqxN8h4PWuu77Ut066sv7FiH1ZynDdiINLV3kdeIv1Zlft/uz8OXs
0Hs4c2vmLwMjz2Z/P8OsP2kxasBbkqHeqi/Vho31Ay1WmEL32yB24K0X8RghZkq77FLwWXRwXExk
RUvVTKmDbJr53Vh2YCXbqnvA6FseY6Mdu2Jq+msozgO7uqRqqktaCb0KDRxNhV+0G0FwYtiFE5ab
ZKkoXY3bTaDILPGdqVvrjR3CFDTsQz/EsUqbsTCYdUi0m133/ioI/Go7yyI6ke4kyayyAB+yzFbI
l2k0VqfqkGuhs4zciWroNclWR8wHtrbv8SCkvdTCCZTbw+UUaXfqlAIUK8PO1MlDuc7juJ0mYMXY
DKIRa0VTBwq+VmOrU6tmq0Rvs4XpFd6edmD0eLG/gqLxhHL4KwZ/a5DiPz0BGEr4TUj/wqbwvkxc
fz07PeY5od/q2WNQxF1OJizh08xrtXVopdeJ1lQL1dqRGHI6O4vLduzC685G4a7dc6t+PxDtZc2y
RRtb2hpHHq1mLZdHl1EdildA5H9cyLqwnSTzR77stG/UiG9kkiHXhghZWzD418XXjRGn32sncUdh
Eeu3utc1k1hqzjpNdH9hiDhdWKaH1wFYTRNU+9ktjmJ/1Oae+72/ohcwvb8icdzgxsJeNiNagu2i
TqMHCH7P0qZuv4oqciadxupLFJrOteIIM7PehL7v24XSV71+akipr5hSWnXaJjbFbjgtX3oOjNIo
wzF2q3gU1zj/xBtph2nj3ZKUe7dGXRpjwa18qmgvHEWTBmPUODdpH0CgnRdPDccR47xvKpoIWTRN
ORj/TIUc3Jd2DK76J8WoaBr3/XGH/PyT6jhcK1KRi9ggNsq14pKk3iQtrHhTug0ERPozZkRyk9CY
LlHqTgZ0xaE6e0nFehCivWTWS75cVnEoumIzRLO7rCINxF9fNufyF0YbbBseWhQUXjoK7hf4//CA
wibV10+7yzuf8qTQfgR5MCkgdoFtLbPSMZJlM1ZrxGEtsSrebKzviiDiBFjVmtJGOB0HXbfnVzQl
2Ymu2VQP8CD1V+1Xqd21Xl9/96XCZz8ZqLygifJPUX+o2I2nk/R6Z/n15h+44AeKa0XBdeKvSGmM
GtBCn4IipLdcq9xxTiSZuQ6nt3Fn+kszNVJb9Taoobe9AHHgMVAkiLiCQN3ZYZ7HM2Whajwox7BC
yLlqulFajo0QybneB9M957lXRd4PvSryrnr1nnkgiwI9vpNRHS26pPnptEZ07elevDtobvXYJQFa
KJLqLK2wWvhG9jNCeXwd6kY3bqDiC34JvGOmnPrYHVe9VeNXeTBqjZZepa1eLllOkwnNHfd7zrRR
5nj4a9c5Y9dN5cxpSm8MusW7rVLs3aKgmXC30K4UqRGNBCMr8cY19UHFlbUx4UUZTz1NVCOKJL9K
CbeuWH+WUNe1IZoSLg4dTcDJOtW6kWI70NVFyiKujjogVtjZWNfA2BAO6ZZVlkJ0IwCb3E/kta6Z
D0XLmq9tJeMpQ7SdmUnSfnVKeWWWVn0TeN4v5gGDHM4rwxqiYvBOKR32KMAbEMG8HsTAytqxMj3t
mh9NBpF+3Y4bLbZN0tA12GmfJI2cZMQK8hNXHl92vl7dQtg2nwcsqkeqqQ5V8tmMu/RGNQwBzw28
79eZqqaHYrp2ffpJtUonrm4r4fwMwrRcGpWWbCC2SnZxrrbVJrKutaWKYe1iVaHFvalXhcHowIdV
FIuXziTldKyFl8oIizj4O0ES6mNld8nXTd7yaFywZAppL7rGobxVwX11SILo2q2yZKNaDkAwCTEz
J7tsgJ+ZB36JWjyqwEC9JH6Dx+osMhvrc9pmq7qP0yg6aQNyyQvH+lxYyZCOax1WQ19koxrprvML
Sw7RPisGJiNk11TWjEE1MLzvGsNLKiyCCcQ3X6s2KzXyos1N+SNva2scO062KKJy4zdt0NpN7DVr
V2bNWp3JIM4XZpZvwNfI6aVi7ptR7fitzfFNqIdszaWI5gnn3mWh1dGa+Z05YXHU3IIdxe1MiGjL
omYZlEkO62to2awKjEfWtr4d63RjQExwDUH8GCJcVgt5JViQ0k63LNsM2/g6ZoHNWTcrI8ewvcoI
xJMBf9FsHLdeNOp6Q+twMD2Rr6z+cKBVcWLrqHFtqOpAEw6re3EjK3MRO9k8Mhp8j31PjtuE0AUN
NXxfmNbKMXhyU4ZtfeMXzhJUYPAlYVeMdcEKhhKs1Jk6WF3W5rZfFUuZh2iuaBmvIENkuPps59JB
4ulzmOTO7OAEKr/x0FROn/IJX3gVSXGYWjJxaFUs8sRtl4dDVyXtMgqjeRQVxhxjN0ntQ++uzTxI
WJlOt6B+Ta46sx6XcZSucd9SpAJWnaVeNGvVAh2zp1dSF9PW1+vRgaZYIIfzHZVtPqshxpv98LEe
T+qiMRc4NsH9Slr3W4RjPILYZbuUbRTfo8zf0aXjyEXr+f4EInPeNyxziEXBHrcrEsXmJ0SKO7On
U3DepwFvnFmssRiSSK3X1baTNqhdVk1t3sZYirtCTlXgieRINVT8iHiW1/eoRtizudURmyumqc89
2FXwd7Yx1iEJPphSoBuZ0f89JabD/uN+yh0FaxtcxwmPO/wj8mC+9H9KZqUOmtX507QNC/tAI17R
VrYBgfAdTxyG+gpmHn2RUryDpuKnehvbYQQ/iaXFrad17aVfcQiM9oeW6iPYItBsDiRT5LrdpkY8
Tw1JdmweNoOpqefWSNFwHaAxTXk61bnVjJImjxaoSfnn1NT0iYkTyOj2zaQj2TwoLA+sTmj6bQz5
QJkUtmqWUFh9VelkrVqB18nPLt0JKkpkVnPH99m1y8WDr0fxMjIh6FySxrFVCqzt7c8BTe9pwWu+
A02jkLne5doGciW22iWtjcDuNPdbGUTBl7yqtAkyPFhSWtdZm51ejUMa6N/0zl3oqDQfX7MGDFYf
0rPStKrGomnqmZV5DDIvlbex+kOqQzhX172RJ0JvY9I00m3Vq9q11WzA1icLLTNC3VY0XlFvk2lB
McJeG0+O5FLNYLPQgjqA1PPCK9wV3zt4B9EX3wQzjUQQuFHNLKnJjAVePFHN3AjFBFu1M9sxh443
MsIqW6qmq6VfGfXKK9PN0BcvyEcWpk+lU0IyEd4MctvSVKwTE31Vq5giQW5uCe6NuGKSs5UbkBvS
SshzKnscRZ1uJwgiggdD/WCVq14jhbDgwFzXHF0uGiSsS945oH2KsvUvU0EWXqNHtm9YkHJv8yXu
Dy7sooWEIZx1MpCg7fj4QFJnik1xqKY66AXLl46D8hlk3YXtu6U1MxyGJ1IK8dWUsrVF13broHad
L7y98lglvuoOdZadE8cj1TR4RMaw7SlaqKYs4mUVI+fGz/xvTm5uA9SysWs6zSWHouu7wguXWVi1
3xVd9HSD6CfpDGLql0LDna3SoY3Jg4lqqpyoyoaqjkPa9EAru2KedPpCy3W8dnRPTmHx0yHpDc3D
gb80HZ1GNk2JmKleF1zfdsedpYa/7sTCSVK89rmfTtyGxBPcYWvdgBdmu3WdfgO/sRsJz3SWFcSX
75LSgcku0m8k0MjMN8Jimnd68i01yFrAyn5rEY/vxLuebSAeldpY0cFUIhMq/JVILe2o/AHLxLf9
iOFLVf4AlgC6yjsEOEDRRBuzYkQ7sBKt0g2uWHknGodZNsSgwDmAZOO4EVo2qXxIYCka7JWGDAa7
46V8xRbTr0ENno/tJRr/RNqbDoJ7coR4rI0DA4spxaV3q/PU6TvTvvbBqUz4mwJ/t0IgeLHx6zUC
XuYGL2iFslH4S6/wt8Qs2Nj4eo3Q9TSWTHg5xPzB+CubyBhFtdAu9Zq6X0XEIXsJrpDFMggckkbY
iu76JZvqlUBTTcTeV67L0AbP1NxA8KG9i7JwpNhiSeOl6/Fm15RUL8e5X+sL0xL+qGiK5LLT6x8y
Kv2fUbLhlGSuHUPIhJWO9S2K8mRkgDt3QxwAOdLTdFWEFbtEeVrPiox01zJF7thokXHfX6cqHPGz
6/bXMTRyLUxbc5MEqmQ8E+pGpF9tHNytLTeQMDXgbUN2apESAgZuue60u6wuy43iUmTVbMu0m5NK
3yq6IqlOdWirFB7Ggpqj3TcoYt5fMkdNZZdx7M4U7ejLLFbMQNvkyyNaVMXRqtDTMa1Tth+U+ioa
l/rMCLNoN9AdTfFoNJPjiobVWBEHo87qCnQOhMxmce6mC1fPr3HYsHjqEyRGtRWC/RLoBl35iVEt
0wA5iZ2WWrVUbWlJd1S4SEws3E5CUDUS4v1BO6q5JebMLKJbVnps3RHnyiQetHpSGUKQNS90uhCc
Rrd645KlRqKfB46a6j/T2GcTKHAJwF8DScOM2KKAWgtbXYP3Fwqb6Lo0S7pWHCRMg3kKeW+Yo9Cp
aFApM8ljzbvefVPE22nUth3MUeDgIl04fgfJ3Gwm8qC5UVQjt+IJ4ohNdleQTvoJQzTwcFGGOjGW
giQzdVXSJc5GhO6lRWFNHRWs8Ec8cdo5uGpKqHAdsmqK6F6xK1LTwX0srKrXHTASx7PIpYYaiKD2
TXVIXSiTC01jpaRcy9XmWQKYqFEpGjbiy5jp1kbxCyKyGYSvvbG6N23jfO8N1JUFKeyrLO3NSAIr
Yn/AXQO6DfYyTQqTejFUVwQ2Eyz6pFjyjuEZ03pdahhyYvikmPFq2lL4Wx9QixNOm45ANYRmJF/C
zpkjyG9vSebkY7OQxhLXVXOjVdUPlDrB1o1riGZCwd7GcnlwZTidaauO2Gx+VinTPglHBpDyL8Kx
+oKK/i9lX7bkqK5t+0WKEL14Bdym7cx0tlUvRNVatRAgIUQPX38Gcu7tunV27HvvC8FsJGEbkDTn
GNPyAfGoz1kN8yUQpD8EE34KM4hIX1UdOt+mbhI7UY8h8F6k/kQcNUZcN93aoi222Ma5V9I9jIVe
dNxPhYjxdikOFoKjL2TGV1aPFVYCU0410Ch2nFpZ9Wyslp8PiZ+TbGdETkL31Crx/dZVg3tYIwh5
YWFPX2w659vUXtTGiMCS0Mci9/Y3327iItLWohAgd/4yvQV1QHahO3oxwk3Wi00m9yqxBl0v66bB
PjGWmpe3S2Wkq454t9PIWV0cseA1ETbL0WmteMrbf11z7fZJkS58Z66jV9RFBrX6uubRZ49dL6rb
Na+3A/BfHvAHa5fC08vjEgR7I5lRzHW79jjeruu/XbNpNLXkf11zVjYU2XnFH7tq2o6k9HZ9Ex7q
EunIDelr/0gIAkCROZ0FwClx3wH0mgfeHmE+WBhRCjeNsOKbTDpMf4XHEKJdMjRf+xhpV23TnH2U
Dq+/OqNV2/GTMd+09WDTCOvotCJlwnNMAE75UrTa2vaNnpKGFuIFoXXxouUHw/30bBx6VDjbUKaa
jRFrWtpXNDaOpokUM0tGPlZbo2sRlEdiLwamYD6oQcRfzdBvy7sy8Xstd7k9iBeaed3jbPm7u4fU
c4+P2au96QtLpvCMb2QNq9U1Vvu4YNO0yaYgQnaxPRhdNdHxNLvFt0Uv/YE5WiQWZcXO7SbvSMtK
nrOpaeNsStKqPrBSNW8LrWQkeD3/4stWVEH7zyyWv0Yq7XemxiApmrS6AFDEDsiOBDvL7rLnKeUz
rsWW3wGtfqjWRkWf7/BGsH8UnoNsRrfIqxl5mpV3LArsowHo3dXMb3alvQQPXcF/OaOtN9wjdD+g
KMw5x6yxdevM2pAq9ZK51GFMU8beSLvRrtsiBzpaP1hGL0rWXRZN9ImzCV9yMektz231N+mzvzQd
/E9/omXsjnP60mYZSbqlpI/MWb7Gziq7Pv4xbt5n7Dn1ljAOOB/f+xzRD9tK/xhv1HnAI9XW23Cu
ra0fCGfbdN6YpCIVyGFbQeLNg/WD9FaUDnb7LWyrYMubedrTUql3/KnEUcu11ya0YmBM+7MzDdZj
lZdedGu5Rj65nl/S0KqPgVsOG9NAVjugh9h31+Zia3Vje1iDmK9L6D8ZOyLfVdxYerzwmk6XgMwy
vjUMs+fFcoNXPHbdYaK83Gq7Sb+nzfbW0GHDxu4XdbRov7yMvPm8XYhcvIhU+OLKeRzOdqCtWK2X
no/kqPK+el8Yn/c2m/2t7Pr+Wwn4pXEgTsOQ2bfkCpDU15ABuGSGar22i1qsGp6ybOxP/kBFYgzE
a7ch3pofPZiaO1Y3846XE/lQLn75dcxaK50snIlTli3Fs08GQITXL1o5Th7NWPZdfcL6h9RqnFuX
TSHxwLX8W7f42W5a6mbvj2x+X5R9MC1L6XhYqUqJbTMJH6uysKMFU9KbJ6s3PY9VlDMt9yoru1s+
3CTFva6ropT7cn9PlFtZ8EImZh/W2bQhhXet1wMTWNtppyAbM33m2Cdfa/YXB/jsNqHWMl922Cw4
sWlkvAbBX2YsJ89G8qc+PE5sxDSslL3DMtc6BmKIAlHzN+ES8lxm9YOVDtnHFCh8OaX0o9zOs4+m
saZdT+W0MVZfZiIh7jwcjHUY3X9EzejFSGuP9siyt2rtcVgA6l+78DTGXWTjIQmBWEC5cdnATiH1
2Kn3BqxOBz3Z+zHoH+3V0KSM6OQ3M5nqPV76PjIgBSJDVikRf/Tsf53O3Kdxt0x/Z9b30c2KfdoP
MvZU6JTYvPIOoI7W2WnE8QEczcTOHoDtbj0lr0tDOZKr9PHLuSLYnk+9TG6yXTlTZGvdHbDfR2dt
9ZL5tHgWeSiuo+dlDx4Pf/W+gM3umdzYXYvbzAyEDdVffd1ZGztEmCjvc0S9lV98iIz4G0lCtTOi
HlMPd0FZn4w4OfY+BwLk6qp0TULVGzVX5UfGm/Ls1HRYF9LlB/MY2zU0/bIWYiqBbkrng7EONPjh
Kt48mqYk2ywOnd4b0C6eEHp4M+PIytVHc1Fy7R9gkP98UcYqG+t2UYSUExYLpd6lBquzonjCFdlj
xGrM5yjFTmZz1zG+InuYAQIZbUZS5OZXJ/wvxIrl+XdHN6d07TNfnTwpl0R32WZepriXYfGSeXJ5
QyBxU3Z1fzUSHRWWaLn3bCSQ5w/ABJc3CYHWk5Op8cnY0i58FLNij0ZC5PkFCQd1k1LH+einwLoY
W5XJnxb38kuwLMsbTZGxaoULBsM6PKONiPBspCdjtWTWRFU4d6fbIL2aotwS7MFYK8zzkSXd5uFm
9b0Uz5QIjtix0zc/CAUQuOfOb8oDUEXqdfGDAswLaiVGzATtzqxJPwNEinEX6zLK5pRejZF2GEo5
bXisWqJep3JQ26qY2hWfpF7H1JEnoFyBHTdtuyQomXg1rrKqSsC0MyzcV1fej8PGAWJwa6xhq9UR
mRXRjO1FOC5PRCmtBGDU9uJpBc5Dv54WnA0RUjDp9qbUHFChSLfWUyGBAbazagZjZu2D6iySjvwE
Ru8wLchSVGVavVjhKC865xdKLKLiRizYsIFEdzBWL2+7h3RmeZRKrV6MzsY62ZN2fzKqPBzTvdkI
zaaD2Wr3ra1avH3R+2TV/jblS58Y0bSwwUwoB3o1GotjrTd7ArDQdQA+l+NTP8w3d+MxTgFuu9or
90ZkvBvOhRquSzB9r9KhOxl1R1bcyjINRyNmrXaPKWaYyIjmMDb2q9MJcTYjhYto9zlmr/juQb1k
GmWCG0U8je5ENw7thw3eNHpbdSpITMNBWeQ6/rp92laHSzIjZrY1vQAKbaNEQLGzETZ9Me5etVSx
TRf76/JZ5mIP5H0gQ53V8bL4W+CMYxcgr6cpcJynEtHUU0jY8a4yZ+UE1LcNzoSRbqpxIFFYT9OO
6/6reVvmDmJf8xBPWXng9RRshJv1t2CUCUGZQ9qyK82r9HiLQckWqfJpqr78nLAft30Q9JuQ13ky
lpl1tjzRnb2Sy6ScBP8rPRisyd1O3eG/2k17TM0Smz+htnJAmFLnyn3oAU6PTHrkLhpA7100KRK1
Onc+hfMK6b1bTdu2ZyppQjod2FSHj61j/aO5M3/6jPMtaRp/560JaKzaznMjwmuHVajxSovgbR4t
xBXlGG4RDEcb23ob+rx7Bs9QPwtHvHNRzp91kbFtUANL1GPq/OT4svwxjXhAFUKOZfWknQF5ftLI
E8e2pSxzXm/uLrnlAcA+cZ1MfJg286iQSQnC6ikldnHwkIM833S6YuPZn7o2scOG94d6aujGrie6
G3zK8KUVgDAsLt2xamBJlw7Om7GWAYg0NbMjgfjxdgL/KK7JqNLIshU98zLcWE03PznrYZb5/ISY
9M/ZbsqjkYye9fZXU6MzB+qTCTnHPHj0nHIASBOozjloh1ev7NuVtdRux1V0iRUc/CLLY2NVbgHA
QeMCPAWjUdVIUIQOtZ6NlNZ8iMIZkM+izX7vjVrbPGv8Z2BFO8DGz71djc+WQ9rrCILkIUw7Ghmb
0fkZqWKgYREQWv2NLizPXdPbp6GQl3tDf55oZMQ/GjqVR0WMRuM6Up4uXyOZBoWs0r3Cn/qKS4Vl
QzVaFkJYWbAnpLLBOxz9/3WGFT6S8+n7QjtEjxBJQ5TCpVcfONdRD97JSP1EvAduOT+MZA6Ba80A
AVfOzpGjdR0Gll0HxFPXxqabNO/I+nTnCTAji4zXHjvueSdADfjV51uPiOqUy+XdNh+pmG0/cbnP
NnT9+syhaJoH4TjkbCTk1eVpGq13IzVgzJ0axZadAITilGcca4D1gFzn15mXh/2uK/U34yEs/aU3
4ixE7Ll1cQZutosMi3NBmjYKBQkuoxbhI10NcqV3Kjd1I1QICS5cjeHjMFlfLYoi/Gep7f2QeuIw
dHl3dazFfXbLXbrY7VVWfXcN8GoHchxhFONgdOOkgVFy669GLXDIz0G4rYKz702xX9r5yesq92IO
YzgBXrsU2XbAHwxhQw8DZyWYSPNqcQdrMzkIqRk/YyVj+zpUKX5tr5zOVeiDmOazh9EHmQ7/Y4+H
2RiMvFpJmv3FvGx45hygnSoc7Zf7WUZmntSrjoD1kbhl+Lv17jcp76TC7idfkx4Izk7RiJ//Elq5
fdV1+Gz0DSDXCJu19Z6uyQ2ObZKcav996LHgmVWILfeqvzev6iEDwDconzq7YdgQpNkHNhIMSySc
NavOnBmdsRq/cWj4n1ZQ3b7aqiZt4nDk9o4sTnZmHednwZvpONfzxqjuenOm/C4798xtd6FXLq+u
SM+k1tPf60mJBJw54fpLEzQOi8IiG8hLil+iL3p+JI31JFLsIXLzy5nTNlx0VLN5RIAEv6m/HozB
WWx+DP/VguGTXnwpAZkGYbvZs8BZEltN3W5k2nrFT0l2o8iqxIii9bqTh7BNZMR2KrFNw0oha3K7
jx1ib8exKJ6NMSSqiTSevAfSOdar6bgpNAKrq8h9dBxWiLWniPC+2gsA1h4AXzW3p4vByRn4HPUA
DnMjImqwP13ngxbF8tCWskY2SLgfxK8QrSWV3nepdj6auv02e454yhD/fP0PjYg106RStn+u+oQQ
AuoaIuNZNuCEuEluTsYlwYzl71Hl0ttKYle7WaYS8XHQaYzotC52Vuvka8SuC3W8SK6f51m4R1uE
JEbuf/6ktFfx0HsSmPh5+LCsc+W686fx4rULUFsdTp8hmxFBX72cgRgv0/g/eTlEW0ll+RzRkHL4
cAHNXXuou/5rWCP+MSy8WjGqrSajlcy2LS/3Q+HsFGIq57tGWpjHI6Cm4qbx6pMxINFeXdpe9Sda
D6DxSTzLmGfe8k74ezlrb1u61PscmjYRbZP/LAIrT0BiYqciCOzHaXCDCEzv/OfaMm2K8g18hq+W
VipvLY0DQMdfLbUtnVtLZTH+U4vueVbdPk8L/QPoxslL+T9gPSP6Ug/+m9eG7UYNY35uNCkfGjLZ
W8BE1QsiLchtBQOoJNjbmValmr/1fMk/OgTjk8ob+YW7aX20PMTv0gA44qJFWj6TQv/MgbZC7D7/
p0wxo5K6/VzyUCeFBw6j6oPhwBr1DYt+mejJRSwKULg462b2HQvOfT73+T+Wh0mjaOxvlbRWLIKX
P1ldau8ZK/29ciwkiXLEAj17nL65vjrjDwqKD4uk33pMCL3lhZdUW+p1CPI0rudS7K1QqVeKVNUe
s8US1y6vX8d5pI/dUD7gkVWvxsOb2D5bZvFkVH4TtnHBGD8Y/yUDL1tLSyTGiiA+yPJT8GyGMirG
pwTE6/7ZSB13wqjMaXY0fed5Q7a+KrzEiH6GUg5DVn83vpOSzUXmHo0YkuYPPcvlK0JXl0FU6ruT
t2niAgZ6bBjT79ZSbdvWUt/nFOxY3MW4KeqKftb0p3EnFst3E8PC3ojM2gaqG78pp9d7lCRot0Y9
DyLp3EJ+VI20D8rmemM6HYh3VHgYAWTswk3huIe6UeW1VG4Q526FBUQwDGWshhRTocZcjWjyte6U
eOTzsEFUfixjIDH6PRtGggTpKv8/Nr51tY72HzuwsqGLik4dEPBASLQb48IewrfCqtpzb9VeZPSV
NS1JnY3Oza2ppt/cOiZ+d/OxWDqAzNac59zBeiNCEvHvvOzCqA2s/tR3i/sBng4iA23+TmnIH31f
82hZX6JYHwy7sKiAkV9FX3teVCJQcDJi6rwNmd+9c6dxL5PMQBteOxt8LwoAHy7rYoh8Ofd/tW2T
ULtCcALL/4cCFUW+u05QrEx3eq39ACUfyo48pCFwOg1iclsnr8lzMVtNzPuy+O4N/cU27ZeSRf2Y
N3/XlYeaD0E3vk1Ok2/qNASAvZ77A8nzeV+kbfcoZ9IndcnTdySIfsli4P9kdO/ZDq5DW/YbE2z6
DNZnj9TKeSoKbe0c1++PHV/4uR0qb5OjHMYrXV8USGNOP4nfbolGTMzNwmFfOjTdzwTI6q61nbU8
C9vXGkEII84O3oDgJhQ3kdips7fDtryJY4anVFZEJFQV7pugE7LlTlVhfoXYecUE0Vc35wDp6r32
C32z+k3W7VHeAt/p6sxVgHWe4N3NWvvInqDcQ39r66ST3KcuGW5W6XXlvmd0ulnDsM73mUXmm1Ws
KNpssOjNuogi3SHFbt8GavBnKrtcO87NCoSxtwNP07uJPKfOjna+fxMxt1m7pW/ZrW01jcvO9tLw
ZrUGe0L1B+1GYm4PLau7PcjZb1a3VvnQg2zP5oCf9+uscMAxXqbTnx7GjXPQY5HIEzsjtnVL44p7
IlFTGj5K/KXrOVy6WAx1+ojJ1wkijuTmVmd8uSmNnzlkqvgZ5J51MJJp4ZMUoV85bou1/d21EIhF
iQK5sLvOnHU2fbUrMR5Nc6Nql5w8MA4CHpDgQWR0aVGFiW5S1ORYO7YkXj5R7qmL9LL24T5Yqrr8
QRP1VGJD/tv4Y4lJ1V2qYmN874MFdnnwWFuf7vo+I/Lop+TdjHzvO69sFiMwZt36CF7SwKoR0y77
24Hkbn/iIUedlho4+3+pheBeFxnZrun91EMqTWHiBQWDyIQCFnK6nRrXrhYk4l0b3iz/pbtO5AB9
ZUgtrEPOaz9+1mNXZGR3JizOqhCsn4JhbVYun+FohQed4S43ou+VAfZNXJ2pF2bvDeByRm+hsslB
NxTL2HFePq22A02zZf2Z1737JhENMPpShtNh4UB83zpH9SPkSPIxQgwEC1pgtE/mUHdFeGrWgxG7
zgPuMgXxy+hGrZGkRo4feGWUo0BkqgjORdAF51K0SR86ywMmYRexsdXgp8GwQeAL80pZYZ1tHI3F
AjjaePO17V1vzsLU+mpmxFvbJvOOIIdMAmujdjfPNjkB0iCYK8HuwmF28+o8rgdzZnQ5EkZJFlDA
1P9PA8eU/FuzggDNTmt1/ENvOjFNkSZPtw2Wy7cR/9Ngpq3VhD8RQFwjcwj9ijGdt3SFfxtm3Z17
dyPkCfwr/cHP6KYxZL67z+hkNKYhGXd2GxSgY3v5C7EbFOGppdiNPBPveVo+O9ks/1ratMBt0f3u
EfLu/+KREt0l89KhakRoy1PYdwhedVl1smmAsh6Fe7irAlH4bXSX7y0au+z3KPFzZmsnRn9zDmYa
JIPUNPb6vnuaa8zQrksRa0TsJES6rwn2CkTCSM9e93RT1hXw2jZAgEanVkPbAD6KPTZNTDc3gxUE
kQ/06+bOxJzITGMh0j6+624UTiP/yfP8kxv6m934ty1qbvzR3Z8dGfm/s0INfdSQRPHUYWI3TVil
p3jYglwIEA8yLlMEwDyoBbMlkdlRmj7oAuWuHA7RWPq0tfsk6xrAr/Erb43Sb3wHYZHZKZKyyaPa
GdurzineJXYeHFhYIlwyNuWzzT6NzWh0mBYA/4dVfNf5Xu5GeSVW8IzXXDmwAld1Ne7mIFD5Y6/w
z0m3MYzO5bSIy4C3e1uxcW9JCgyMlALozVGcW8Q+9ryfP3SqrBH3LsPRWIwPcMpd3FqDk1irtzEE
qre2anBmJKWFfVReObSvqSzkxtPUx9eUvaCO0PTNkiW2aZ7skIfWzXYSGQASKGN7nHXp77BwzJ5Q
cqEBFda13ktsnaNRuvPfTgECUOiNWSRQgCOYnBCYJdeKSpH3ryRFEm9wGnEZAyoOVJTFgazrLqq0
2jjTPL3WLVhFuR/wnxYrD7eeUIUAwZW0+3vo8fgJWV3SRSbK6eoHx7ORxw1mUSM79C/ZnJkD/txK
7d3Wubg6y87+vw8IrWXnesJrTebM3lHWfjPGu/4P32XSfMW2/cc+7k15yYZjJ+2N6fuuN2d33VKz
/JSzl7vm7nrXmYspl7NNWHW6q1kFQK/2qwDJB689Mx6qiASZs51Qp2cDqrVKFvkcBp33QlTHXuvK
fqqDuXzE/z6z17a3lmgJOvEwjDJ8XdK+TRB3CfAdwOq2o791sPzf2KsYznN4WAggOKanYmisc8j5
D2P0Ap5fUzwuWHOfmtKrD3LOQPEuzTHNpXxABgpYBiObU4mb6AhEa/fgTVP4JtPgOx7KEZXDINm9
9SIrOj7eJO4isMWmp5vkB3u5KPpspLBEhMQX7rVygg9qq2Ujx255NAcbQNhNlToUEAXoKu1+GRog
KlE0h7FNR73ej4SxWA2PMrDX9/cedFkAepbxXYXSAae7vh/rcFM5QF+Go64S4A/dTQdW1VMH0M2T
qwLUtEPZDxQ+qgEtWQ8OoiJnKZGoSrEbwaoUut7Jdk6zoDTYKhnfInftqPHzcu/3xfDU94lfkOlE
83lMJCJbP4sEe2f/Z9N3fUJLiZIepA4u84C0mjFoD28mp6XfhtFzkEDufoWSsN3cduoo0wGlAH87
LTxAcJHWbZe4yGzUrbL8eoMNSnpYSQddKfon32vqV3DoFDJmFchglVu/Sixwdk3rd4mxymDyzs0o
3xGMFl3cgxjK8H/lKLaG7OyY8yXyghF8tyyUOzWgZktU9RU9tqCB3w5lNf4u/iSLL+PKItkDokLZ
gzlLF8V/E43hD51YW9SsKlRkmlhLt8G7xds3yENNnCPjMUuwjTltHoYsL54trxkirlv9sx3813Ci
zmvZTy4Yim66FfWQfqBuFsICdfNTL7IHWGvuLmCoOOcJ2c5YN1P1OOWctrsMlQY3FVBeT/44pger
Rakgt7XTJ3s9YNekL6PjJrpAuH8DDCwW6e14MUbjhin6F8LXxdH0YQ6oRQIQeLZFmgq4NO4u782i
t5nrzN+duh43PRLphynoi10+ABGergSSwinyi9I8i0Fn9RGJgHg38FWUbgfokzMDevHvFgQMlTMB
cDPQFaggVRt8Olk6YtfTBA+gkdYfY//TX9WoGeIf+jU4iCyBjoBgzvYWleTEupGcapC8Ti2Q15sx
A+PFGIzOWD0L29zIyIDD6jgE94XIJXgMOyDEWeDmP+ksrq3WKHQDaNe+XVCiSuiKfKJ2R2wcwFcq
k16X7sm0TCtAdbIeEwSh1VVaFPndG9Ym7DyB2a50Hgvfsx8RkRy3mSTyN52xNgXX8RrO2M7hPJSb
EjujYZ4Ybky0NQevEfYlVK9GcBReEJEE6O8wqeDvoJn7coN1t9i4HZPJvZVe22dOPUTtnAY7YzCX
kgL7ECEDnUeGUAgaDtCaLX+f6658HGqULUBCHwHnZpl3gW6DjXFjKVIEqEaHeXe1/n+3QvkU/db3
bUQce3hCLdHhCWyE4QkkrkOITNLpru/zConiZWHYDsLNGEpBUbAgsA+mkdHj8877uRvXEFfgPIJ6
gQj7yPwP6tFPKZT7TxHuQGoNfpGs5YCGsPo9aImfDCHwdU7GQVms2LAHMst59Or2qzW+0U+gh/9x
sv4XusvO4EIXY8TW00BLfuZew+I8FSUKi0J3N3TD9IjKiHTlnQMM3LKzIY4ZVlgx2LuM5uxsJKNf
VcYrXHi6uyV+7UoB8LfSPOrZTp+JvBoCiDksKymkQHmXGykEcFFEBFI973SxDK+c9afW6uZHb5HD
a4+se8yABDwYY44ir9uFg5tlrDQQ04OsnDVpgaaN7Pl1Bo7LGI0KTAtAbd350UheihhD2p5SbG8q
lKwd5VG4YXYeAChNUNkNsYhVRPEV5H/WM/C98ZUZeVp9Wk26eEndKqIBmw4NuJIvjKH2gE1stsWS
d3khFMRPFk5v8yoZFbXt90orcTb+LW7ZHWhemHVWDwYY0fPAXQTw0VkIMkVjJ0CK2TGf7Pzig2w1
yglvn1o8z9TH6tHNz8hL0QQXND4vHmpEonwG3pvPUzPUAFfaoOTLGYR7MnwCbv2ZoQjZU3n08bJ5
DsBJE/OMbKuQwc5FdH3LUHt46yoBkEBNANL3ScyRntwjHXsgQZM/hyle7ihwN35nCHS7HZ1B8nOd
RGErezFnxAPcSNe2tbV9/KwF6Mlx49RVIpDWR/wJszRCsYicYUoeaarisU3dhCkbUdxyRZLvg+l5
DtcVUQgacYbxowpQ3aNjN0v8ZufpAysKccTzP0WAsf21UlyvNXWyAwoxfAuH7AcvsnCX5laIem4E
sS1shzFL5riLljcvn8XOXwEPrJ0ORVPjs4Z+wvIL4O1eNMuaP9XaCbe8f7LLFOhzbb32jvUd9SpZ
RIEIS9w+RbSTBFGD8qIxnQH8QfXaeBjx9CBKUPFk6doChSp7+hSGFKVAkSeM7AUF4YCu6TYAPQfk
WIP4mSDTgSLCPeZlKoqHCbDFiKvu3CMcj6p4+d+lV1kADDrdJlOW3qI6hoxQYTnywDqM7ToH0Cn/
Zvn98qPT/S718kO7eI9O3dCHEJXMIkxOwybMmypC+Z1/0v5HU8k8xt73VzFZ+C7abxUKiBZh9TFI
gEnsut86M6rLAq0WjU2tIpt8ZFUZe43GtKK7c6O4+0NUn35dbh18M1XYIC8TtL8olgmJ576DDaCP
gBxjd9LkNHKLASEDQsbYXioBgJX33c7tBYBvrCnDXKEQ1jB/AztyU1eYYGc5tAddl5fcB7J6yZC3
88p220yq3wEt+oOMVfXap//osEQgsWnfCKKjWCcsl3pCAEnmGVjQk8DksQQJtewL8Jj4JIsu9qgG
MwMiOf4SRdZcUDRgTAbx2g+D9eYExwEIypik/NUCLyRRIGeiyIW/Rjzdg2qqi7tMR4WaGNellJcR
FYw2Figym6XEj4FE77BDdc3mmGeHUHebwK7dQ6oaB8yX8bm38gaLz07vcp/X0TD0T4B+JG4zj0Ah
u0dLMRJRMPaBtOtfgkUhYTmrJUFhhubIixEVMIDNpShWh3I3cUF6uh9HcMyUWwH4ClxXqkJk+/Pg
LVM10kRdz45y8Hq8zv0LCxZ9DdwN77W/6/r8GFY5jX0gIHnF/P2ygMfg4hUXoe6ZdcS2nMVjD065
TlH3CIw1V3czUBz0CA53e8QqIrc3etaoAVb6U4NKHzjV4L2J6DfbYlMoKuUPO6A1D6pGoAvoSLia
XlD4FeZbB1nVoBSaHclpGVEyOq+OY+M2qAftTsmEokdHHub21uvpI7VrfQSQfMETlrPmUWB/nLQg
Re96e/6FScwHTWYJn1uUqI4JVgYRZr/s6NvbklRZnNbBhnHB/r5WU/8/bJ1Zc6s8l4V/EVXMwy0Y
j4kzOMk5572hzvQiBjGImV/fj8nXna6uvlFZAhPHBmlr7bXW/pH7bOAWr83CyvyFyPyG6XFoktM7
pdaQxV4+/m46fh4RrM+N7WZnvYFaSga+rsoI2mzwpEocQnt/D/tVvFXZ2sblABFZDX+lVwBh9EiA
Mq1p4lXL/KdRJSe5+vecfyiSJbsY1vBeOcjm86b50VelFntJx48nDTgPyfiou2IkhU+i2ujqW5eN
/6TK7velk7mHwiWh0kzDPhlVFfF5i4uU8yHI+EJkI4PQlM742NZ8WUYp3uREXt9s2bok4lDkcr8C
KB9d0T1IWas9RtzvU6NHIk/kefVJrpVp0JDRLPZ9nTyoRt0WDMFj3Rifm8T4npkeUE2nLjr7DTzF
xjFGueicNVMTYPaFfSqFPu1U3/4rjLoObcTXuvrXxOo1nO18jtqu3AVJ+tJXlnHM5Vmlg7NTbVh7
3U0vxUdr6xk+FzNbX19eM8/F9duasERK4aaqQJ5MgyCh8IvvvQpW7iN/ibzuocFn2XcXNxRBZYae
bPx9TbrnOkBZVGnXXytnAM2VzT6ZiaHQ3ehhoHXDO5h+jsmF892qUxRZQE5PQg+OUxn1IPTnWlv+
YtdvYuP9w5nka+FY06ki8xRmgnQxi/McLQ50vhovyggYGhfRivvbK9qwLWV7yaeeOdif7b2buGY4
aPO0s0rjoyybGe4q5leLH+zyZizDqUCcKqb8sjWjcPIL2dFLKZV7hgIlofGON79AYAGyhI+DFg69
+je3nA9nWn4rsycHltkPkLEvDSpE7D4wKHDxULIS9a3DrAaPkPLNzwbnOrPcY7hXqmOTdvJZLvDw
tGx4EcMa2oMsY0lQtzMRZu0CJ8f42Zjg0kqcr41Oxq0prHNT+8VRST99yAVZtm6ysssaSOeUEKmd
RVYY53yyUGhm1Xqp82I6VnO+4IzpWgcs8pfHMZMpwSyyVugx7X6cJhNKdWfETV54z7JPszjF8HhA
1mMLl2TqMjivQUNIXLVWdcxgikd3FmTUFzp5cxtKvCOE8+ZawRRNuJW/d91x1Nwsqqrcf+9J2kfK
c4YPlWdaiC5ffLOW0QlzGPXf1padk9GO9XetJScaFP18ahzb2SF57cKe6fL77KD0ydC1fEdW3ENO
hvsATxVHhgF3IxawIeyRan2f3WEIs0Lo3+vMGUIHXOR76kj4zfU6fQdPZ8NWtON3I0jGUMKS+h44
Hdji6qvvac0UMSdl+x0J2Rwao62eU806ZwsREkb3AYCEl+y2bi5W81ppqIjm7PvaF02ELsmG0532
+9aeWWRt+5y57ImT1B6vfZ9N147/9TL7ag/hjL0yC9CuCSRSy9JzHom1QZSCZ21V2ltf8JVNdjS6
fMomyYtoKOYpbDSjwHjMuqOgAyRNoaD9ph13yGwbkQtlfK/rWrfHF/mnP5akmDusWVodex99XfZj
nvZYWjVu1AKRhqNhlU+tM3nhIgorLoCAQwtrOrMugpeZ1W+/NtexaJfj0OXJdeV/0XL3Ac7ie5kl
4hkgdQhLNhGEG5r+ZKSD4rFfn117YcGu1RIBJMCuE/egOmEnq4/5ECFm6PeW70TpgBudrVvFkzsN
9SlYDf9sZKu1m5r1n3qo972q10PbTUQUTfABOXg3qClH+MLzn6wwfpfWF/wrLtwQf0I0Alsbn6Kk
yNIwKQFaqYuwMOUjxspzJEMiQbJCBYBnVyuu5n3qTkuAK1cO6m4Ts9Ma5bBwC4QPAAJRNSRONATS
C3VZk4hkeehxDn2dmgBQ3ZH7brCacKoBNeog9XdFnbphR2Y57rLG3WETPp6pY+o+5sLIuelWeAsd
cJlhM6FWhNAYT+QPldVC0rUeFq134tHB9xJtR4tTrefwyZ60cW6PxlJchdYll55HNfTS5rftrUPk
kGU8jrr1gFk6EPLiGTH1LepDnYoysvP3zjXa53SZzRBE7R9mbzLMk1jOGCCMy4hVapdqT27TDdfZ
nbWwIl3/2Ancd03qNgz4xZ+zHj1fDcxT9OoZtBtywwDxp1aBfaycJjl4hiFuJW5MYYP8XTeKK/LG
PbfEfO07so0FrMRzmvhVJKX/WOpEgalWhqOvP9kAOrHlLkto9Nq5D+p3IVzvoeq1v2rmh5odw3q0
m7aKu6X401nwdxS+fbtieK4HlT+U4zSHWr54FCqYnnrWfQ/peRjorjxL3U7iBSf/nRhRSg9Jcq6m
Ru6Ep/21Z3u64PxmHeYmi7JhdqJOcJ8MjSnPmhiRgFoAo8tcn/xlnBDp1O2DPRlXXbGlsqCKUDUw
MrU8hyxLRCake1FzMJ9xsVehocbugMg2zmZcJPxWrEfplB3Uyuat7+oXDeuFyB9IO3pd98MQpRlZ
yrB5wkoevgDPomFGJYdPi5+2V/eOiQ44vMXTnb+EdH7Z6ew+miATZzRKOtmr9Z+us+DKERbseCgw
eFyYldd5Fjt3CH6USWWHvTeCdfT7aS7VZe5cXEH6+TpDMqyYYPeln354GO3Ec2A2US7KeJ1Tl83w
yBdEPYe9S4GCWHjlRy3nedcCmcWlglFeZrAJay29rtJsHqo5W+MuYYmSrm2FXhKUey0fvaiXeR+J
JDuAwZXnYq1Orm66F2J8yps4/dHO82fLMLRDw4OEiui5hMAxyVy8dOxnU4dEM5aFrPnoSvq2Y8eq
K5NIn51dY6XzQTauscsh2ITCjzwnf6JUikN4042RhCG5c7ziJQvEBbNPFfdBn5K3lvqeMhLOcfX0
AMVvi+kmRUtCcyzkfnDMeB3cep+ReQ5TjW8uWfS483wVIlcu95gKMpMkIo37vP9hFC5ekUM33QwJ
LCRR37SmKUI9CJKot1ywpySfd6WpbvxUPhiL/xP4s8RUr9mli7XzSjgyKaAcbH1PxVOp8t1sUj7A
ymbxkYHPoHONNLiBkNp7FY2EFPvWyRCN4wQBO7zuX9vyARYricCAnL+aYdCXs72EOpG0PRjlff75
hc3CdBF5+aIl7RqNupE8is764drk4dexOedDIU74jNmhrUHnqslmNN7FY5eJ9PQyWvrOWIHD29bQ
mfcSpHMJPKWiO/dmBclrLkOo+22YUFPzoGvsWcbWUZ+Ns8KCsGs57vAQeEmCYt2j0ZwjSrlIAlmN
nfosc4gAQXsy8mk4z5MYz9urryZ17eFMzQQQm4Enc/aA2+G3H5aq9A/8uM3ZKvXm7IJ37fuVWiZz
sZ5Fy8KQSzZtAbqkaLua35MMGMr50JJgtP3gAnrhh0D9V2EE6ly01YfyJQBKZU/quGb45LJQ/2P6
5XLGbAQzV2uo4hG/07B2DYkNjVOFfAn2adTKEXjhMC9rdWYVqdgEzUnsDPWHm8EK6KlewPWBWjoH
ByC7jrSsxsh08ZPz1hC+EodmxdUBdt8nmq7O64A1azk5B8V0eFZ6AXcxIywNW1W/YXP/u+ur4fO7
2l5tX1O2OgaRSrL6IcCjOCSGrNjRss/YXvn37syOg997p5pq5kPTuHMynd30HVFTw0QXG0Ntsbsg
Kxt4+YdVpZURdXpbnPp+JeG+7qhH9WJoQR5XM/8YyTfHaO5OEETwXZckEZPU/QO0T2PdXQuN6ULk
HC+WRIaZnmDmVLbHCePiKKkSP8yz09SjS9QI1qDBztZ5+wSYeZAX9tZ30nbNmYXBX6PtJWZoDdvf
xML9HxIlViHIv9/qKmBrNdngNZ1vnCE6mGeBxjxqPHRs7S9/LX+Bu/h8s8nMnWs6Prtj+pU5hrir
i9P2WzXmXJ/Vvdm6W2Nj5sFtfv8p/7/DSUOtlK+zsY/v9gtFe3yY0EYzRe3o/mBzMkSdXZpu7Go2
BiNVcaS6R0BShxPSpj+vtZ+H1EEJVaDgZwqvhXJHM8L42y9/RJKfyADOhtY/YAqdnUpNZqH7NDT4
mg3Z+FIlzUPBPHCupFVGZSN/LhJDQM3q/FAOg3ZezadOBvhSrpofe4XSQojRpBPSfH1NWlkxd6+S
Whrpi0dWLJG3zBvfFeVwD+MdJtAdR57nNAhnpczLYqw7JPzB5N0GxTMcjD58SVm/BZsM0gNCTBFS
jtNJq92CR8dfqDeUYUrjaR1REzhjgHlDO5ZnXJ/0I2akhFWIsS58NSe8YDQnXMk6h9oMScu3zLAI
Uvs2O2HVNMU5qNc//NhetEBaPdlT5Ye+mfe7jBSZOfXBdRKrdQBUblCNRTlbiJ2juvpJl4gaR7ZR
kShxZhrKtH5ycjLOdY3j/FAdENqvO7IwAWdlSWjNwoj0jtTxWnyH9a8uSZXbUYK3xq7T1vahwDjD
Mmrto2Ga3Xuz8k9lj3Yj0Ngpr87a/54LcfDW/jBClrl5nqgPPALVMQFH/6grCpBVufZzSOwmwjh+
hDEqyqums+/pgjFuykz8TKnGApIU1d5s/xhT8eImmfdXCvA01gWz0tynMiF8qdK8DZW+HFu7c3+B
zPtgAcxRnt4PR8CSV1KDaFyGFqEVaMmuTrviZGrkND1pr8chCdbDSupgB0vT2q1a38WEj7u6mfKD
3t7xjgBEqgJp7cXgXiH6H7VWjK/4Ar5YeZ39SKj0gxKcZIJ5Kxq9votXsli33PW1m/QffWd8r6a+
vSQjgkmy/eRhaonkOQ/wAZqqXVqg/BV5IRG3FguTVNwvsry0spkuzh29W6D6TpZqj8GotHd9yWMR
WECqKPZ2yVDGc5qn7zAFf4neXx9tReEJS8cwfxn1KfYHCbPRqbN9qWb/hwK/VoEPt75LlgvAZ7or
beyURjLIR2sBoaZi388umKzIKzzjiR2AdVJN1h06tGe3zO5RvZMJ/6v0o+0E+R+1cMMAsVgvQV02
OKZI+xhgGvtiUSMr6jVR/S6bv9gKZORIqU6yKje4wTbGyT3zEAy3a0VAXaxPQAx/FrM/rYvob1PX
+y8DxhZZBZ95GVkWykwxHW3575IPe95y3gW5tDL86n8e3s7cBrf+1mynf737a+z/vcR22F2TbZ5P
TKmd8DfErVTLWFU+X9aTQRB972+vtvVmzHRO2vr/6+XX8a/Tt7Gt+T9j23W2scXoq52lN9S6G0nO
h1CCGxbV+0vdI4QBTv3vUWu0CQjux0sNym5s3o9v/c+3frZiIQ2oOdo+LUR73prmvsxONoUJwq1v
d8t/9zUREEWOVOVazPTVMXQeB19aESSi9HUba6TL7J7b02Eb2xodbbqeTcnD55B0i+eUaezrTf0U
BCfbhObz9aaqWxX5HTb8/2sspzqgYYz66WuMHSfGzK71VNulEWeUhzk4TUpxEq11rnpj69eEUhcs
fXP/U/nGh4SIfDN1bT6viZCxWwn3pV5Wtk/pEmIDWv/IYFwccqspjiRGUC2jTpxKY2eYwbgbVQmW
klSPbj12D3ZeHnzW2ItyZ0KktShPKMcOBVv+S6W87oC5y3ulSu/uDqnHGtsuppXUfZz6OSfC1x+L
uT9jhiIvwUTs2bK5OcKiWmMrMNxw0ST+cfX6U3hWGvFFBzcA/ceqV/oP/NaqnZjcKtZX45l088AW
c2gity5mimm01cFWNZkeHUMmw0QoR+i9K8ZRf6e4HYTRvrirKUCSSunAh7dT63ve/LG6oWOnDKFx
SJ2PdbKbnUQ791pmmBQ0c/0LLB8T2vuQSs3hGpQU8br3tgahcLrvkH7vtvO3sX4w3wNnVA9bb8zq
lQzT/Nj3SwBPrRe7WhbTayWSChlsNsUa3oSv21hWE+xCjrpuvWBo20vWyr/Y0PznhHV2POwwRjgo
92tsjTT/zSZHvGyXCRpMEHWKoIRfJ4xDcw/vVXnaxqj3mD30WnINqBxSL/gMot59NlZJsSVVLHvP
T+/wBNP2NpY62YusyKBuQ049rhdR1r+3eX0byqZ1ifTGMA9bN1+6+nUBFf+8QlXsNROi0sZ53Uiu
0EGf8yb3jnnH/Iply3+Tbj9P6bBNtY3k29f4/z0PiL+CDmmZ++16XyeORnabycaxs8GdGwen+hHL
QPtkzXf/nJZKE9vY1oy1Xj/29ybNNUp9mMt693xCmvM/B75ONorVOzam/vw1tL2iclj9+DXm5/Kv
TgnFsFJZEPqqyx9rk5SxmLP/vPoac7UeEoEKztsZGhmmz9OqtC2PmgkZhkKOEzi1ndzdW/r3FCAo
TogZ9lvXwKZzz54E3bXndJjTJ3eSzx0rvJ+cTUIecyEgVd+7kxia05zBM8Gqib2XcN+toITfRkGX
z65NUv1oUlx510+D+z5XajpiAN/utpPLuSuOvWqWXWqjlR971zsniqDELUDndM0QmKSV7ps3VmzB
AvGx9RxpFLd7nmDrZX7ivuHWjUtSL1+2oXpIiSZksz5sXRhTdlTMzo8Wn4edOePC62TY2mpDpsVO
EPhvBqHRUa8I6rZujdUL/msEOdvJFtPFMwqGy3YwgdHx9s3kth6jabF4rprmWb9ftOgJd/sgqB62
E9uAGjnJMlBOMnHLcBujeGcSiw4XqoD9fZA1IyIalrh5W9i2tck3qQ77mcahtKO2RJZrrkev7PY4
rJZwP9PsUOEW8pZOL02j5D7Q2mJfTnffy8m9ARI4JH+NIa5hZb1rxQg6Verf8AJldV8q+e4Y80Kc
zywXeG5JLG55lzVD7uzdu6M2k2wJko+2HMp3KML1SzDYh63XNpN686wTs2MWu2t78GAFnT3TDJBv
FcZxrhLx3s0gWWVLSgoZjXk0qtSLBDmBO8rnRSNMlzgr7WEPjHXHxnzCeXlbBquKbFOmx8DcuXcV
qquP6mVrzPJo2dqTValvg6ll+9Rvlyc+NDYc9QxeXbJ30SxkkTnJ4yh1G6SGJh6CuGbVP/tqfE6S
Vn/LU5wmYdyEyg6SmwTXKlpidV1r+X4WA3bRvdleiXuM4db2Y1ql5eeQMSfZWbPG17wrfzeubx07
y0IqTqG+cCHEvchWfif27n77triOszT+KvwbiqBz2Cw9UZsyJCCnZOfU99AlHHzZTdyn0jv/WlQq
TH3Debfz7pRB5P1tSIzhtOcycJxX060vytCrfW2A01ZaXsUQWBqS3tk3gr72MPoIGUQfiDBB2fVs
jzWF6TI3+63ETz1d3UPQGXd2fuXvFh2MsMKznZInPqCtDjOW2rkUEJiqt2nI7+rCUpy3LlUEHkm9
GA8o793nZFjIQw1Ti1bDmp8zZd/1ZXm3hxWcH7sWjxBHq47WWFRRXrrqCOinYvsuK2dnbr0S+vPn
V3KQJCh2kKDiXCPRT1KLIlNmnwHeuKFtvkxa/5quzEAWU+0+Tcz6ccorWF+a0bxTnLl7UrJ6cdit
vY+rb7z0nbnfjmEuGlwGCrKEs/tnYHJ+t4UX3PBFDl3XdN5Hx1puq5aE27EZIziwZj3aejp+i6/t
CHJ/fx/1GNbXyqzirUel1ua1C4q9SBoHf/RWewHfP2zHhsDRXzy88D97jd2+9NN6svVCx9bCPBZt
uV7lven1iRoPvQlcQ68ZunE/+pqLl5HpXmfT8NjzLjIE0cEzYBu07kdyhzVmWeRFmsq96pPB0WTp
19jOKKHx2d8ObQ0JTLurx+vW+byUbDuHpGoNjEpp3eM0SmDJTtRUKnWUQDCEc9jWre9/gCSAy7vv
tGeyFtCJ6M69ydmrr6+nQSxvn93tiKGa8Zw5xVWW43e7zuuTBPG6jmP7nwYHTC9uCreN/s+BSQ/m
R5OP8nVub3mGFXaz0YYQyLEWuV8l6wGDZjPHMIDSA09W4c97MSKmNEo9feJJQiTgjuvykEGv2sa2
8/ylSZ+2LjXqnlHcgTLc3/81vrYd9kXK1fBlTBWhXEKR4yURKE5pqryvIBgjsZzKhiTyfSyzmT0x
Akqhc7j9m3Sq9yZpxXXrBcGS3KmVFZtdDk59rh20yc3ZSFfDm+5W5qPbeN9gjPSQXjijhZbK5vi2
dYQixyRVsT5sXaOHyoEYrzxs3Wap8lMyBTCH7+/ExlM+rVP2+Ye3IddZokyV6evWc+QExDrhibJ1
symfY9e+A9H3twvXac5oMdxw65am5zwrJLhbb/t8fWoeS1eq5+2zyzvPa3Zy7bSd0d6JRYtpNPHW
bYS+cmtW7efVAldig5RjBHX/U9vVsmR8LhsgXhLLpNYco9Ipu96ps0uyACB5aZmr7bo76i6ZodQ1
yndvZo7O09T7CYH4onglUJg8W52z/gtu8bGAhP5oBuQiJOXFrcLXLaQoRx2O7FeuMDjKY1O7ybm3
VoG5uZYdyUNWxxoTzydT5h8l9mx/KAaDQ7uYPzy/+VPJ2g1ru5jPBiUkn/wc9g3YT/bnRCK+A8Fn
Y2Ckfn4t5yqHiZOmF1Kkh3xe39y1skLsOKFvNKX72K9DvYayNbi9eVLHUj5tjea65RNoqAWh6qeH
w2M0FijQ/YkiawCaI4QrqOdo6HQ8NgdULEE/XyDLryfVtb+artQoiyOXN2doue3mZyNR5oe7it/V
6uOiXzyOS5PshSv+toMsnrI8w7e29LQ9Mn39o3Fyg6C13xu+6b4L90BKrPxmreu0t7R74UKtvKRa
8JtwXT/bKvtrZ/WvYRY26Z3WOxowRsmy+XHeYDQ2q7zEgQnxQyCs4p+JJFG5OD5UpJZkpceDXbRz
sDMF6aUWIsBrXR9A5HNSfmK/9FV+K3vcickSGN/aNQ2OTkDmE+J7GbcCe0zbg6w0wYXvujF5cP7x
UX1fp8p4pYrKGSF6G5KFSvd6DSLmYHcJ8DKD9+rE5sqznub5H7MnSHqpe9c/LnLA/nCGoKwicEbt
aGjk1dA0tXu08yb2IIl1/g3VQ7+WIGA7/JXcXeVWoYVb5YnlEYtNN/3RSl/dVpNFmyHzySNxD7nb
EyCmNJo9i4c5yH8vFWXS5wnv3HVt/l2RwTS9GfyTDmkXOaPoX0jeGgeHqpHn1KlA5bPG36WVbn3A
/PxFkaTmXxsXTHJBf7NhoMCUd6+jVjeYQ0z9EOqY1FF5JZ1e9drInltYKltva1qnN/YI5wHH7mds
TdKYMF3m4JIgVnnFRsWA9pcf4UbEuTsR8Bi2fltIrcaBSa576zoYKV5lHjxuvRF24W2yEGPP7viw
DVmoDw5e5ra7zi+MWzBaPSxPCET33jZkWA6Gb31ZnLc33Fefk8XKTOySHWsjubt9NsNtSaC02lnz
svVqaaRx6SfVfuvO7GzIV/fnrReYxnDLtBKGgDcun2PmEhinMahcmLxcbWsISvY8GvJ5e0Pqa0tc
tIUOG4EziKrz58Ek+3C/mnZv5gngT0M0cNrOAOqezkmNC9TXJVO/PGO+Wnx+ZplNdZQFy23JgTsW
xzBvXeLhLafEuZSCla7u83/d3sVXmtjp1RPuazn9aYLVegPTjBbLmV9ZJ6y3Zm5+iwKjie0YEK0e
YU4ZHGGM2m+u0cPnGqnavp1bWWZ6bqnJEG1HJ51Mj95lDuXln1nvG8gwapHUVyCCQIqWvW4N5ih1
TLnWOi7+Z8xcMhmmbYB5t2tmr0s6w/JKAry/7UMpMuvm14N1K1aNSR9Oy2nr5lownIwVesh2ijG5
1o0FbPFk9nl+1ZFGnnFpPbr3t7ep2kN3TzBER9vWaoP3ujVF3jHbddN88tLce+3xRr/OuYbM3ISA
Vtsp6mi5gvPc3wEiKF7wkmNPk/RVBOu3i/mC5hhi83+up4Z/a6klMcp+iFHmor2ipTP3mtENn91t
rLfVThmsZ1tPT7v6sLYQ7D67ZsK7VnlIIG48bUOztZLOG3I9ojJaetvGljU5GxUPxtZTvTYee0fV
nMEf3ZrRXZ4ayCGPn0OoIE8T8X9oeVX27Pk85j3eWe5CRUByu2SKrSl93ZpAFwe9ttbr1psTv7tS
IeJQm2VWRGt3R4FV64Xb0TpjlS8dE+isK/L915gVFH8DXWfRG5vuxaAOcvjXG/bO3OmvW8N9hIPH
SLb6ayyxp3eV6fMDjj7665gm+YMy3O9fJxTsU3De6LrD15i/A/afPy/ajROGFdgIRc7sLg9mlj/3
cyCvrIGSmljyPCKCOG89imO6eri9DErxavR2f/pfY9vbnK7+pfok3RkN9emxhPZetsZXoIQeggAU
6ow1ugZJl1yMmnYFGtWbypPmlhQN8FqQZ4dtTGYVWGUOxVxUdRMtbUI1n0wmp+1k2/L/SWtcii0b
+k+ju31cMs3G6ZCpm1qb1x6g8BG/V3WrC0xubaElkY4clFoP08Ub7JEvgIMC+tSORCpMKcNVN31R
+VOX+6ft4DZk+JYBeN8FJ2OZmutizxdXiZHfc7LeO3tqzsGsBlhBSyofVdrEVRNr+tTsus5TO8NJ
V4hHSbe3Nct7HAskGvlIPXpp67Hjtt86K6nRw48PSTM+OmOKY7sgJ4Uu4Vcy5HtHYHhQOOx0aiIA
Cq63xzmjYI9fwWBTJ31MUU5oAk63Ppq7nhgk6og+quCfLjdluMISjqgVgpA0YTXfsn3wY1DX23DQ
dW06w5h4N5SXHVIWBABuHUo6JOVxNC/6itdcb2gWyQXUSb52KGfzg30Xkw3shV1j6Vc5lKdF87SH
dmiQx46Tf5IjAjjLes+7KWf757NPhu0pR+HfVukY54WMNnhHD5ho1aGslh7NVKjP1oAnDWg9cqJu
FzQjRZdX1kg2w4/6+GKILni+m/AtiBjcpbXRPabWg93l+l6bsAuusw88Xd/ICO2y3mj2tdv7l1Fa
iwII4OVXs0w4wLtWe8G07BsMi/mU6P24b6jxGsLUSK5j9YfLiDN2K1aI7/MUebZF5rbWjAdJrCqd
WX+xSq48tXK9OBjOpgKSiNTWuKa66oQA9dgZkzqrIVGxbvvTrvO89KH01brTe/NbOlM/AMbUEKfU
fGn1tXlxoH+8tKb9ruVZe6RsXv+ATSK8EtaUuOy8/qGpa1ASc0K/tSZR2i7jA0SC46AwZOxVEVWq
OQRyDk6VtbRUeIIQ5Y62CK0MbYQah6PT3hmB6WDE9kQdLAjCv7Bq+sksJ482WfKIb2uMoMMNEe5s
IHjcN26nQdcr+v5i0OKTAF0LLwl27IPFam+5qG30X21hLujqbHWZIBqctDvgYXUvW0Rt3MNqQhRu
o4E8SCkwZqkocHbKpl5/N+XP0dWuZYnOF3OUqMxfYC//u/pWeyb/prMSFgrPNf281K3xaqPwsLnt
Sfe6airg33htZFUiexiqNj2nMxGGNHh+F1FHyDupLxhM97u3kUBW3ognhZe9L9QHiK0CDNVtlToI
d/nl3wuQzT71qYACewEU+kl26BC4qdH1TukoqAiRIqYx8OU0anVHSr4hBKiiKc/+dLKhSGxmH1nL
xwLGCvZWas8X+q8qKREzA8OTfaAoR986zwAjZpjDLttRcvRGgVs0Zn5n8RBb9Uko5sFcs6nuN3ZR
M4AJqOoZT1P9YbwX2N2K53r24pCqR9pRhcJMk9geYOoJw2SHonkDc6/TxWlR+BGkrH1Wp380Mg84
MWQ4CgFl/B6dqfnosTVn0T4OVULdEx9Nk5mSA9Fn5KkB4fFj2kHkWV/YkfQRec+2sSkDWcpQB4Ms
c13w5z3nTqHeLYiLn+YAgF2Zw0JWOH3FWIXls29hKCU4RTc4Sz3MMC8pRgQ3CzAWwriOhsfuAa/X
Mt27wd19th3/pH4iMSizoDf6JoWD8ZiCeJgcxOrht49gPhwMpEz93wnRYAbtN+4oYCmU64E6e6Fd
9XqE0XQd6/UAQ3nQKMBi6Br2kfjFpGlCYqHxb0u7vM7C7R6AGqml+F+MndeSnEi0rp+ICLy5LW/a
qlstc0NoNCO89zz9/lilGXr3mTmxbzLSAVWQJGl+002IomXtI+zlT6w0NxsLPfmzN+mgQHXfOju2
e1H83rsoie9erAWnU8Xdj8b17sqIbtZscAdV06o6zSgstVqIG3PhHquu+473gQEn2A72SplM9wNe
RXcOi8fFQiAOUv0lddwr+IeJUfZiCqcP30dm7axuBMCXcAzUjc7fNAUkiiyuWKhoA5Ndt9I6VW5V
bKzEbo9A1wtAcZ4F6IaPwQEy88XJ2ZTSCzS3kI59Ka3OZZWn0HZJHB/LqTWPfV15X1PvFS5Tp7b+
z9mud3De+ZZ6C0RG+RkZ/Ta3suCij8G41Su12TFT9049wLOjBQ4U3AlbUorP5K2DcO9YBYseqrlj
BHjvjdbwlA5oFDmkEJPBTNgMXvNMsa9rUA2Fc0vajPzPdg1FrJ6tB8tn7OgNFjhGNwPoWXnewcfA
dxt6qK9pdH1bpswbXQ14FX3TuM51zLYpo48/01zf50EyXdQZ+SaEop61OPjLWhyioOrcYaIljZHZ
GR/iJVjEc8x81O5Us26fhx7P4TZeem5SXhm0z3XEULeq02MZONjepQ6PEUzYWWmZf3R9ysjDit6S
VEfn0CyeLGO0D2MeMf9eAt+9n70OHlqrxfume06dJrmETA8uqe9EO6OAAAAbO7patvmsBwbsDW+k
RWECNoC4Yn0v3g9K/TzrPotrrMHQ/hE407KTYMDsZUcaqjCwRNNavK5AYP4TKB37RT3apni+8qqG
SGr5JUiNMfNallnwa3CQPV82ApRZ3+v+Rakw3IIj0e0TD4510IPGmoJhYsbpcyxLI3cISp9pqMW1
MaenxWkcaodv70ZUabbYVY60Ofb9epOHZaYuQDMnTOGVdEhPzhroIs8sriAyTsMEIwW40kNnds9K
i/9TbsbJTu+qfN4KZi5cCPwW+LO9M0w5nILZfRhTTWMo2GWPHltzl7ip3mbgRp/x2gBtWPwIhyj9
rOZ4wXjtn27h07hllcBZlgrqWWemk9KgHM/V7iWY+IQBsPKUnS+10QAPGFRKqAD29EEKTHWOae1y
hmLWXvGHzs9ZXNJlj52zq60YeAhbCoDginlboJgWOYXNe2FvTbq8+0GD0lsDFFA6gFVJw/WQHPHv
YxZYT8kcvoVIwSE+esB1sdw5zgjBfcEbAdDeYbNXXdD/TRXUt+pfzGvaaztkx3qs+UyCCkycxD+q
CSShFh5nXZ+d8FuRl8YXJORR5Bw/6UlgndJB+TSzCLDQW3FzNxfjgfi72hmn2BtDdut3Xjx75zCy
HmK20rapjqxSq+YI/xkgxu2ra+rTnZbGr6PKLDWsAmQUQyjDi0lT5aNrkzRcDyjQ200BIsjq7mCz
4Q2Wq7RvwhHp9KsbHO0F2K6LNLYyMREw6ae1BVefp32zK1Lbe4IF4Dyq0+sMgu/JAIxg50FzqOLk
S8nAAPlKLBT7ks1USc6pnjHmKzMAmgoux50bMn4yUuAv1i4POmNblUV/gh1RvHZm3Zyw+bS2ktQT
pwFvXFubsFGae4bL/J+2s3d6Gfw52cp0LOJ0viL88dTPgL1N104eA6RcHoNGq9kZRgrT6Z10b9V2
dSyhgRsB7AwlQWIu4+ctTA13QCrYCdlkLHDhncdszyz60WCdg158l2WPXQhY7Eduv2Ja1p6zBTNT
Lri6EITF2XQeowU3WhuTegYYES5IUgkmPXpTFMPfx/9kSb5Uz5bXrr6UAffVa6HT4RCeEgrQs9FB
Tmt1Fez8w6QaDAzD17gBKeC/jE2QHgLovHZrwC0axheEylE3xPPupqshGCHBDWUmEwY3dlDyXrQ3
pKDzU0iS4x+T2wQXcFnWvGewyi+RqLzRVgWX7CTRZGYFCRYWf2+oC9C+bqujIFQqx2mBFDKWBTjU
A7cOGrwe/E2iaMs6ArkBWKw9uyrfHCXfJWrgPE9/mv0Ainm5cc1yRomt+EQbr/V5L1BFyRznbMpO
UjNyWu4MsojB7+Pb5SRSSwvVaWM7WbqTX5mgNc0GLMJni6vfMWjUoyiMON4WkvtwBsP5s1ue32hG
zilHjVq2gyVI5P5LFFflgC0tjO8kmWXVMSwVHf+Z5Tfl4D4DvDNOckn5GV7wGEbVgDhJX+29svxT
jkvHAI758hhvT1gyBS+V++y6WAtpdM0bS707IrWCJxOgjxv2V1oDtFt2qMcpHfeqXv8QPLAEAzDq
roZfx3oqkiNZNdiYEVVOSh/vNnvZ9L7hvEI1+N7DXNx7DV73yDhAbWyT5kWevZ24jwPrPoe5NujW
rSFCb4+hO9tbxSV1mP61IZpt60MDO6wDoW6CnTwueRoSKzWXbV2JSiuwQt1nX7nbeEWfX/B19ECf
SXQJICLQNpRjpTGLQl8wmQEiAHNOmdHM+3dROdrBkQIksmvkl1t0TnvQUHZ0kuuNTcMadbOL2+TL
POoXuXO3uwS1dFNY6bSTey13JWkL5v+thvjKArGWZyJHSEzybs1B0hIYKY4hTRcC0UT0ceg+yYO/
NU25NWtrkJKalc9NBYZ9J7dCfqTe19yfNij0LSvojHKt6o92sQ1B7vJ2f83c6WeAV8YBQ3iLVvei
VXkL0zY85DNE51afPulL1yGf7Sy2neMczCCBsePbqNA5UcJt0BOykrz4fy787jdIFNsryO56qN9q
3p4eajI5SBND30kXIN/3Drnxkw0ga/yUwuW93dwbnOLdW/MOVPHxDhps4xURrMm5ORhhrs372A2/
K12m7tc7TCd40R0XSvfauaj9U4aJ5UF+S+9XjynuyAc0Gvt522ThXTvoCjCPpR9aXms5UmL/med1
5YxwQJjspCX0cXpgCMPUZWkI+oi0kwnHem0+SwW7mqlg6tsBCbaTtOCxs4bTlFtMS6p97gwYH7kL
uPI/r2sX6dkPwQp7uQFcYQGkrG1vju9dfQEwGoVdL/I2dG9LtywtSZJrXsHqz9IjWfrs7H2nGsCs
pE9OoNBHSn0J1rf1XRO9RaV8rrzh5DXmVlrC7RBsBY7KW9uwQSB9IRP25ohC93l9w9e2LHmSDJZW
qPb9oQGkdwyd6CBlpjR2qbEe/7EJSlqemsRux0j6Fv1QLskPebdmW1a2/bvrwVaODf7UPAdw5TYp
8JgiBeTW2yCclw+H7kE0DXQmqpN+wIeCfXrGBfLEB1vHGNR5zOf22WFswPzwTmfFYlaLTQt1IgeU
MtTd1VqwqvNYPueD2x1Mc2Yo0ejqTg0K1m56BGY2bPAehFkw5YtdpDkP9S6Iykcnq949eLmqtIPb
67SmJXNtJmtbkSrFkLanHvtBaYwS1Et3LTE9gb5kxnCe5O7LSQrwjBOYFZpd70Or38pbAqudXIm+
yx1c42tuIaIk85YJ1+A9pLpvtnApQm5YFyvpmXVwqCHxgm8YE/1z1AN3R8ZkL/dYAnns8TI8QSiX
OfKU/pFP+sWLjeygzuM1MUsEyrzuJJ2MRq/dwtktUc/dhUVw+wIY7Z+Q8rOznFCevMTo6duFDWNH
w5/z4D1hL+feMMt+Yr/4eJ4dcmkRa2egaqpz5rj19+ntqO36CeL9ehfLzKEnTZbPTOZm1s63oAsJ
qQRewFdwyQYjcQ/5UanC3hqUEwNdlFGz9jcdMxlsgdetjpPrnCeAOeznHqFHolEc2dsMx7Db6Oo2
i4q0oGDPTddunTBc6ofaSIyDnF9+l29H47nVH2cjbw+qaTzLU10frcTyrvsZG1O0GYsCpX8o5L8n
aGvHoci3X9K3gR3T0xJHGqYPYPz3WmbnsPPbfLhHkN08AU2rLsLaGaKuutAWfpVhlt2erzyJtY9Z
Hwwf6L/wHt+Yk1fvLAjSyGI4Bg4nBS+BSw++QyFwX3LL5MlIsw5U1h4t4MF+gW/IP525VFh79PVJ
3hr00t+vN2EtlZhU+f+firHaCHvpXt4nGSnIj5HkbSy+piV2y5wjbD8Y0CLMIANdpbNPKh6LUkUu
extySRSHTV61W5R97d+w+tuHUn7nu1HG7dgyd7fAAu7YEMQegw+9jF/ZHGHpWl6TxXx+3gaT+R2t
FdaTwz45FU0Yqnupfov6yxc0AgzSBeltHCctVUZ0a7DmTXPGloOGUqQGTGwZhMnfWYMbSlLS78ay
t19fziNMnPuxQNetJ94ATz/Y7FLNW/R6Czah/nDlh5j1RXd19Sw3WwZ1Elvv/ZrHRhCa1wEEkLWy
XH1NrsdKbH2Ma8F6vg/HRvnnDqEO+jD6TOk4kXADWyRpefO44wnT+KX89uPnUis2kTKo74aR8ghv
LW/+EUC0P0tzjXTVATS9PIOw65DckJby71E5+tZVAcppTm6Z7j5SQQKYIusU7gMnRAgeUroWrHNA
KZBgrSfJwf85aHV+vv36pSXfyB7rO3Mbz9was+R6et6xf/LPeyexWy2JfkzLQbezvqv18QIfj1I0
NjZa+1WbkZqVfmUdPcix/5a3VpHS2zhbomsgz2NNSkyO+8+zvpvOSG2p+OFS/5b34awfrhQsHT5G
c3UXwuhbXnE8nNmrqObbXFVeeAlYSoGcCY2IyfuyzLYGa96c4QkK/Y46VWsQvVWS7lZOvlZ9VyJR
3wxACLEFf2vR8rKsb/yHl2p9gdYXTfLWw+SI/8z7cNi/nf72us75Qu4vYtB+487FoY1h7TIWlg/X
Gtxmsmv63VrFv1X/kHebTyynvV1BzvOhzu0KQ+LdacrwS+28cCtdg8xBJbZ+o6UPWZMSWwdka+UP
eR+SUs/vEQzof2o1kghJYUPk4+Vk753hrTThW1RyJT2zlM20Oquyg+4VL2v3DpgK2viaVuaFRi5p
6fkZCwWsKFmZ5d6WjvzAauetdA+s/iPJ2qAM/Juudus0bJU1BOldinKGhIn4206epARrdytJaQqO
TPrXOmszWPM+NKH1NGPQpCxZuDC9BnU2d52jp/NW5r8JAAOWi5LxNWiH6HB74+WmrMGtW13Tcrv+
MykF66sryYCFlN/dt6Q/nEHy5iwBO6ElvEZrZ38bWN/K5fmsRzZ4lTB5y84WCyPGskLybua4VpNj
JZCBwZqU2Id60omuee/+uJR8OGTwKmU/G/egAp9qqBS4BkgNVsoNDSTH8uEqccRrX6Tr8rMky05y
Z8qkz7PTrDqbJnOskzzh9Yne3v13i5nvhgprVYnJw4+KnhW9W6XbIlfuIHpixBEyKTpa2cPslWzH
oOaiTQ/yit7WKaUFjLMeN1/lRf69qlWrwR7rbLZOGjYH8zw7J0gEwxKHtCZB3bBbuVnTvhUo6J+F
1qZcdIed2cKAjA55XfmwdC04mrp/Fc62xQZApKJdI3dVnkudQWXSq+K1jOGZCJ9cXx7w3CK6097W
Mz/cfrmp7x7Rbep6u+syZ5Ho7TWP2JycPXPay12Wy66B/IA1KTf2Q95tViclH8mca00pXv+SHob6
1sZab4ONIVZxQe6/dUU8Hg2EAPc6jFmSUM8QIC3O+ExSaunsnRkOMj1LqecB89STBO+mOniJtOyo
LedQkzq7L4O63UitucvGkzKX5k7tM0B6w1BsmohXXQIvc82t7QHw1MAU3aWJe1Cj0Mr3SAZhuMzM
fs+qJKjhyTk3etA8wslirxnRWIjnmYN7Uazepf74uiDaPwWQUj7Bv6l3qMaNqHKQlLwMwaMsYXui
HlGBiO0q/RR7DsqCZnc/xWghOMAWDjp7+0fP8uentGp+wnc89aZWvo25iatW6n/PS4bkNT7wFz9Q
QYpnzWvvzdYPj9V6dnb9gA0HrUUdZxg2QVPXX+oZTC9T8vKzrqb2FkUd4FURsl1qsdgCmCwlz7lV
od+kqrsKiWCUoUpw3BgxVg/jUsJSEmYCA44CYaIdm8IuH+YpqR4kJkFWFA66Z3mOsDCL8FYRB7uy
Qn7In4ZvJptnx1ZdpPwytTKwI0GJY7csAG9cn5lbXMSoXqsQPg0fI1EVBcNdmxVggrx2YD7cFO4F
pAbbax6L7S2qX1M/RU/DEkB0iZ58NfmOrKZylqwyw6Qb3UVUuQqEzwyL3RoneGpQw35S2Ql9ShVN
207jGDCDoCC2PaBVqc29zLEUxUN2Mw1D96Alnfc4L0GdAduzaVuwq6mxFoR6lm610sEVbWB3xpww
mxtHHV0Y/68pieaHWwo0B8q/Dm1uPb6KLO8RlZloW4XtBt1TY+9olrmbpiZH4w0wfWFo5sV2gDoD
a9V2uq0n7QYreGQwcAAvvbC8q6Da3TVLsCZpn8ekYA11QNrIhptW6pd8NlNjq5mGdpGgmIK/M4u+
UraTB8vdC1MWmxE1eO19AKOuPfbfkiH/arCVDi4cuj/vlgmfGWQiaIWiQiWmn/9iu/NLmCf6t6lJ
QCsgiPMajBmwa3SwHmeNvWRrSqxr5eb9Re/j9pSmcfHAI9Cg/Lfqp2ZUaFxZat6rRv9aoxp070bJ
42BXDdRXpf4U92wcOYg97iUpBWyFfkZ+Pd/X46bHuGMzLdVjLcWULwbLtRzHDjZZjgLtlj5j9+5g
K//upLN5lVPVjak9OF54ghyGU2eGLNqBD061W39BGyS/wnBObuetjbl9bLp2n6vI2mx9LJb7IHvB
qHBm0b5omCvb5hWiRfMJ7nn/wNLxWVIY7bafMK2DDJWNiDUtNSTPMcqPByXuq+qix4VrIEBtaD+s
WCxRBQbdHfpp/V09sKxcpqidSIGDksUZGcwENBu3QjeV9ojYpraVpNyeLFWXT5UDJmy5P/Y4AnSp
loFefLTHX7e/kya5f7SLGs7Zcv8QnAaRl00e/vS0mXEwUU6RqARVMMNwX9PS2sYWCcl3mVIsJR3k
jt3wCHAGBF6AzjVr9T/QD6VT0uuvdR2Ep94eAjTew+p7WR6kPB7C+pDqqDZVs+KwYK24uIWzHnhu
gii465ZgSNA9cQ3/+K6g71PsZN4C3473UBjiazlmeBgugcQkz2SWXUAKQFEt1qIGv8H/qCiH3Gqv
R3cj5oD/l0NSdwBfoWrHj6dpuwKR2+fxoVRZDdx++HVSWy4yFaXe3KXtwqNg29G0WhiwKFLeR0uQ
IzBxL8nJ91EsjPwB8roas7i+FJcqyuWbtZLEcNC78uHr2Efm4NhlVSUsKw9PjElRLs6bBRQfZSkp
/XCoJOXCLaqjJwch8NuhcrV3R2S6ue9KABofC5ZfNZUxZMfnubC/ptiTglya3fTaTlV6dccIwImG
8maXsc+osluxT4pQe1HLcLhz9fqPPNTUl8Eu1Bc9rB86OtgH9qZhuiA6yNevN9D/cupWv9pAS97c
jFOxmVPep6gZvEWV8gU+cvAohWYZ3PtFbD9JGUjhfQqh7lO+1Bzrt2TQzFfNj4rPWnKWKnxzshe1
aaBfPoR1Ot31gZbej0uAuJ8+bMykJmo384Y+GzTekpQ6EE3ZyPHdv9RkwL3UZe0S5lL6lnk1Otqa
0W4lafTNcDJwTd2VpoUi/sa2uv4TpldIF1mjvo8gVL41PbYIKny948KvfAMKVu7szDdPI5aZT6U9
vgKh6b5Z5Y/ZbdwvluK2l6yMkE6y9e5bMwOkUB0rf0JEBy3dsP8VOHb7DciWvptjXMTtxn/VAJ+h
YdsO4D2JxWG7n7GGhS/8dxa0yN+FH/J0ywEVm8135eDVe/zaShTmnOI1Uyz70qTdhOZ2X7zqMKY/
Yf2+kUIFGNsrCIwvMHnVe8my/Yb9BXcoj5IcUZM4a96UbCVZx675NLNLJyk5Yzeo9ypabzqM6Gsw
zeASCis0rjVaMdCiax8VNju/Z9E97nZg8ZD1RFp2X/mDc5GSvvW9vakNFu0Ot5PZp+dBMCZ669Wq
38LxiS6SdCLVBqYQ9VdJ2hgR4QOp+3eSnJXph8s3/0FSU5890V/nT0YMvscfg1MYDcpzmrXqfeRD
Iw597KqGvHoC6LNHdqJ/Lr32cxK36hWwwvCs6y2vSoyqfJW4d1JB8tFFPJRKnT1IlgQmKkeRDYGh
7nQMVwvcYzM7eJbqMXS0p9x8bpri4HZuhWFhvUfGvLzak1Ncow6y3CIWXF4VlaDpKheZWXXaxR4u
WrodNY+h5mAFPlmvKISl31Sr8vboZpYnScLRAVKvF2+lOSJJafRgCZZqWj/5GzT9QNXkI+7KagtQ
vEq/gaLOjtDxnYPO3sc32zKuuatYL2aYOfdlYgGwWKq1k/rXBFryzKdNu2dYp+FGRMxdgllL/S0r
eA343b/z1ioSs5T2r6rXteO/Ha+3AGA6O36sx7l5GJUKuHThIn0HqsvkS/RXrvqfzXGw3xpnRB8o
14u7LDRslI2rFETcMH/pK/dZqo5GeldHhve1bnJ159axdZ+WHgYsdY1aCrqwn6Ej/VQQv9rHxdYF
NnSnlrxU7hj/6DQAYpbhNo+e2QUXxXaSY5SG6guqKvVGTu/MX9XSa3527BsBIzJjdBgn48SabYnq
bmk9ezaa47zuDsKWWr5JsrpAGReNqruSPvXOLsNd7+vxpUac/HfBrY4Ul2suPBLAz8j479Q5UOOd
lIfgHu/kbLHjkmlX0AkrxzzfklKse1oyHni1o1vNQNOfLTOxjqo9wN1eT2E55tUGXn5xQkvZp1qh
Y0s1OCcLvO8Zr5vmTjNM52An2fQ04eOy61u1+czbqAL9cZ3vjJ2f0eZRfjXeqzskDEnHwjo8v9ht
Yf6Ek4hYpEk/T+vjpc0SB5JKMO/rqqofYr2tT6ZRDZfIbS3cff0SW4LOQR8LsCodH8xMvUQWy+/9
b3Ewfk4iU/lLAWl5u1CWa0jFFdafUzr8CBXF+arZTYbasTa/hDba4AxRgkco1O4xW0TFVcVPr30a
W0eWA9JHFyoQGOfGYv2Mjsz25/AbHfB3yIfKn3qADzLoJEbYDMKTwDX/ylBG1rv+NXixjKb91Hdg
ltEpbl69ljlh11faI7iNDngODkvwrpwdi2u+f9J1Aw+q0VkkDdQ0u85al10l5jg1W4BIINx3CbIu
+Nd80pzBe81T76s2xcq92Xse9wD53jpM64skOwPludyJu7Me9whTaYzLzl0J1K1oXO9zACF9Uw2h
et9Xpf85qudvuhXoD5KaFwS4o1uPUtXTnGukWf6TpMI+OLZpmX4yC93/7M/sJRZW81IajvPZP45+
5nyL+VQe21Ftj047BN8L/VgPtf29BJGFZU5Vn4ZgKL5ic7ftrcj9xDzyDpOH4qH2FcTzA8gbXR9q
m1veUhAV7DjjrLswWcYjYkcTLxHCa0Zk/CV2hxZiaqETdJ/XCo1RG7vK7qzDgKXgQ7cENIxp1+CN
vJOkFLBhWzw0M25bWFZfATtx5aCrQDdgOLph7a54MJbARor36irGfe5U8ydWAb52ZTR9n6IF6NHC
50AHCsm9VP8az8P0fawjazsu+dGS/7/ru0gurfV91+c8wNO2TeAi+Pb3+df8/zr//64v19WrAea2
Z+7N3Iq3AxP253KY6mfdMfWjveQhl1E/S0HO5PeWJ1UQimyeyyXvw7F8OZGzUrxjrPNNlMBa2JZe
1agHWkb2O0/FPtrLzcNaTQrH2PM2dQ3fICgflay1IEzC+Rq1egj2Du/6rkfHZpeNWvEowWjyvIr+
Td9oTbXXw0S9CyqIeHRSkkChXb1rl0CStqFAur+ls2rXM11D6/HvUslfk3KE5KFtd80jAG1r1u1M
azql05tH97Hkdv3osf9Akcz7lsBnolGV+dnz4ZLqo/Npsnvvh4EAHauF3vBouS6Gowl6K0WqRuy+
wiaGeHxuSuVg6N78BUWG4dhxVhE8fYOWdZZrhBlwvr5qrXucsL0Hv9PY6FrOjXnFo85d+wxuxMJ1
wDAOetOOF70O0ez+x2HnZq5jhQXkXCZfUiBBj1b33gVkBRO9d85mapaI67T+c+YkyjMC0d1OP3nY
iCXzjKaLgXYMIuSOuWEIAi8mHuujUmX9kckfsvjGr8psvyMxMnyJYpzgk67tH6Om105q3GZnf0zN
hzDQ8cRQyvktDdNfgA6zXxwcYgd/UUwTdSysf5/xkzkaYxc8VEXTPBdLYKgMD8MCucSlgqEvVKQG
yIbVlg9aCi8eyWR1P3hF9yD1pRoGT3tMIycM0BCnSRZPdiDzeMn2yXOAWMceX8r0CdEhDCIsjNGM
Th0P+KDVD1bQJccKas19kkGqMEZzvnNckMWw4+2rkw3RuUDK+OqZkXVm2aO4eNM8XLJqHM+KGpXX
zCgw9vH76C5pfCSeBse9S8oJr9eaRZKoS/xD3LYqDgxqfXC9YoToiugyAlD9E/sT5T6Nne7ZR+0J
3WCwg/Q4oIGqvn+ZO6x+MHceXyMLeeTO3PRdyKJUUKifG/agt+GoGm+j66Llje7pF7xn+k0VTeO9
jw8VEtR5uqumMEIJC/04vk0QPvx0/iNp3L2PH9lXdq8bdG2ihWs/Ry9gSX9Ftjr/oSTGHyz8Qi+3
AhbKA1c/ZC0fZ38wj/1yBjfGvwMcWInFw8iEyp4Q6QRi8kcBLlHvzB8eWAOmgNlwRRt1fKoTR1/U
+GdE1+p7z5o6pJB5A5gZlaes0RCSQbxvfIhRa2FQPp5yU4lefcVzHhwNNq0YwYdmD+XO8odTnw7T
V9Nm7qRpwatb8KZoU14gG6COXyMAgPugHPqTHKXHybk2Bu2SO9qwYy2xuMAIipmqLshgy8OQw283
tyxzQhBRqkjsXaa9lEjmx5K1+piJPiEXWM8jeVXlwkNjA2+b4Rj4YJUtVo6t0r11GFheRl/NkK/g
lmTobbNuOcD0WJIo2nn7qS3wuVySujlBWjKt4ixJP621DezEeIPJAyQ522FSsAR6HuL3VJpTeR29
pMLBgpgEax2JSR5O49RudCBKQw4a6/9w3IxgVAlB/X+dW5LvLu3gI3BmJLR5l7ceItcfo3K+ZOnX
ZgrDV/pcf1PEjnXWfbgVfW68qJ7jH40hVLZzzmN2vCJ+sqviJCk5yDS8l7bLvHvLUk5IF80PXtdA
KWzz9ks/OtXGGJzgRxsorxCKvD9NTTvkLt0BOuDbQMv1iAqI8nZZ/IvFjEfUQeI/qqiO+ew07dfF
7n6bWF15zzr3VUXE/R6iQHWfa1V4QM503iSmWt2vBVLKAOt3PRNLnqJ1tmr3BkQG5+blDHKIVFyT
vT06G2eo2bP85yIfTq2MCXwh3X9LwagimLlcZD2BJNNBPbH5FV927qA4d90YYECEdSiOL0ofQiHR
nScTJcen1F56X60AYWCG7i0Ppi+WSql7clgquHdUjEtiFan/W3LJw6l7uI+WQPKAYGp7fNHYBVlK
1wKpJ3lVrWYHc8AVQJKtbeT7CFmYXRdPLO9X9R8RxAWvUOtvWjBBf+vL6c0pmbTXU+O/5HPe74CK
9c96F6OG6YzZo2sgqhIj4nY/Wf1wKkDVouAYgdnHtupspR6aIEsvPjhq9JCnanXImOs+qWjtsmLA
6nVq1QoL60X2mV8Xblnzdr8kNgoo1mya3/EU/eo3qf2ztPyLykJmgBIOvKakThhKfy7K1ka+j0UG
NjS6X+Pk3fl5Xvw0mviHYrJKTW8JgB7UkGX1uGGZSC1YSHpmczZ89uuhQdOcCYSUjk5YXsMMKqCU
5lh43vn93GykNE7DDM9LNOWkdGrt9KFWzO/JciZ2PPLHtK5epCw2XdacEFpiTB49lq2qPMQ4CREP
rDl6lJgEahZ8m3W1Oq9ZEsMNNdzF+PjcjlpLVSdzjjEbURvJc5oQuUm3gXeKOOh2rbdeRx2y+8Ys
7Is/69SdY1ypYCK9jIlXskXks3mipdrVczvtqsKjgrMeacd0RipGCiQYXVSDtspSp1aUqTqsx2i+
8rOcS5Tt/jnNuyqWE8Mhk5OvZ+ux6dj2zlTubueVYj+NucS7mrOtKFvssMydYXsQwZbTK0MNRRAG
67sDpeB2SfmBYab6B8803255hvyC9eKTl9AEfadTz03Y7v71P621f59X+zML0G24/YblLkjs3Y9d
ftztN0nJ7aJdmT3GCLtCFT9aratei6WaVPDNmmUeiUqJBJPcfomabod0w/CHx47QvdINB0Yb2KmN
zX2TRNW2xsAiiKCaBU3+wyqaCQ09MI29erZDfz46XvcXsNxplyKsqEY/ez3BOtK08aPw0Afzhu4c
pu2fdeZ7B8ZMVxcJ06jSo51mT4uUrffTVrDIjruNUtORIzRrIofveqwxNrhbuXXyxjzzBAnvs9n0
3qbntUPXY3qt/QpwcfdZC0ZOBs0PRezkoVebOyeGf1mBemJBZ5+yulWY+o+wGO4Udj2nAkvECQmG
ctnwKxQ2HRL4vid4xExTveQaKdpz3SbKkxoz5S3xM3qq/KvJWAR7uSVrGHtoUmlyf8vTMHHZzMWQ
ndejAlbydlmN5BK+qcqTFMBB+9HOMK6qtofKOb801UuTmsPTwECodWq00HOm5MMMZATxspgfEnxW
SkxWcMjB9qDqHJQd2nEzQjU1PfCGVvrQayMOYEswpf5zPcDjz4qrEwwWqH+CgtXiLRyz8aAXaI1J
Xo4Cw3HGZY0F07/zupmBBJKm+rHCRa9wLf8xWwLkKLzSqZ5aG7mmtEUXZ2QM8zQvQZQa5cmdnGkj
SXoQ4ylGjQLCUHPLWvMb2/wSWa1xkSxXqXR0ycYZu9Cm2EueBIbu62wTodkoVd4VoJhnTM3twpJt
6QX7u1ORn+XCkueHw8b2WmPXTjU71suPlMIoUfOrZSNAuGRZLKs/OI6yG4Iwfi7KfQEh+KnVtOiZ
PfNfY1T550Ez7hEiT+9GzKqeJHBntP6RtbIOa1469TkmbijzJ6oSK1AafQPP6+6SWIn1xGK/dTu2
i+z9XPi4H4Vts81zl0mbn+IxNFule7ylcUiqDnWRmltwvpSHpaVfl8Fz3LiPs8fooJ8r9oqqznzy
vER5tKJrsCSMKP4djFb9rWPV8jKZ6TIthO+D+x/AjLXemKBylM50vXIiRy1svCuiJwzvuoeymHa3
FjWXUQDWuN2gitw8FnUWPJsskj3rcfFS+sF4lWoSMCTTN9gClSdJSl0NlfWdVYEcl6MkD0ZFCiUh
uWcON249NfCe0tzwntDlni+G0X0P/BqVkCVfd7IeJ6l448cuzH+phgLmmZ378F5qMPJ7UiPN+B+2
3mPJVaaLtn0iIjBJAl2BvMrt8tUhyuK9S3j6M9B/436ncToKlS8hSFauNeeY52Th/KvmpD9okSfv
MYs69ySINVsjdskyUItzf/2C0QP31GuGM9cPr18AmCJum5yCkeQNDXJs3DNKtix/TFh/s9G+/Pe9
Mb1Twsw6Z5+bTbpzZxQT4Czjhxo3REA8S7a1HMhovtM34c7yLMjh8FseQD0nD6Lv8IZaGf0DRT/U
tXJChdYsk+sDtctCWhZpnuaiqDbqiDg8jbCQcCX1hYCH/79n64fw9V7Lniw/sjU89HdrtEpIOPTp
+oy45oL59alfXULDKmG8Prs+TFeh5PrAphbh5PWToGuHvWcy8VYpwJdqfor/J7xadd46ZXf7ppsL
bZaeXexqfPjvgRoZq8P14+LqehhF8SpW49GwOmna9V8gmwjnkbz6j+wGsBs0SJoCcHdP1wez6dVC
wFG78jf+/6dm7n0nmQkDoyvBPl6/PI4LDtHr0xTsDMj/LGXMATifoR2Uvf8dMXcmgiSDM5K6khHi
9Sj+78vAXs5rV2YP+4S4Axxm2BfEVpstDYvd8DsP4ieEFpFXzV4R/xXYxmNEruOpGsY3h8N6TogD
2/WG+Ihn4W3VqqrN+DWVd2bFKbbX1/vf0b4+u74DzLDirYg4VhopaWd9MIM2i8ShJ6jtJK2qPko2
CVmTthtNH/aTkM85r9q2FQ59TB067zCngNFSk7sA6RfNDtIWE/NqSitXxbWzvlnXZwXQhm0DFoT7
7micOsgWUSMZdFk1JL4sV5f/68BgUea4Sa8DoegYvqYVIf1+Gm5NbH+LIta2ln2ppladulhO/3uw
RKJOobkeuWL+KAyzOWH5bU5e2QAdvz4tXW80tten1+jV67PrQ+aEDWonDxrGqp2v1jiW2mow6FB0
/D9PrNpzymNSAAJYPaLry7w+XF/wfx8OhQVZxiA3M1w9TMuqUbwejurqOb0+7RcaXmXhzMF/78z1
PP3vw+szz5iIt8LAy+JdwQnkwVplf/892IOI94Owz9mqvb+eB9eHZP1wYsSxW5Lucv1UHdqEO0Qu
1cg11mC8JhpIbeT9HavqX250LemjVokHbHWN/e+pM5jTMQPyhUmeY7ryIRpBjMH14fphmkAhNhLt
r6WknM4EQ/abpXNGUlG0VJ0dtwosYrr6Ss2bqCBaNyafOtDdhl2MqYd7ej8/Xq6ejHoF61KPkBtb
ETiHlX5mdL41ixHfaHZTVE28gVHGoHSp44tEC3MThYPPvL3bTHNxWxjcIkqvsQMPyupZb3qfJaNm
hE5nsW6GI7iBdWu76A+4783DMpEgJF0yaZ3Xvu3LnWAIg4p9GMli6aJd0hNESRK4NhbMR5AJBtxw
WTTSO2Ea0p+NWduGWk8szGjuYP+Dp1ueLZEfy7qmf0ckUdKJ92ZqyCyc8x34pWRrY/Sr+uESR62+
4eaIMzmuqqDDkBEPF8Cv6ElSRrqazug1Smmq4KXygbIlu6lZM6J7CxUuLQqG0/5SmxP5xm4X1CAq
Opde46j+OocD444eUSn8/DJ6l2jOUj8hYCssUx2uKRGliUG7etQB31rkn8+EZjbjXxriyNZRUvlq
sd19COtGq/tDb8YcBDh0iZAcaRHjFe8mgS5mevHctXVJECT1WPfjcOte1xbDgB3jyGOZ7S1txgis
ofcfJm1PRbH4zB8/KJ7jrTvj3681mcEmQqbjLtSeAm+OCx4N+SYvPCq9+ZC5DwoE0oGJp35BTEt6
hksCg17yRte4dPHMDxHAYDdydbK2BgFzCtdTrP31IdkyrbpZzyAzlf1NHi+/Nl/0y44bZcMmW3PC
28ocvpsCOpLJJeob00hY0zwxb4wdEnP0VAQ0RC9V1pGAK/GJ4eAOctoJlsAUvmR67st+RYrAWt4o
s38NuV8EUF435DKTD1owwnH5W7LxEpgQy+ijypkhetk3Q6PtiqgLH2aI60vjftU5qXqRHn3Oo7br
XTaCkzEGawE4Sis+o5Xb2V78o8Fh3VSKbGJDLW9eQ8OCBqSh/TpEJMI1spKjZdDJ81L9AeKC61tz
HoTx+DQb7o4gXOQjMVIsTehMW9khadl31hjDbmnUEMxxXu809yXWynJjp0W4bfOS/sxY7mypVZcl
5hdOPZ3BxDDuIpX2oCnn46B/svOPfW92xu3QPnYZUa0teV3087fSq9+NfgTPAiDJtQg97scXFLkW
sKM09knxLDZUg4a/wF/deASmbvpZFZvUiQ+20PTNCLJLpuIFkFgjEEmC+cqpjxo9KFPSV1yIobox
HAwrsvna/Bp542cYNS1Qp+onXd4WMwO+lsffiHOLoDOfiVB8HtFLMnWBljqdPZCp62yjV4Mb0GtT
8+DQMkMELEPzj/YNCBP5nk72baUY2ufeRZh8W2FMN5ZO9c+anm5HUof7uruEy0CAbDnvieeVpMuW
8WH+IjmbfvVTVg4fxkCgvN7P9yKl8h+WFddb0QgkGp1Bn2CFLoFMDmiGARtGnBN+Ww0AwdLPkYO0
aWtCgTVLO9aKIisWRuP3e469HuQODX8iBc5WvWsLO3wg27DfMtpJfdU4z1IVgVUOLAQaGNo8fyPj
Pg8Mj4F31/bJpuuKV/SimBx79tAqS8hLQr0pW4KE15xYlNFq22n5CzD/B9Bp7qZ7HSUEuibJ8N1P
Rzcxfyot+ykS87trLMICW8j8OnsoOtz7chrmnVswLEgMtOxujo4onqM3gy6oKoD9TXP1qKfNbbM2
qsp5HcT+Wp1D9MLEPxwjle1GsYF7126VJle7c303xukmqSTdklWo20TqWBncFAo0QhJ4H6wXVk0Z
+alxbIvkzkGIsanz6rbIqr/Cco5NIz+7hI2XEvexmxeB0PMDQhX6QWFPXssU4qt3p1NPmlkEqjpo
UKBvByuFyDONWSA10uhNrZ83ml2qILS0bxeyURyOCNETaysIlTJ7R+5n1T4R88YYuhB7ugB7e6GT
GZfPpdJ3glTvnRtL9MNoVhKb00yr3jy9Sk+jH8XuyhD7N1oxtPH8ZV76PIA/8xS3y3el5KtZzQ+j
9M1CNjsZqZsFNGcmIc915E8aUt5UYKzdqoMzWJlM1ER3zMIQmbbcT4kWuAlZ9+9zUn94Uf4k6+Gi
JJpGfXqJ+/zQocHJFOdE2nc7kGygacZLDDgQQRtgtDa3g6xmB661gdVyfUKVt/ND01UTTdwZZhx8
aKABZFdE9sfcqw+yqYuNk2vPnQvIpk/M967Ividwelaj3vGX/SLbRRdr7ZcxOQ6ieJqxkfu5Xv2r
B+DlCRymMUNRzfF4FISI7SvGAGj+LHpH3bJnAAlMrTtGw/BAphEZgi798al3fjvRgabgDkvGNlHv
pQD5C0B5o4mJyEu9BNuUX8y+fMhA82yMZbK3wvP2SnrH96ID0Adt6Fgpu4e3nyGWn5FHxORoksZ+
JhSjusU3jITPAZtuckXWIZ0dusK9/a0X/SXTp7eBf4qt32uCCAPSZ/7itdqZle8RcVm9GQaHQx/d
GiTTV7a579PpoKpw1x26qdx1HBYWCXb+zA7VhtleQv0/gQJ26tuELtWhJ09N7wgWU94lq2B9DlbG
PKXcTQlX7+SGv3lOhHKGPq1U7asc+ovp9feDm/vkOTzUffRhF+wbsZAR3TDl7w6eevik1egzmiHl
QRD9uXBuMBEAG19SNrTGREWjtq6lIzAe9oJ9xtFjt1wVt0SPttQBiU6vistleJU9TeUld9UGDs9d
nqpu0zgQAXWB4MgqoqdK5r91r9pN0edT0HgDiZGYDttYP46698+xKCLnGHJ2GY1nq6PKrofwY+i5
7pbB3Elg3k433lh07yCnZAGIO6nlTEObEJQo2imQu68wCBE6RbTQLHqH7WhxkB0OI5EnCwu6UQSD
6XgY/l13M6ZTERSPXQEjasw0fWdaMBu6NvlHAHwfwrbnBkcl+eD96GoYLgYgMnZj9sEN+ydNzGA3
veFD9JDGZy1B9zJ8tJ23i0aQol1CRrGXeUFOi6BlwJEjjA9KXePioQhrROo3ER2BQdcLOtbZoVhG
90jI5KuTAO/hDj6M9Y/RUxvPE5dnBV8nTS5Cq0iYm2AoppwuTfLPYPkJcCehaiK/Z0maS5RUf4SM
xhthDIyVrOewcwkqKb8MyHXu0uKSMEgECxOXfM7yZoias6RYjPrydvQYGpIvAurqBgPRC7X2i8vQ
wrejNSvCVN+zzQ4gc0d163rcauQcZO6wJgxyN5cESKUdHNXmNTMbro7Jl+2i39ljoSjG82wjXGow
maPbiJK/kX52f7arlZBlK3hvanq2q2lrmLaisCI0I3FgO8jhXptUfUy07N6KKMjJpC1Nu9xbdKaa
ZpkoaONxj0nb6mQR0BB6lnH0Bd8KdmqGZi82Gq4AThrtj6bfZ1Jlx1BaimTgnmnlbVGDMQNxLzY5
atvDYkdt0EHE9KbUTxf7ph08tKnDr62diFq+JASzljShAT6ivcvqLVbG+3QUYqeXzTuQhdNQLhCf
qxXR/NEIgquVZ2DWr+LnWjhUQmigXJoEm0aPqDurBMwkEvTS3SNasomGdCY/lZh75IwrxP5MBxCQ
4zST2S7NnbDmJ1OXlyblCow5wpkgVIKp5K/thGOQ9xCHi21syH0i1ceiTihnnnMUqRtyQZptYXCc
iBK/xYmBbGRhvy7xKvXz2oK3XzXIfKu2zYce8mZ2Z83YSQKPNp6tPYpK7EYAt+siVW3goGKFmhFQ
71e6HOkfGQubZp1BB76PsfVlSm3eheYILBkLKURDtqd5Dt6OitD2OPsrDe8AhQmxiTH+FWr8Polh
JGXWnyX7ciMV7X4bahLrJi1EG7ygqT8krm5ClXOCjJTTjeZxlji2+UnD5ZcM5fo8ZkytTQb3M1FF
mWn8A9hXBEhlMFBaRqBnlb3+wDahRxyYJoN9N9sLGy6todTBMUaXOiCtfVBzHfSU/i01GnDU/VlL
ONuqVmy6vH5O8xI7kjwBxgyWivp56j1SfWlSbGQe7ycSx6F2LrcSCXstfmbD+66LJQ0QstWcpsOD
U07vTjd9QxI9LPPsS9P4qFRiQ0ueQPRivghVa8MnmUqfOYhei8cxcx6GzsWWkRY3ozswQGl0Btne
e2r3JNoX1lPY/xuEDqobhigJYiTu6E4YqLi8yW1xEYbk0o168pyYY7S6c1ez6xircgriRL8ncOTZ
HEnF9IZyF8Xzvzi0R7SAzgMDFQJc0hBm8/Lmev9cqSESMVcWX9Erv+9TCmwKTPB1UZCaVTBDsSXm
fDO2A/OGeK/V5U2ZP4PN8xh2hgfOSb+tY2urUoOd2GjwrWZSbjVTWr576iKAnTT90C6QDe4NaE5K
Zzs1+puW54xaBnMfKph7KiQMLweD1jiDH439d9wgvbetI/VFV+YUGJOzsakq2X1Nd3p2pJK2oQ7n
pFQlnm9Uo+TPkIeQe5ofos0tG8vwXTf9mZ34LWZOOc9D4WsjbMDUM+ejM79WIsm3obnPBQPpEh8q
HtRoK8mBqcTwlpXR2qFm5x+mvGuebH1uCMxKWoNOK3l12j7FRDrL7Fkp7t42qd67eqLkGGXPmLBj
PBwTEu05HgzlnzokIyOL69s+incWQSI7b1bnOjO/cg3DbpxCfl95Q03/jSLpmYF4tdPQqGwarvit
pznsDT0upWnqbst550EBnmfa7ei5miDMIuhsFbbABidCzlQr7fD+5SG9kCT5qcL8ojsaUPO0Jlko
tBk9Jd0hBrCxQbTkbNrK/JkssFP5syGdksQt48MxtIOzKPonHmoeq/6pKlCn8Lp/4M18UlFPu8aM
bxeQw5B9s8wnDRYKwXLXxkS43ivuplyKGA7LTyQxSL/HP/Itb0OPiOWENcog6LwYnRfPUOe5BUYC
Z44seau9G1vxWfJmgUR5SDLP3Gtr5HJcz5fc1qG+J+WwSxL2aTq1f11PL1yjyEAQ1a/Lody20bzn
55iCDxHg2/hIrNBzZphaQALW/gUjabiZmhD10I+nXhvXeqW3/eQUA9UmwlR7QXFGdDXWiXOeeWxT
WaJCi4KXaxORLb3epkVe865L86Mx0FIVaCZo2P6rOHibcrIetDyjZSist5G5pRFNY0D6z8pT8aJL
bIunaJEHI6dAFxGhfKxOVACQ9tjDuibs1mawEBpDEqZhde/F0UP9y8IbMvmZcFaqeHzIBTs12eKn
SSdiUYT+FrcENcxmRR7U9ASANN+h4bpPnfHCWAGjn5bfijzqAzaBl2klt87Wo/EZle6nM3Qvnc6J
mdkvZF88mrIMREROIRHAUMAJkp1PXcvVgq0Lhfihs/S3obe/NGekr4zSrbPIrkt1mjEp939nSSwc
E+OxGW6zBg44CwAyuBXebLyH6+bV1aLLAqkQpPYlM+VC4677rhu1axztJSeSeOPE1uRPFYW3bqNm
CDlbqGKGsvKwigt9Y4v8VIX9VymwUMTDApQS+VM7PDq5OFuF7HxTG6ipSuT3OoBqlWpaINZ83sEz
tljBiaJPq++4iA+AK05tEu/0zP6J3ZY+VcsUkCRVohSTvTnXt5kkULRt8mM9Epk66PUWVfhnZnTI
RU0Suu1km2YMntMe/VtYAg62t/wL5yG+c5ISkfB0KTUDvpM04g2mx3Cy/oU9Foow/FtK7ckkSkjJ
Kn7Ssg+YiaW9mL4W6aixJvN2hj0WWL3x7Qz90fSSx2piso4D8KcP14Md5x+zMb5mJb5q0hagX1W8
5mS6nbPppkqR54XRJyXEJ8Gq8capxp1dzx9DvfrydG7kWuGhCFwq2OMmajtq87VTqfZM8eLAmmnN
6olJALxJNyH+8GwSKbKuvBQ5cUqV/a9wJ8EEXXtfoumiNyCkvfLGZAkXjrvvq8r1iwnIXdlvkyl5
S/JW+H+NXX/bVv4V1jVaS7N6KKA19k7B4iJb0pbsHjzeeSmnbUh+PConvNpGfcZn9GhqI+J0nL+4
LA7zBJYwJhs0TXWaekM5cjaiOV+EFejMVGFwRXhBysnX/X5RKUmJSbZbIueMg/JTiuYjX5a7Ec4X
YzV5wxXyKjNobdoQeGWFBtON9mab+s40IDjWSItKl1vMSyeotcu+sa2tDd6A+49BHmXuuyZX17jo
44FMByj6yMCVOwBZ50XVlvdPOTRvHPopG4uKjrO4vLHyl0FkAQGq923cv8UjI/D1FFxmIqYQlui7
SHKi4J+4XfJwT0f8LXT6Wzq3dyGgfHYJ+NDyxtiSQnTORfHYx+Z7oaRgoxdT1uKncj0oT6Lnxlgm
j1epQKTTlKF5XB/YjT0Sqv1W9+k3u98nXKD9EWw+mcpLGOB7ebPrS1uH75QH6DFiSpSQRv1FY5DT
GoStDLOdbd3CPKAyoq2XzhYlQxORD6ldKqfWbtlrvqqC3u4yODvyssugsuXEnl55u2IBRbOIPDuU
7U1ZaQwI+AVbN9O+2fduZrwQIgndg1o0fJMFyEpCsiLlRqcxmdg0Qk5gtq/5dWoTWzzb+7krjJOW
M8FqcCIwiXDYqLmxjj3D2M+z1xyxxyWbdiaDSRlW8U+bO6DxTtbtrx/+73Ng6FOuyy4PAwcLByD+
2uRe1RM27hQVWQZr+pN6c0UCjJsAC+mo2W+8+Vg5WNIxOX1I+siGQH/qWIN24PXsFoNCdRAhnT4g
9mxtXpa87fYjFXo7cQ8bWxqQSf9IvvDn0Oers4u7z6JNR2GM3t4J/xwyO/05Nz7RkXGv6ZC7pbqI
yDnO37UBoGplUdrLyfgNS5eLhgq7CMMvKxWDT4vIDcAGCM8C4qyXvCbJsuQ2p2RaS7ZYO8cOGr7Q
+Y4983vskG/PLMLhEB4hMQNIp2PVe+arlwH9tnf1rN00659L1gmMJZFPTZDvPfcFfh7Yw5JkiaX0
xzm9LLr8V9R3dSrGTZpPj2XE9Dl33WNbC1qazl1m4iZ33J9W2UD8o+Z+tvOHdB0deFpB21C1Z6FH
k9+1FleERwo8rrIT+Rhl0ESNYobfBxTXE5e1dSxHQaCOze7tYEWxADaBskOXEAkMp4aJmlkOhMao
3aZ2fdem45sq1qBFlY770Cr+pmTpbnpIGxHtbd1mp2xFHjfY2WI+YFlbL9bfktm58aI/s7OYybbk
oblsOOvELVke08diegmtBLqQyx4tjqxog8V6o3pYDqpSvuul7J0de9owU92niW68Zh6rNexYdre0
WFRBPpSRnMVA90WO4pY99pPUi9eucPOt1ooEoUX0BmMEC7tr7nEz6T5CD5bBVXToEDtE55Am1eCv
bc/taGJWN3mPzXXaumgEQ9pZtifIlJ8yzxazsJ3uys8FJ38x0aoMR4YrIFSwuDNxn3rFHk4jd8kt
c9fPpDRwNI1PRg4QULdAvoxVjayKhpVd/2RpA/ulnA75TJ/ZyG3vaIpjX/TDZo4YTHULzSfHyT4H
mnzcbSptUyJ66PIqPkbpuBbQ5ruNxWVDtzICd6Lae70oGKyY9le1jp7Cj4YOi29kGrVrf+noWSKT
bU8R1sCBYuQhlJyVZUWzc9DxnYy3I/46H41KvfVKG0r6zNhDrok1Q0PHL1mGiXkZJwxkhGzfxlAq
KO82qs2Gh4bM9KAj3mgF8p/py99EduPnA30bBVHDmGhrUkvVx3RsIH5wR4gbEfrNkOg3/aTvCmrK
zezgnE4WEsuFfufVwtoLfWh2ECKPS5M6G5mV29gksGWJuDlEkejOE/32zEXgnmbqRZaITPX+makZ
73+5IP2hIxsmXXrKK9rq7Fvh1KaS6JVxB4sBikRTJpfeYX7atDTta0tpmGLhQeZesV16i5vx1L2B
6NmW9lp/VljjlvFoZ6ykeVK9lHKxDo5ZoWYW1XwS3ToTapHTEL+Bhs/JWuranDxxvBtbEXNaaJPA
gN3RCORCY5sl7ZcibwvfMcrQB7lSouXE9VqnPpFtJQCo9ZK8yxV/Ipu5hK28tX0hxJqn0Fxskb72
kmMbGr08pEmGgInLHpvPSyt5xY3Nn8RPRCcmkixrjGSkO77ano2wOCsuoD7VOaoedFoonFHlJuRd
2cZZB+67a9nu8beNet4RNDIydabKcpj1bKVbV34ajQfBxp144YKI1UGUe4bFFoyYnTfeVDHhLXhl
P3UpiHs3w+2Yzq/WhOtydMbnLsTriQyo3ZcE0bBE93cqWfgm7U+QEkRbJ/qqLTkEjjucImaoNA49
EzBKNNM2l/UP/GYO0Zzej/qgET7t4oAZXWI3SowJTY2e1qRDZxI2MpCwWXIm2yG4NS4kXP/1jZh7
lhtVmkdAJdVCWWFzzona+FGR/ambf6NafkDPEG4BKNxu7pdO6pBxQvrQ4SfwLX5amHKn5zgoGBlC
r+kwmdD30KbxdmLGLEnxSeNx28Xau9cKdzsYLYFrSVbdMPlztvniko4nmOkw9vJ1g0qHfQ7mXipW
9rV7wD7Ch4mRBdy2j6kVzicZ6sw22PqIEkmOE1Vqp8GCR4f82Gu5vmvdexgXFIb6/DIq47B0Ol1h
1T73IxMROfW+GZWdrybPoFDMF/776Cbu+vdcMiKz/swxuXfZ7bMJ5q44jgqpEduBQTGAjj2Nmv3Q
4hu/i8gj0SrCrAl3CqZO+2mr8d2KyPXKw5tsQFsphp/JpaFfp7TgUVc+9TQFyHvz4P6WkuaH9TyG
bA9T6A1bDDqf2upei535rByiC4o0fdBEDT3fnjnllrraVEhRAmNkz+esTPyuLn91a/rqR52KRU4H
g7Vnv0K3pyr/QrtBeiX0U+a97IxNp/3HK0o5q+KU9oud72MQuIgNg0xLD4VOoHMbWvdN56WnquPc
tpog4iBv5tpDHsgQ3Gg8exv303Rbu1sL9WzgKkHaxvA5z9Udd9iUKtjaiBr7XFuV6EDq3Zyuht2e
fQehbQjkl/onxWTFViF9NHUv9OOG1mtc2QnPaJzkUTXclRJnrvZNr3360KID01cdtJO4HTvGbIsq
vx1nZbMItkZth7Bu5F0x9GUfeUt3l6wPNt23AiXt6fopmTdEGdF5qDPJq+3WCJpQHQrkj2hyTdZS
gtVdzYPi345zUDesw2FtPKVDknIe6K8deInAME3Hj6yDK6UdiMV7jZJY4HKjp111xbRtQzYyxYQP
It20qmqOjeqeRqde9mZqJduxzW8VkjFmx0znrDZv9lw8BBu7QwZHWDGrZRJHCccai0sfTAXd4a3V
dsPtWLv/8pIDWi75pqiN9rb3+poM753LTd+tYbL0jDegjt214UyTnzZjH6uvaTCgiDuM5dPBeLEk
ysK6+6gbSC44uiiFiq3XOncFE7GgXkTnU7RuQ6yDIyNWmDlr0Mb0m7ZzEMqxJ77wlLWD2gH+RrkY
3npLdBNJ9ipsy3aZWcf+pGX0Y4zpZJA/QJGjfllygUc57r1htQ/NkNGGkdFLPjP/FNyXIgjSrTb/
KfKD09AybhPbGoO+LKKdlpOM0Bjun2Oj0Sz6F9WP4UaAQfadWfedbmZ9tpYfodxDaxGTnf45khN0
KfLvRuGt1Z2e2k8jxKico/Nk1c9thpii5+Qyuyd8HGevReEThfE2TFooHoO5cTzxvTpOKMShk3Se
afmh6VxMlNc585ftGMmjh+TnhFHx2VhjxqNaY9pecQAc8dPlmC3xEVU0X3cqdIHapPmTJ5lTmw4Z
RbBATrKa70aL6YEtwvf4HgUKq4ofTst2MJHuj+3NPGT5HlnGcR7DO+JCsL7Qi8gMhVTH4XdG8/xa
lPZvu6gbIYY7qlSwxfE5C/kOzk4NQVC3y8TA2b1WZ8xR7mQaC8rZrqBzYh0auz8aihz0Qj1q82Lc
DGiBTHTAuyo5FC0lbu9Zv2ZmDZtSdq9a1S/0uTJuBhw3E2dmg+ipdeNzzyyNntunKfr+YhAWm8bu
vNP63gu6pfI9EXO2JA85ZAY/Yq2v2j1YpSOaSW7lmW7i768/ckmcWKgsEqe138gePjORffVtvHD2
m/up4X0RCeGF5K3v5NJ9RBZNyDRd7fQpEzSLjCezciNfgCijw8DE1uYwj+24Q/jECntK+/SZ9/+f
89XWrRdE9Ato09L07zx9o01sq+zoV3XqX2c6v3Xev7pz98gUIvTNVIOT7xCc5UGUakK2A8JY1TvM
UTVSg6VAkk3kgbsZiqVhy68zdXZC6wwo7csIJ9dvSnRi6zSr7LHns1PLA2J3jqOSwB9OszXvHa6g
Mqr2BQt3KLU3a0j+gJuVdJ4bta90ZG3Y3+P2t3S6V3Km6EaX1V0jdkbInZM1HbqydyjECP24/DIz
F2262g5ugqROFzW5DPhO6zV+RpsR2IXGj2P+MtB0t/Hi3SgkaUFpgEZAep00OppeLz4pezE2aRLf
1JVGaqVVXCRutaxsin0/2/oW2ZxNdTH5Qyn3xqQiaGN1QwRL88/kF0NY4/LPxKllUxrh6CTdMcZ4
7TU9K/x+rtPfuGpW6FR/tEqN100qp5B0cShv2YStGWjz9GIssXems+Grjuxx106MrXLKp7hu762B
IAgw1fwbSTAVaF1duuX4ve0bmbEVahiX+8msE1xlZReYeg/Iv4H+qZqJlWKIoQh3Qjm1b3qt3k71
Xb/oxrksxt1UalHQZBRldXeoSoO6lZ5wUia8e6rcuvFykxQsQGHclFu97k+RS3B7pBO7gOLI8LRu
6+UaduXxLVftth07SoA+utcMiv6prH4iBnpNShilF2lJoM3mp+ybO6H3h8LL521vUO/mfSbpB1mY
hXKILOF030fWVy3OkcWqSU6gwzjsz0PjUAkbm/vo/ZKR8knzSzTuCxOUvSIGDk/L2WJTGkeUESoy
7zCs3MWTfpdMA2oP41hHebEzaA/IQt4r01ulPJSjdUOQ4ozWtW7N104lTygsKUfhUNn9iFGjlLfl
Yj2GVvpPsKbsXGfYZ+2y92rjFHInxyzqDxUDMqIpt2lKN5LEzjRpN2ajrAAZJR+5EcVOjS6mK+ia
4+VOqng/j8bO6XuqEpqNHpkFm1rLL0K1P2E6/mQds4p02RjNv7wZBi4aLH9h9WbG8idR9u8wVvD6
zcDS83oP/J552QxYoWHXLuMvWrIM7OuypXmm3VnV8hTbzkvqqINuWscmplTVevMCfge7h0CjM3BD
tDt32Fz+DKFtG73mhgEaYvTEzm64w+rTV1uCDcy+hCXIYcv+D2XnteQ4kqXpV2nr64UttBib3gtq
BjVDZcQNLFIUtNZ4+v3gzEpmRfeU2dzA4O4HIINBOtzP+cWWpO7FtMjExXX2OrrOohxGfe3XyrOD
D2tROG9+MyHiA38vdQApANrhApH0eyPB9zRTSXAn9rOMilvjZicEj1qQV+1j0ZKLqT3IsJllHiCO
YWjn5tcEIsPMGYd92jiLYDRwUSKEisleQyeFMqu9MuzyqhnJR1nhVSbJFlr7ANLk9snRSS9rDrQC
w37saoUFm7FgyqUCjUYCMFz9OcKgE7oJ8mKGVn6kcrOQQKkWuIb2gXoyFQvPUHQDQ3LuTe5upkce
dYHXMY2Mme6ncNOh+riFcSm06miUvT2n1si2G9O6mVRo57gxq2UKpqezQT729U5tqAZ7lFNK6RtK
Dlg9kluddSUKkuBSVYt/bUe9PI4V9qXWlhQ8c2Og5DzXxnWjNC+JTAoMVaSJkb6WIHZXjsmihIVi
B1tlKgOiJxUgOyF7A8kBVr9u9V7Yyqop9X1jWeih5DhDRszZCFpYGQnNpj50uV4flCxoDiQgRsp6
nbQBPtLNKinvt0ml59dQl6Ir2+rpXHRkFfxHdIp4bJouWpCu7ynz0pCr9c9hAqW+XWJrWJxEF3AA
6hCG/na/Sdh5IfO43S+Nscqv5GGKK3Cxx1xGvEN0adi7HgtH3twCpqgYA9MV79Zf3G9EIh2WfqdK
WxEH2Lq/9AX29dNdxQFuycaHUEnZmncm+iqzqucg7AxkXP7siwN7riDqcxIRaHcNoF1CEtpG1J30
vv15YG93sfW0e/jUr7M2QEqno6D1Z7xSmKhY6HvqpOrx3h1jrXb0QBiJm4r+OBuwnvKNM3uRVa4W
7jnE0/OpcAFOZXlXP4im6WTR5AE3LoM+bJ6c0ot3akEuMfW6hidHbV/wQJjH0G/qeWr1h05m8hWX
DqVTzT3AelvRDGMnXENs0Be3G3tut8erkKTZ9LJljOpcpNxCxUvZTv5K1UU/iFfqAiwbR9f2SEgQ
3jVFsmE7Lc1FM4B5eugc9TkpJN6HLJ+0QqkexX0UriSVURZ7cSMjBdRXpI67EqN1aMwHML2wauLs
Ig5GXJSrqOSnhVSW788bM0ProkuquRgG0ZxdeMFgU+LBzCw+xSTB6IO6oqh1v09UDT37gXRNkkJd
1bUWnEix+6us6+MzJfgJOZDnFyTqrEXmBe01QlJzUaGq8DiUhTl3Yd88sfYq515nxi812Td+d0b3
6o/o2VmxYX1JeyOdxVKTvetl/gNTWeiSZfpqt2Hyrc9TaIOh9j0dAbLHdvZH3bOiSKipUOHI5q2c
M3GM8tntWdHMyj3ZKiC5CSo0uhkCP8CamOVOS/SYrX1qIT8oROy0eiy+x6V1sUD4fw268M1O/fJD
Zk/A6q1y3lRqt7MojIdVkHtYozhKccFMHl3N2GIKmgyXRZ8X5VAqR4nFT1sUFzGgeIrFJOHmS9EU
A2VAcij0YonlDre6xeVevzSBmC1Es55ukFmqvWx7G0W9X6+B13MGfJo6mtEVmT8fS0teSZqCCvEU
I+7vUBNc94XR3t6qGEgrt1mnFTUtESLu30syOP/Wp96fFeDZYKRvxjbCLpIS6Am3oGTTFEaIJWju
H/iZScta6sNHRAyCeakY9XsSS0fVyDuPGvFltF3/jyIxPgB4O6+dqdpYINfQZjsrJqviFDspzbSd
pXb2is1ry+8/UamLa+2Xzm2/GBlSLr6xhD3AP2iMxktq5eZbb6rZ3PO68eooQbZyzAS5naRqH0D3
22tcm90TtqbVQisi+QVEYYhgkn8u5Oiajqp61PIEoQXN7ChNUAtsIr848sWhUORl0TFi67TW0Fo4
RJEer5sClZQ4pcCVRN1wiAytXmspqIJUp/jf6EpyUJpBXaNs4x0URzXX/FCsfRRBBMiYcPmVPaSA
TtY51P6NZoT+hdUISzrFMr958QO6Eub3mn34rKq94SpCA2OUyMr8Gdq31adQDZrzVcbje93WBrNv
Ez2Cngr3eJ+tOxdtU9SWSWeIPhKe67bIO3/ZYRe6yEuZqp/bXRK1wlk5dMelGozdRRywl7XmGnIS
K9FUpjilhYnrabmxzpnaMO4OyWWj6uNt1aDob9f5IUllW3XLB4rg30fc/BCqItMP1v9c5w6yN/CU
2A3amwwXFTCWHWRgeAkXDVXhBaCdfin6usx2L6zuweijuElNiDjRZ3XaohuQZxKtzneTIxJlG9ES
N4Kf5mxC3POAM3MPcTB0w8W4md/QvQ88Z0kp11S3za846h8LFWm7k+jKHTtF0q3cZCUW6n0c1wtZ
7UBXkECpV1Ko87/DDtJfwkaEjymNEbkstTpZPBYAAkyd5Caj+a1dFSUCfORxb5GiiXA+qabpcL+F
GMgMrz6ZlNTRnLaRgemqk+IO8kYk7lMp5k3wxfwfOj3DlDeSQopfXCgCxUEMwEOlHDxdPI458PHI
MbfetAEt/FI7tuR/Tl5SAGtBNfCdrGFFkcfIzmqOUIUxwsfJGgqOmpX+SNXMuQQexBunIJ8u+hPL
eUTuQ350puVuUUCLkfyG+DTbZTmqUMaA27Q7pMVS9Dc+O6KuyV+p4liIE/XYq4aULhMDy1nF76Rd
ZfFtmonTesC5NO1bpMwNaSe6yjBiVLRvp6L3Pt46ENfiRPrjU79ofuozVFvZJkW07GxyqPheDTtf
HX4eZLm6BA1/66iDF098y/iihJAP5DzK3ynafTf03PyQrPSlVpR6q5uavraV0F86iYbqBxrwL3qm
UD6D4ZGqNvOpp6DLVMbBK46XmBozYYLKkJaVNuxsVLbcIdQWoMKZ/9L+OBRF8mPIEfVsKvWLZ1Qy
CNLMZsfeSQ/d60ZVWmRFZUr3M7nTvI2bpGyta6hdtpp85I7yhj+5dEUwO9ulKjKDgTUCSOibVZHk
8WsrU0QbpFhZSVC43k13zg2SZfPall7+oBRlvJIhiG2zxkte7GHYkoxMP5ROy2A9ue4u8dvw6ure
H+LlRtXmP1j02cnKkvboelQZ+umC6X2AoKSmFYINTE1PXyMn+TVEkvQgDlraN4dCb4DXGjYSBxK7
9AKA5EFTA72fiRi4nNMpMG04cPruZ/PXLUR4kuevSRJnm/utYw1YsC619bIpoAb0/bhFt8U5ilYa
QUCzWmTvRTMsQbEAT912dnW0KAjW24oMCOgwOZhnhVS+Di111TDVizdrpG4d9HH1kcXJKzCP7hsW
zYeG9eiPqjWhZKUeDvbZOMtsaAIziY38lI52PPgtSQ9Cxvb0iW6fwBOv4SlP4nKZVaAwpyr5LMBa
ei2a94EolhJ8kMFZtqS7T8GL1GIjriFIvbdNv3BWVQ7Et+vNautrzYNoiYMIMaY40SwmdpHeeeTL
ausS9LK0TW14XQksdXbpLSIKKuSrRTANi5hScuV5HJMTLQ2DGB6r39jSSw+3S1QlnpeqZ5xuwfyf
jgrOEkZpWBcIQ9zk12vcru/cpOSbxWtUQAp2fV53q3kNDvvqRUl6dactRyCXYHV+9dlVUy8iUmBA
d5CEg7minkvZtveFGpZ7uCyv7ImNJxlaFXpj5jmvLCRlQ/DkFl/EvRg0ULVfgAPJN3IOTrButXyd
WuBd41rzngM3s5Z5iziCGvbwqKB3Yp7TQnXrE/NpjEHZOJkn/VhRX3N/pC1LUq2sjaeEey0ByEb7
3tD8RR7GEIhACjySzVz23OusGZrxOJYuiVNLZYcJyY69OaLuml6HMzFqaVQ6h9py95TnERgNgviY
V2Z5tECsUUIvg6+FlTyUaWi8lFpuwanwkAMZk+A1l0ggTAHWX6+kllqRVLf9r+BFbleazFjzfKjU
M7UlMu5WET91MQwlBDyDS+i66EYpdUaJJLbW3WCqu5BnBHCYpKGiHWZ75rd6PSSyddT5fJZWFGmX
LMb+LpAl66mfJIvQ450VhW6vq8Ydh1kyeTA01qAcKHXGJC5R3Zq6UhD8h3w63OLqUs/wtpB+XiFG
6mHAIbnTXSwIIbdT416CSGyuptb4j7mJZkWA0NtSNMWBAN0ymysr+4kFhPDQPUD0EaDopAPJgHRb
12l0nGlbb2emcXno/C5ZRklcv6hB+E38qxXtj8Do/O8h31WS6QNGF9M1NlJFO326JrbIKZShXr2M
2lQ+6Nwfenq7JnViZabayc9rChNcShSnOyhVzk6pB2dHyZP6VqdSkCjC1FtFPBtK3LAZSsXQ51MW
wdpCaoJV3BdJg0mBDo8PV91ZxV+PyjM+6oOHCMPMkG2O6dRxP9RxgAEwqNenESLtsulxXK+CXttn
qRotAyOUXiHJnzq+hd+NoD3rVae9wltIKYtX/xbqJs1JLF11vz/nTvAz9NNd9VHGYz0rItKIH2qZ
as+yW+ZPXvtbI2g/lNZUbyOK89vI52tyJ+/WVekCQhmLFmfxSu55xsL4pyAq60txGikIAgTTIXdC
FCbtk4xu166Mpv2aOE3RoJXwVP1rr2ijDF8+jBopa2eQHlLD20EZ0dcxpeIHqvLSg+iH+E7yVHQq
SW+jizxFU/Rz0pmIakylMTYioBK94lQcCtugVmY14SxHOeNnvBgZFO+9cUp/NzDPnz1+Gpu4JzGn
JEV6dlMlPYszVqEvNcXUh3t/73rKxtYo3ItL/xoL2vRnbI127wyNgwbZYds7iIOB0Cffo0RfWkWC
dkndwP0Wp/eYaqDc8TlGDJuygVhLi7FMAMzQe5IQf9+laS2Tn55OVQnElzgTh8rj2QU8yZ/d+1rV
HorDvR2ZY7QKE3TMxMVQHFFq+nQf0pUUaarKZLqyqZH9dg8WTtY8HXoZfE0OVwu5vtYJzggZpGdP
9tNzEQ8WHHFXWziDmvw+sKlbBPzuvbmmWQsqrdpCXCgOSCun52pTTpGio+rAh5ksOdbwNBKcZl5H
yo0HzBCKmWhCZcrWlYbSkmiqOpRRCa7mXjQDM1jwgFSfckdVz1GiP4nuLkC7tdbxkAuHdHitFEq9
bCGsrRiVDPmEk+Z4wShbf6zS8XZrJ9abXRc2OXpKXETFY1iiK8R+dHpbSoyaYGZI2rHDV+lVdXEm
+fd3q0/vlmWYv6KS1L/e3624ZcS7TSoEmgtY+muhhJ7wuFjVmQcuehJLv6mjT3rq92ZR+TDRHCA0
YlQMjH3MzC7asZy+xUqcbkRrSIodUyUUn1hZOiFrXWiBQXBG261fVOSzl31lDUCZ/GTuIlRwzFgK
YZ3kGpQfSuSzRPTtQkvzwU4X9uTrEZwNqQrO4M08thbdJcL/Yo+A/K6RevtVVnn5welhHTnOuWij
52rqTh14NmVEOb1uIvu1r7VwTiI+2IvR2gzxxBiiF08BPV3rWOz0nWS/lpDGVmkZ9itxlap2pCOb
MDw6Uuy8jOFevKQttfIepVcqgNNLuWFIIbdMpbVoDtHwNuI7i4ZVlT9VnrsUL+nU1MaUEefrpo3V
Fx3WWBTYhzrWqHjIMuRijKwOOGVbh64wqL2EiumCC9UfhyHWkRv6NdxLYBjul4zjODCJIrFv8GjV
DFgnfvvo+U37iNESqcMYcKjr0UTyBgOZbvi4RyiN+9yFWnwQ8bieVGuthWgpmuV0w6mKO91LXNOV
iTFHU8RZO5qxrpuhPPUpfHsWAEDtS4lfq4xIZqOZ3nf/0vht9h0PpwScoDd5Deiwbcfahujfhc+G
WX11NCn9Hrkq8Bez+KKpRrGsUSbck400D/moFHggOdZ7KBULEVrY1PnUTravY4w33CAHPEmMsruO
udPOxOuZkBTj1iw+3ByoolT0LMakyNhVkCqXWWDarwAHDiK0DtW31pbhIKqmwpsioyP+hsztirnF
PurPvyFiD3X7G7KENZX4G0pYQ89BWnwFvtuu3CLSV7EcjRvAAclCRdjjWTTbMkoXqi+rz3pd/Rwd
HU/7rSlHarGhaJSsYDtTJ9Gk8EXGJ30hD3J5BAzfbQslqjbIJqMjKgXxwkI378swtK9AoPU/7GpX
xdL4oy6YJhAhDyGUc/XouOWxIp+ZNQgudFr60SWFv0YvK0H+Lu7yPZk5LKOms0/NBpFnbIb1es4+
gOii6AbYEdhAu3ViHmNFW7q9FOwpG9nzmLzrUvQXtgoWCKJzuteMbJnVHZYRXsMVmhNg/OL09u0G
3VazdFy1lMlez7Lkva6DBZ1aReiB4snK4TbYlr6yLMsWRYJpQISIUadVsx0FBFT0QwpUKIGt4tIz
Djr5zYM5HUTTjztzN2IuKVqiX0QoCfUjij4WytRpCPV9urbL8DjyjWTl43ozFwLsMF2fc4T+HwMP
wGSlgLMQQujWWD2bjh09Uk73b/15bM0bRa3eUduAbd5+R22cZxjwl4uX6+7GQzpobftx+hh1FDlq
SW6/a508RwC6+ZBRbVog46gckU7FAa2Jg1VfSNVLKSvPXhl1SOpglDWkzqsR4qESKla0b/KiwwNE
G1DtH7wzewzI2Kl3gVbe7TW1Ni/GdNBVcItGdhnCwJwUxZoDEMwd/D+wlqUelVt1ZFlxj2+qKljJ
NVs20Scua31Q+EPQJGvRFANyUP5Att54uIdZIKmsKktOkDfNS1y41clupfk9AGUZlmbh8O1+m0qz
inU9QuoTF4mBpgn6RRT7LpQLbiT6lDrtMbsOkq1otplrrtIgBw0h443jeMarzZZu1zmAAESzGgZ/
iVKNvBFNK8qea8pdZ8hU7iMM9VVVN8ZrPngQ2Jyr0of6gdIFEvye/AcwLHkdljlbGtEnDkGQVns4
V9CWiZXHTFu5Y5lv6zZ9AwsM9dxx1YUi2+G1G1LjrKtfG3ILEGewq9giYwbldRrMyiy6ynogL2Sq
Q0vRdxtw8zdtUJWdaCGlaJyd9KsIFz2BochbFq2/3yeMMxlURC0tS6ttIZLW1ZsHh+p2DzYXwLWL
8Q3yiz0vHSrTIaV/ZZqAAvReH+8t1721xFzVo3JxH2v/0vp1nZjkfkWK66g5dY9qR616mgB/Rd5e
bxqbBHf+w3VO74F+9Lqt1w3RAWZjdDAi99okQ7tBjiU63PvF2a2v6CmYdSAbCL93pyUz/Uy0q7H9
FnsA8/FnOLiJkR3EmThUxYCmiho3GIj9OeAqctD/1tatYJPJXvIQdvhQ3m5zv0NbScNSCSftvun+
4iDuxaKgnf3zH//3//33t/6/vB/ZOYsHL0v/AVvxnKGnVf3rn6byz3/kt+7t93/90wLd6JiObqua
LEMiNRST8W8f1yD1iFb+TyrXvhv2ufNNDlXDfO/dHr7CtPVqF2VRy88GuO7nAQIa52KzRl7M6U+q
GcEUB3rx5k5LZn9aRifTghqa2ZND6u8hEmvtVG1bHjDAa0WIONhJYc/TErxvMZOCzmGhgklAvPLC
SD+Wo6HdDsmoHHWm1gdqw3zWqCXpR1D5+VpSvGZ2jxMD1Nww0MwCJJPzgKSokW6K1O4ORpr0B3Gm
/TqbIlBOSVnGgTv12ZocXFXZ1kGTXfIAKK2rD7+1nFTeGr4zrP7+kzecz5+8pWumqduOodmWqtn2
Xz/5wBjA8XmB9b3ExvVgqkl27Bo5PuJuMZ3D3q6ob0w9xdIYcCYDttEjHTIdfnaHpYNsYFG5B4ni
5iLRZQPBm766OIFVIqFAX++aBnBSufVh9f3ZzpvyWxGXDe4z/ksBXP8UUA1/kdWXOKqbZw3S1DUC
yy167aYOD4oLxVA0Y4WiSq9JiOdP1xhwD5ZeXJWQ9xvjBaxFPB+tNN6J0TSLfrt/n/92f0mTt11T
QrR0FVxPXbdGrKNqD2Sf//6DdrR/+6BNReZ7bum2AuVL1//6QTd2arNg9dIfZEQ69GL4/MQn7CUO
H6qBlAXEPtTyxGd8H+4yZFGrNH24xflVA1MYHdEHXx/LPWkd+LARX7jEHBpMM6fO1p7ww+LUdfXp
1FJ/RuWG+aMtWHcVXu5s0azSlq1djx91PRsq8uEjBjErOVGbbZPo9pPhKmcxnrDLIWOu5jA5XfNY
Im88r1p7/HCr6Kknx/zEHPDphjHwg6vsaAAN532Mbulo9OfWsvx90+UH0UIkcDj/7G/P+DyjwNfm
qTtrNZQfgbloC1e/h3Bprae3S1VJLxcj65NNFoLy8JEOQcI+6K+yWzwNvaJg8NaSS7Lr6W/xpC+W
tRwaQ36TUf/fABYyb01zCI4pHNZHzcYkKMiMBMNUrv5Pd50uLzW0EP7+q6EY6l++GyjsmIrNBGjK
imaY0DQ+TX9WIqWIaCGvkfP/midDZe7kNkiBuAQKx9u56RrGDvS1PAceBkpdDN0CxNDtUBoY7nZQ
xcvKx3QwSeOlmDApHRdru/YBTU5zqYu17TqTMAIX06zZQugWoyGuwRfH6VeyVWZHHxrHUZw1VfNc
Wk2wvffnCETfIro/B0U8OmA/LxJNhy1IOFbXTE1ZwEUBXm9woNpk/EJ2Ptn6AOMXmlcOX5xu5Ckk
9/4xcrpbmDRa7SHpUVB2U0fed1Uor1wDeQV7aoo+cQDyi6CPnSi3PtG8B4sB0XcLnuLuzfud7enO
n26q9u2e3bV9cvr6aFWqiVoYlWcp6l71kg2dDtlhjxGSg+LttCKTwuRLpZXHAL2cj6ZhWbRNvdq7
usykgPUmXKQBRrlT5Qd1+qO1ykg21VCqS9EUYaoDkThXWnJwLpo8fKuTcxvayXnArOUMV+a5zXv5
wWkyy55pZt5vtISnmAgRh3oK9s3sueky+eHef48V9ySFyg0kI7vdL0QMGOUkv5ybYxxdtWhQFn2F
z0fuGOFVHNQkeB8TfdiJlou0+NmNvoiGuMa3UKEGT1HN7n2f7tOnkbz8+x+QoRr/9gPSVFiNjqLw
CDMN89PkGoF9T1w/y98h/yY89FP/ILx7SM5TmModZ2FURoo/4C+7n0/DolnnxlsFNGyH+irpBeeE
7Eh7FY2Ix+NCRcxyLZpS31A2cPsr84WbzwF+/ygyy9u3pW1sBgXEqIvUdYeZIEhbDWnlRVcO5qYI
m9eAFQA7dZRFaqYvkGLALYCia692StZE9JlK5pzCQVL2TGZr0RoHvZnFlC2QZmnz6jpg4KMDfXb0
C/jdpXhTTNspFH7TX5KgaR/drPEvXQjSJvO6RxFRIm4NZjHOtqJZWKb90BV8dUQTft3EFw06xEDG
dI+x4aLW7OFo5sNwHIs6x1TKl5HEboD3+zZA6YUYqiT53cltfTM4GM97uJBtsgEHCq/vlatvVQg/
yLFCAW2A4z+dhVMfSiHqgQSGMuysSHEekFBXHtTYPwv4gQAiCOSB6LfCELU88AojChKxHzo724ys
8yhNDCV+RRV5vlVLbmKt4Iy1Y61gbv0UdYsYLX5RX6nVNNr6DqaYPH/9R3FAtvcSRVZ1EK17BOQL
/1Fc9eseIiLwEPTS+MWjA/jnvCgmO+ilPvvO75+6RdNqUd722tvYfcoU06gYc5vv9zlVnBX6oa3s
0jxOv28wp9Fes4CwO3RuzNDoDrKSJSvPjvtLa/kBH6oRvjQ+mEC8hrKPIqnPpFzdP8z6a5sOJklt
IKWZOarfq1p5T00nffNApM9T09cecjUMF+qUfhvU0DqEU4ougHa1TZXoYiPBMuLHTJ8YSO1H00eX
sJUlUtiTqew8bVVvfV9+92m8ymAK8i242BCQv/06ib3w1hP+eTIN1Yp1knzMhU05tg8S6xvE78oO
mKkBuV10Io7CmyhqN1+ByQguQWgYD7kMds5vavRMK3RAFrh4OhRgjerK7FNewuEUS/a6YHGxv89/
JJ7NVTAyJ9ymvpZo38bYSgm9bRdEMFtGYBSu3nxFdx7JPsWLrobuVA+WDJ6/KNPifcpDiIisUYJF
XZYImqHodDRdnYmgsNStZGPiq7Li3uVJCi11Oojm/VAW8rrTYn9772rMqFtrQxmMLwoUqbVheUtd
l/0jNT909C1NO9tSiMAPwuzr1tJh6mR22K78wpTnYlifAoPeD/ey7B2loAjXdgA5T2s1/OfiEqn0
JE0RkiClCW2RLw8ArHlluNZrYRnfkNFNf+QRNC0HnCBs3GEjFWX/NZICvIiaysUFWEe4ts3Kxwwt
O+oCZEGg0D9iQREs5SaCcjYNakFtkclzVmJQdGEZhEq8medb0ZTkuNsZ3iRr0kV1Ph+7+Dme8rRj
kaeL3Ki0aoVBXrIMMGrZ+TEK5LJuoiYgTkWnOOAkhLr4dADVbWQzRMd+hotO0WS6Nde23lMhc33Q
171eBg9+EH6h3OOcXCjOp3Y6I71I6S3Kh6UY6KKs37glFhJKMiIy7gZMK3Y/fFHVVYGI1Gvequ7O
65GqBHIHyl0Px5cxlWW+uGp4FQdPem5cYL1SG0TXGr3NnTKU7/dxrYRA2uW9uhB9qlx92FkfslCw
OlzQ4gEptc7LP2oDbroDshAsPwVuMondnG9K8u0/ROSejEBsrn/R9CG7eg46S1N6VrRCw/utNY2x
0tBuYxkCHvfWNDZAXcGRM3GRCmnCM9QDSgzT762Iq3TdW0i+i98be8P6mlbtztWrFT/S5DjUivRi
2GhioQ4Ak7Zqr7KSbuM4k17wR+z3hUYFupuiwrzDKafwIZlOo3EINtKvcmVGDdSZiVurWRyflbq5
vZp4ybZrs3XpghwWzRAOyRrr+nCGzh3aQKNKbsWCwJ8OiFu1yIMtFYAzV3FAlOrY55mBHmJ1MjR9
ZBdPtRZlzFqFIc+y8tYJpA1lQrWI8BgNeYQhQLIMIF2fc61N2bRI3QlVJdFz776H+grejmIgTpR+
CpWtiY6fg4jfBBlEsd5He85BefkHGUkwNu4PK7ERXTRrQGnxZNSnNOO+zxVlh/hj38xZJEqLrFCH
dy0OHhxzbJ9lzyofWs/+rV/vtfAA/f9r4iXalYfPXI4150npC+cJXOHcCbr8KlooaH9RKK0cREvF
CmXeNkWGfw2hrQfjLZfGeC2aAeQx1BosdSHuZg7l8GCpE/oaxsGqVbJwqarQZUe3NBDLGIxTaSls
OiGrfeW3d2mVyHtGbM/eoLOmobSXFYfBJaGS1SmFcyn4bsXkHpmCm0d39Cg2+cMA0txsr1CqGwR/
CQmjFvIqq424k/iPtH59GBFcX//9alL/D4tJS7YsdulAMgyEaP66U4eTnXrQPeN3HC5nZls0UD2l
6gqvNnrIK5RQwdDUV9GXW5XCpB83a9EUAyOUuk9X9ZKyGTKnlh4NwBbpOLd7J0E9srmf6KaRYODo
qYCxgXNA16yrnTiQdCtWmSF/jJJU7VLPQpACmaJqJ08HESKaSJBznTi9X/zbNeI+/VC+/f3Hpejy
58W3xXMItXHTUXSoOp8/rwo0DwAVrXtTkY8DqayAHJrWE8p0EGe5H/NYD+T6WkLd3N6LfbdaoN04
1dqSADeIAqGoHCaqBlS5tdgCZR6bUVM5fTpr1Vi99fW/zv73cZ1armrDG9fyhAEhZWCTOTHDndgW
i6anh9FO7KFFMwKq/FtTjN6D79fWGdKLn4LvTa8qeSFU7+Zyr1h7O8uykz0gmgrR91EcYLjheuho
2tooHP8xHp30ZCK1pGNE9hXer4RmQFpTPWhVtLbZRPq2HrEv0DQQe61J3XFW8d/+bkYIsyVxHz7k
ClOymaPJBzc7/eINTPmS3ytr0Ux760nKrPSSqmNx9WWNspaWIFeVITQiNfXy1gxHRBA6dzh0YTu8
aOmPMBnTL0C1UjBj9vTN5tZSnQSLzJarBzE66FiG+Wn5DPO8ZzvBOxA3k5MAVvT0Dm5NfZqh2vTS
OGlxrVrjmHgg7A0jRFfZi5VF2VvGLolz9xyEA1iRqAi+8uN4A5KoPWpyqG1NpKVWlRGW77b1Vaot
/+unC7GFff37779qfv7+a5ZpkiQ1VUOVVd3WPs0Xo8asKYH0fzF7lh0vumLrq8oPIfV48aJpG3cn
mZq789vi4iNvshYt0V8njYV3yTQq2iFkA0jvubbpOp1SEBrysxQWE0IikBvBC47VVmuN/loUZn5G
/GSOaPFwFV3A89tVK+EeJJpiQFedR7Ns1L3osqyu3Vc4s4uWOPSukqOQSFYFtL6zDFXXW1H9s9YZ
EDkEHXLtlUUmkvcyuBCD3Pdrj7Ad+ZThOWg1b1uEFsCDFlHAtY5fLYxmywbJy3bh9pMXP+Wgzta6
Xu68BqlTg8fSOpwoAKAdfx7g1UKIjhFwuA8gvAcIfbrCmq4QwWluflU016QClgMpar2m2MmTmWb9
66wUI6KNd7Rto35pQcRxwpUIlHr5iDL++VMeQDTvfSgdj0AZ9qIn43F0uGcUamzLd8j5IfEA7QZV
UFt6wU/mXWfuP4lWU5/wurWfUUdJLrLln7CKlF7Uxu93MnUxSHON9KIMTbBGTGRZdQrPuIIK7JW5
OrxU/ENwbTYepZBD4XcZ9Zew2Im+JHfWWZ0MazfM253kSg2KHUO7c2LVzmf3tji7x9hTtGiy7Tv6
TrRUMZza3DZxPsmLB9/Nn+/VE3Gm+w0U2wxH2VsNxXOq3+KMDNQjck8jywNFPylUMuZmyQpKm5ri
INfgblM9v2RATh+G0gisWd3iUFqievApLCz+P2vnsdy4krXbJ0IEvJmKnhRFypWkmiDKwnuTAJ7+
LiR1imp1nzbx30EhkA6gWEQic+/PoEivIhfMSnHyzUPS1OFJHlD+Tu7c8SwLRAMhZbhm+KXo9GmX
TyIzb2SLE7nhUjM1VAXmoR4/poNLxoAZJ34AmAPeGcKHLJU2EjkBcUhZkocs9ao1wkDVrI0RP8iD
WULG7ErE+5I+POb1+LPxe+MZmX5XlmSOJlamD6Xwr1KDWdpzkvgf2nq/0JeEXrNlUNrTHskSdS/P
WjFMlzNZl0wC5UiRgnXo0mrvWC6GEYXmqyvb6VD8uZyjS5RsMlR7ET/s9Z1bgYAfsg45eJS8N5Uy
+nedyKaVQm7yAfXEaGnmYfucW6TzfFHHb0Mf/YrZT/6wco2f84BuDvIqeOlEbDoaBLucJMjgSaX4
vFSK+90Om9/oh7uvuVdgKlJq2XNB9H7pI5jyH6J5kL3+cUHhGoarsnlkUmUypXmecD9kAxPbD3NR
Nc4z3lnqjXz1irIDpI/2xF6GrwcFeVJAQulevnplaxY1762qhg65bL2Ola0Ice8QWyzv/9X464BQ
bwOwIbU+HvIKh4+8Rborc8zgGGsoCMgzu8M0m81wr0P9nYNYbuxBp9SjZsF+WTyXgKoX+KqJZ5NN
e9eNS0XRT6YZlS+TG037wSlUFJ8oEilUV26AboIs2oFD0rZqq+PUasWLZRULGMqwvSxA20Eb2lvD
baqN1ev2M0p0D3IjOLYTsP02ah7x/LC2TYDUUNDGzjPaGA+RYrfbwArNLYJ1e7Up8jdLwX6D7Kt2
NA3ch5C8s1ZeYfdfANF9kVHuP12zJn/vikiUdunqIhlbiFJZWq3uHE34AtMSSwjUD4vugNoCi70O
86ajrsfZ0WiF+13Ppgebh/I7kmm/nHCw36C6dTde5k8vPtmlRWnb/TPykKgjeXr3mMboXVUdQQpV
QWQL/xPzlOdAkYRTh3cgddXN0JntrS1MZ6srg7f3XLDkhlLgHCuEenAr/I5HG3chLyqiTTeUzh0q
iQpokXE6ozEfrIpCdA95XKTwYd32qal19vJ6Lr4wcRnIXwzaa+Qgd96UQoF4NL3yl9Q/WAAcoVg4
vyyBR29XhPuApM22Evw5PdDr01iM1X1eVt/RQ9Lw5zVVhAe1ag8/YgY7ihtZnw2ts6mx+V4PkDje
wsDaIiQWPonuNPBwA6gY4y3gnOkeI1ykhJo++WFWiItVCZZrFRTSzu5KqAFpsNYBTx4QRQQ5G1jZ
CvPe4CUR9hfhTd0vJYnXXYe+m13E+nZkT4O+cNI9ZIVvrI1O7Q9OPCZMiEEJazwsH7F9ZbpESum7
VU1rrQR2gqg7ivPQ30FAKs7lIIsIB8Ewrq1wKRs0RwNSKE/VLOZUdrqcevNwuKv5IYk+XEZ2dqMW
vxu1SHe64mG8KMhQ+rPmaoc3FnIfbvaEBy7yeYqZ/zLCNzGF04+cFzM5yVy916sp30J/c7emEuhn
BQnbWUO7+t4ENcA2xuSu+7vT1eK5zMxk3fHTO1hGKY6KljtLRLoGwtG1ymsxzmCnDI+SoyiVlox5
lSLr6256vFZd65tJe5SlC70xjZrLNf62Tl5E3mHo09fMgJpgR661dFQjeOr6qrlrM/esK3H4JKts
q903iTaeMMoMn1yvzpYWNhUb2RhbbrY3Y5IBsojOF/E4e2M6atwsGgj5KFHcGenUnuxWaRFHxfoS
YWZybz22JxoCrv0c1SK7HINW9ppThaHko94FH7p1Yw9z0nsxEmfcloTp8Lwl2axXLhloa3w/yGKW
jPz/AWtYEj4yzr5WYCYQ7VXLJ14pq9BV+2qoXvteN9k86D560ojmMYBVRnn4Dwt0/R8xDqZrWi7Q
EoAjFg+nBpjoH98nFaCLqYhzbJTakGTMmrm23IvJ3djE3e6rGWwxYZziue17aW67luY22bOdX+vD
P/T853GyJ9h64/nPHf6MixKl3og6n27wJCCd4neC9Ip3qza9dRxce7yTNfIwpuW4UQBA3XxqaOyU
XYAMFLtupi4huEPVtfwjYmbxAw848te1v5UleTAbFDWZKOqFZoUAtvrW7dD8cEc45XhY2Y6LLXXn
nZwx8veREd9HeeydZJU8UyLSNV0wIR3+p4HoVr1G1Ar+rNesYCDquJGyYAUlXS7hhWOT6+TWYwiz
7MD6IcH/Qv9eE+d9ijT314RE2XOtoZ4+ot6z1/zEukP8MFzqadDsykJ4WIUFO8IY1gNavOVjUuab
JLOLFzsX8a3VERuURcjmOrMWasn1kJcv46RHC2VWpCq7OyXNgaoCuF4SDbN5zIVVYPKC9Xpj3qWN
gnYEuKNVn2mi2IzT9M3SUREcEwh5RKbd567UHwySrT+ynhQKUo31o42W6xZIMy/Xf+5B/BJ9DeRa
NrUotfWEf/HB1rPsyB64XOHKkX3hXfZTUnF0/a1ru+YMbdkxt76DN5dulhbRm9Q6i7TQ9jGREuQp
G+tVRb4sHKzsh6bAxJI9+PTqvhthhTk26aumRNglzBKW4GU5vhJSByRcs1fWyyh6HY1FpLji4Mtl
ih92wW00DreDGlQYaZFFaZVmdtOK0dwchf470Mw7wszJ9xrpfMwWPf/FRWFtwaI0eRr7SFv6/DHn
NPLade4p/dEKs3E7tKq+H6M+PPiDVWwLFy4o4cZ0HddBdM//WLfsDRLKY5DZzZo1+HQ0qnFaFnph
7AJVGV+x7Fo45eARM/fr4wAWG2856k0fGyQjHOg2T1xDhVzan25qUiHbNM9gwEe5WotbguyWJJhy
Jd5vXu3Ji8lXqBlT/RakIl2ltguQJK5AH2uJvwjSTv+OCnsaqPaPSMUdcMIg9mQHnr5v2jriw+rV
S4JDUGYn9o8sTX/liqifnKoq/9PS1/pHlNA8VXmaYeoa4TTVMjXz01TVDonmYM00PqtW5sEW++Ia
HRNvjn6R1XsoG6ZJ9ZZFcXljK2136tHCvx907UXWJ1OCYg7uF2WNUUI5JDu5EZHFqLE+FmWrXbSH
KirvvclNb30tEuuwHhBcAZG2GIh2vBnZBMe4RKvHc3el5VS/G7v8hsiU+6K4GkQNoWU7kj+/27ZR
D4rakLzpkFYPnfyhMT39sZ7rQxB5CC8a49cemxdkgIRK6F3u6OGKqGuB1O1C7vfl9p8E13CM0G7b
2aljtrA5VBS0LCPeOGnPytJCCeCIDXn9Hkx3hLb0Wr/HvDwHkheqg7iVZT8oxG0wWB1ZCZTPPzXI
LnZpM0R2bNFDW2XuAIzWPqMK39zXuVnfd0hqgjqyz0rcN/chqmO3BQYxy1LV1aPrtEikqfNmSFVL
fHGi4WcbwZGFcvrbcauH2HeV1wwOyCKJa+08OTN7Edlw0pd/DYfc+T6cb+4y3LYC83eNHslkjMEJ
zWyxdaIhPyE6ClMmsPPXuo7QlHLsbKPUTf4aOvZb52OIHlVT9OjhYy6rRy93t2nShCs5KB/Z/Zl6
7d9ivte+RMXWNPzs1YMGfyBLXKNNS3FQxkdlKk8SCZ7X/p0TW9VTgDLyQWhIGcr6IA9OvtZUTwbW
e7mHtBoKVWuzbVmCs5K/bUbx8XCtQ8JQrMyiNm5kl2uDLHYuJrwleYllLhqA33qW3ntIxaxYbqi8
KGfntzjDEapCPDhhWbjPQC4cDB7QrRF33TGs0c9Qgx49nxjboDGLhwdUf/1F6ebNMxrT/g3gru5V
DdHCzVC1/qb7cw64LJBWadYjPnOoKoFktwL8b4zRv+mSAD8ibNcOaIO3P7ogejT6KY9/Y9DBcnXO
nw0NeQG/S+7VuVS4EfKRdnIv28joXNqMGTL8p03m5P55nJfU4bIXub4KSpi4OEYgQlOAcTNnnu6M
n90XZdgjxjmTePEEgyydlq1/wy+ye8Tee8cyPvjtcBL6RfRGLARFP2VI7lIvNfaqAY0ji3Xn0a3J
Ys/yO79wOuPpB/6pVSo6urny4GowrVBPjvZD4Lt3QcV6s9LT8a2ogkPkpe2xURNj4xDJuyHwGfxG
MSHLUUPBfvWtILn84nRJuazcbjoZTjluJ0Mvd4YPPTVRUkQdY+D/adhoB6PWoqOKxv4K0FfyYogU
SRQ+EygXpE/M8NuYOBo7wzHEenJgpqngUAd1b9w7YYJDEJZV3x3xlSUzOrRYnYtjNMBPApdQisOc
nxR5OKCQQgOIoPczUxuHm9aC/q6Oln3uRftWl97w2rvjuHZyk1jjjChpNXOJBrH3NKYCRWa3iBZq
a0avXYEJpsHPYyuL3lTDrA/EA5ZKLdoeyaM+9/IKI91mLZwc2YvgHZFPJfyRW6K7I5/AV1EiKX4F
SU2IqpNpjojl/wFbof6/xGlInGQVoh0IHmHGRK7AwJNlsPbkgryNWTbMDCrqPJDxuieoc/YNemvi
axuU9zG/jgDJuRWiL0V4g/XNYTT64Hs7aR127pH5rE53l4UBrqpM1F98HFteylabtl2WoyM6Fz0P
MXUF14fDpZU/S+SBfffv1+n2P737bMMgQKxbrqN5qu58iqNrCM3ao10pTzAXsenxsZMfq6k/qSJL
9o2oZx/1sHjyC5Ylpp45P0twgUHLQ3ztO1pgV0ekciqL7pAVUfoL05uyMOxr90x13y+dKmgDX/rO
l7bw1bhp/FZf4NHopGgCYoeTpumhJeL7C97BfuiK5Gvb9OYCRYL8DMFE3xbsO7a4BUG8dOcwKJYb
X7MxPgQsyuUgbJsSoqDgNCZwE5IgUFpZ9IQ41I0+Z+dDgbRbIkj+zjOIbPtTwtTsc9s8DpSL8x9w
qEDmPgXeZhEQw+LVYxv8M9VPMDrCN74JnNB5MkjtLpNuTMqX1EJ0OZySDUCx5gCfbCpx4OG07khH
tvPh0pKbo7eQlSJtyEROo7sIMgskqT0dJc5FwmHk2SdMzKeiEBZ2ElOLS3DL07Qzu9nkmHzaI4p5
LDrdvjtoSuXcoimJFLetmc9RhpfOvAv6lZXYbhTWTzkoUyIGOfhKofj5PqhJAh7L0DWenbRkqZ+e
dJR+f3ZCrFy94SmpgmIBOyX/FWFF4aB/9IobGFIHhmo9wKq0VkUS2ccWibztVCbqLlGT8GgBF1ib
E+InXmh+CX0Caikgm1tCdNjcz0EYJZvEUw5ckHelGH8hXB23Jj8Q8HjgPXoEXfFZWuEd/T6IQHh0
GcS2tfozaJRIgRpLohri7GUQYsj17bxtutzJ1xXxpPo2KRIAQJveRPYeWcIw+jK1wTfNcrVbYSTx
fipjj8UuUcbGZy3bDEOwlTHICgbKjVWN3iUGmUUAUQAmPZe4pwoV/KaiaBjB9b+btB+/QqYa1jXx
lK1rxc5cXRlxcQ7M5BUDAP8OaH+9axr9JW8H/05WyYMselm6JvAe336qNxtdX3SZqFf5+JB0aNBI
QDsZkPpWnl0Psi4J+nKb5LfMUG7Pvk19zHFZw77Tt261ObXr2OBpdTe3sRK39WfZOnaqdVt7j0E9
NDs9S4yXZPLWJOnsR3Vwwvs6FI+pPpAEQ1dtq8FLhj2uGyulG6J1Udb5VhB/X8qnVnPHfOuNbncp
ytbMRjZHGzdW2f625q3Z4Kvg64FxUUVRibVjBf7zwS9+GqOj3Db4UR/lAjfU1pGjVsfLmld3MSMl
Oq/3S4LTLGfwTlsJrOfIlISgq8X4lV1msBybMLwt4zB7tKb4Yz0uYLdDbmWPc3+ry7w3U79NR8M9
Zq2aPydduDLlJ4qycsfS310Ko1e39mTxH5CFCAy1LXTeJCyelRZ/uLnvmHflLiM+vBCJ3j2OQ1hu
SteI1zJR6CeZAdHcxNuVr+wlj8+lqo0z9eLpAoIB62UsJwOXUtbGzj7zOwUn+JbtZdxWr1abnIM5
1tnH5d5GHPpNJGiEIRMSnSo/8nfI0jabKPDMhzRPEQUHq/KzxU8yaX7nvmq95cUDwWAMFv6cIDf0
qeZjExyhHDGcD33yqnXesIr5IlMOYF/mHBGMU5lUyBtSRnqEQ5Zs7esd0Mvxu4v32che3ee/cwGr
sb1LMde57aCQr1Jc5t66rIZBjpdVVqCT4WmQ5VMWSQABbUie8JCes7Z/kj0wgGbDGqXPbYm0OgSS
aKfhDPbQzcE32cNBJr+0+vFYMqctMQNvTvV8EKotlmqYaUtXC5HmSuyYSsc28O5w4udsiO4MPa3O
8uVTUGJAeZY/47ntWkJ95kPpzzg8l/r/8PLxVOef3/8z3IbMj0aiTvOcmSXxIe1jWApEanUYnyZv
Xyua6HZRBibJ88x+iayBfZDECHkWdD4bIFNPo2Xc+ApYst5fd7lvAXYX1VIjNnGo0FEne64+JU6C
fwdT1QZZknht+zlR4RlMLEHG8RQ0J+x3MWIpIRepU3OwmVm/QOX5kruJfpIlNcCkI4+fkoiojWbn
/p55G9+K3LHeRnjgDkC5+9JrlLtk6odZLUy/Gz0FYfFkuA/bvvmehd1PCz33t5rIGtiFfnyJEcbG
QDQ9J2Mg7orYKlGFcYu72nP8bayJZlezO8WbS4GrUvWPg65Ot2mEI/uk949jleuLGLfWte2RVSh5
1/307AbpH9BGiRZjzOu330csEB4yM0P7zAxgcmle/U3jac/10nkxRxNHLdPON3ZVdvehXR5ToLxv
aYao8QwwVFsRLkZRhGcnru6FEsa7YYjsg5/DRZEHXp8gFBFgZZ0Z8Aotiqj/LXTet2Roosp7DeGb
r1pDrQ/ol7UnUmK8SrtoXCF/Va3rxDdPNbMTBKzKXeMjS/LB9ULkQLvEeXB9hESBwX3TAMwgijp7
mThYprG4WBeq+4ItSf/ddaPiphJ1s4qnLt7YsIoXzADixbMR66jNsP8RWOOmDioR3nTGU5+b3m+r
V+7ZSW9bsvPL0YGxMCb6om01BHWz0N0gGOUdCiTUt7ar7FEfzlca8jdTivumCroaVWCMA3pwcevC
79iB5+1JL8HvNYAOv3eJOLskW3+RciJm43gLRPmxJ0ZHfo+GAFBuK7yjQ4abWNGHmFlOPbSF9HYI
wvheHqoK+W4lAcI3VyWKUmMhgW6Q1B8SzixbJMrXwS3PlZ2XTwBvn7TaS0/Qz9TnQtG+FIHm3Olx
2RxHqz5DBADSjwUHW7hfsdrlt2oUPGDGNO4CJ4vMmzoqzFuFALS3mnB2fxM2UeOyU+u1LCqjfXJL
toe23ou7zm4HfHPz/M1U4tl7tQsPutcdgWm64J//4uGEHmdVaPxMyjDYQFx95+dIjk1CEJNwzdxF
lr2w+ao4uGz0/vhMZiQ/VWn8zOqkuRuRy1qwfNL2GPf0X1SXmRpoeLYhSPKT9664z9zeOA6Ds7VS
M0QJ0q4J6JlA0OdGHHvFfT84zr6cku/kGOkhNGvceVEC0k6WI93BpLnBdAvPgX5VEln+wjKmWwG9
57U2F23DRpDV0zoYPVO5jrxyXIi2UQpScUZ+uJw6Js40PisudyHm2iTgBeXqyiJEO1GE3j5vxnM1
xtbJzdoNu8+V6Rk/C4GBmBq334Vp9eepzcrZAKBe19HbVPMcxux0xi5ufgvzETFA8dwkoXdb+RPG
KbiFLIcET+EuZkqPlM7fqiLKbkoe5zNGz+U5n88cUztnTPoHWSUb+6LJNgJ1voUsAm7K7hSt/g7p
8lDMKmV1ovY70eD6KotOFExE3pJvsZLbT1E3iocMq4J0LpWFCnwz6NGlVAcF0zMOoMnez9LE6Dd9
aH+7Vl27Xft6RlmR2uDuf0Y6mEiC4v2NJK27H6om3rmd7x2IX2bbyNSCo4iiZhPWRnJHKhFPo9Ko
TpNbO+gcqqjOiODs8WbeFlmRHXJ3avchj/+2iwr31ihGPFlH7FqHqkVpHdzHA6YQiCmbQn0q03vE
90EduFOGUG0cb3uzrndx4LUnxALwGPDS+k3386Na8aRjZ7brtLz5GtfY64LUy84GadctQCp125dd
sqiwyllpRFF3ms3VhKXMrwzEOFy8Ob5BZV7pam3/csvsUWMNsWgIKp6FoawE1oa/TUhlIXPhW9Dz
CUWYFGeMKLttPbZ3Lo/SJtFdsRkssDKq4xJbsEP9RbWa77qdxb9z+whKk0AuD/PZJvf85oTo6Fe9
1jxM6KauKwTeb12s5ryYnKAfKM0ZhlG3yBsyARXGbThdpL9UNEtvvJw1iY0c9hp6YXGYJsM6Ikal
LUNPaK8mUrTEQFwSlZ7GlL1uVORKotCakLFUqz1hSge4uPgFt4KJkqw9O+LGvs+aLj4YEQLhbtaP
d5k3b18s63uslQG0jHbcamHbbeyAJZIWjfcdKN0fHjA57Gey8WHMEBJJUyRk67zvXghPkCChRzQv
nN2qyO51gZdQNzRb1QnSnTMhM6pNKMfxf5lsRrW1T56JsEgkqgAJMujFox6hRF8Cxx8iz3+yTLM5
O6h3JWV8Iww02atZVXVo02M0VfqGDHK7kuAuPGCKpS2iaiehX108gzPg0d7J1qZDWcexzCdV7XPo
qgUhUwzIrLpPF4bZi13XacFqcrX8DSLGL7Iuw7nyoHYURvgzmudcC1/fsldKbF+Iw6KBZe/6qB83
Q5/kD4EuPOKVXfPD9vAoQiL0Fy7Tvyo1cp4r1ZxQLE7e3BF/1yI3vHM2H0YNbS095oeKXYeuoEKL
AO9UO+Uq9GvvLDt6no2AaGx6N9e6UsH0o7aYWOaryG6pNdhn93Lty8VSW9sEoBp6Mb2gtRqu3KLM
oYoTAIQzyPq5N9JbL/a+OonhHSOD/XXYPE6GES30Sb+dGu9gZrW/dzwXXT4IKotpDDWgJ+2w9dJG
x/IwHU/lfIi2+ZjlazbH0bZkp7CEua+/2PhIGPUw/CY/N4FUZqHCbrtWUryuW69YCWLfTJdpMOGc
yURtKtb9wDyyVUclXqaVrT3bceBs/QT/U37yPK9a+gpmJl1ObsOCS8WVefJBj2SG5axj2xiWwkpw
uVBH57aouq6/ISX3aKF2uJV114PWuH91aVyduBpywhBwGqzMmubFbUSD16sZfenrolj2mWWcEy9k
iwoWAjz3JjYmKAIQEsD3pMFW6JXAhLk9itpgC0iE6jEjz3RTIXy5k3VaZtg3/YSMMQyuMy5Ozi9y
UUvMCFs/cB8Cg1VypKvfVEUZoZgX095UWAgi387sPs6hiUoRLASTV0Sr0jehhgDWgQPNwGWXAHi4
B5XeH7rJsBfJ4NYrGwy9FUYkJIMMG81yyHfRlPM8lKqCjdKEuUXo+Q+jIx4COzjCjQ5QCY8VAixJ
t0E1vrgnngYlWUEwU9FaBSYGqyYotfUzxkPxcSCuQSikrZ+TsnDvvMR84veDLOYImwe6rNsFycnp
CPaM+YVFK/lgFbu4ZdWTAJakWlkXo2Fw15Y/ZMEOQ3VVOCKZJSincxL4MKm0doCZYEznS51q2Rs9
dcFezF1kA7sF82Qpt7KmFMhpqxYuvq3SAZPwnOq269L3s9Qok1XRk3dFf6KZhevpczllJuJ3lar9
OuVNeKwtLENx4kHpW/P8ozzwM/B2HUwrrCGmo1XbvACy+B5rGnwpC6ZFKXmqTQPOX3wzO2vWPJV1
rVvs9QS5piJ29UVlwuzqUpss/JBsJhVXrqJCuMj0jbM6jtbCwOrhPuRTb0ZnTLcKW8tKDybYaOMc
QjiBYF32lmrymga56ZU6XJzYfOsh9R3D/udoFCRaO+RIPJfAbRklzr7xG9Zi8xnKT01+qZRleWid
O7K847rvonZF2JQURQkTUijpm5+EyVdLIciPJUP7hfleW7SxHzyCRYlWZlz7J1vlRxEl39hckYDv
cIzRO4tXy1yUB2wKQNVaHtEBeG006YNj73OEoUWqn43mITIbiI2qnUIx5wuOvRiDOdWr051vYzac
TxqK8uVEPMBMrBSjEsW4l4cqhBLIaqtb46r4Xle3HQyjQa92Q1qbl35CwxdsIBSF9rC3LtHWR39V
M/fYqEw3nj8WT1poNw+iwbp1yIon0+lXXqIq9/NC3e8a7cUAsXpLgMC/FK0ywxJtFPE608sYgc1+
UFZlEWIjqKYpudjiB055xSHOkWfkWYvYMZvDvYUSENb26bSxPN89JLXyJYyR7xEwJM2ubp7wo6mf
CtBIpYF6Uxko9ZNnCETSxrFjhqXokgfeaD2hGb/173BJEkeoW/5dHts/tWmKX4IsrneRillS5QUJ
7tKke0zRRFvZCiMC56rQLEGv0Oor1pKIi/Kouqb6wPsDGAvVg9PDWwzRebDZaB4cZQIw2FvG1jIa
VNB81YYxlTTbDADTEh64/ZwRStiCxFeXxPVpxTdpUxa83pXEsQixhPXGBCa6kmN1rw82pVZ2q8vY
DtAZb3vifHNnVngNZpIg42Vr0hP7M9EguxSBafHCQtZxLTvnIiW/OWBzLDurAeamNU5Rm8vYYcBR
mYT2RnY2+lbHosb1L62p3eCMaWfV9jI2EiTeelJC8k9IJmzYyLAmGyzdtpbj9ac+GJ01xhflrZsc
QJ9ET0qz6DVVPCma0z9l9fAFFpV3LMx82FY95E3FGMQJd+UdMqoe3CElsi91rfYNJ4jy7lLVI1Zw
Z5Js9tVSx9mdHTNA83CPtKY4yWvkNUJt7J+jjZsPi8zJBUu8yEFtN04PQQDxG9bbj5zg1LeyDPUb
UB7WKfOteBsN7r5tp+zcWclzpybBC3xkhHpMDcM7lJJe6gS/JGLt41q2Ah7A96NKvb1sLcz6MWuK
/hxErvGl+9ZUWbDVQ2SiSoEFHfqcNdLNFa5sMUlOpKynce+VaCJjeOz8dYpzx7g3kSnVFx86fDg1
Mw3/u5HwQWA9+JAwv9j8eSRkgfEOXvDF4Nd276fFXpYUS5inGIsEWYqnvLjDcf2HLNX80dC3I5yi
ByTXp7rqDu5Ajk5eNW4nZLZApixjWzFOo6++H0xl5ygiOF2rWfCX+9QPnmWnaz3amtoqHMkUf2oo
gljF4A22wLWz7EI8gr2O7d6KP7fzezaMVq1pz/Dh15Foxzd3sv3l1AJqHrVcPao64S6w00s3Zo8c
jnWIGRkkeHmoZiUQeYaoucvjnfMOd1ABkXXan7O0yBCe7iGUfGqQnWWr6JTgQytkn4AUtmiIShB7
vVy1afATa5A5jztIxQRYxinHqih6P6CnmO/T+SDPrg3XfteGT/3+iy7Xy08A4hMMhrjxdZwsXvtc
7/RfdPl0qevYv/2Uf3u36ye4dvl0+QZ7m/eP/7d3ul7m2uXTZa5d/rfv428v8+/vJIfJ70Prx2rd
hdGDrLp+jGvxb2/xt12uDZ++8v/9Utc/49Ol/tUn/dTlX93tU93/x0/6t5f6958UeYea1aFRLBAI
YWkXzY+hPPyb8ocmUlGMwlX9fdSl3JkYssirXMqXAR+G/cs7yEp5qY+jZO2/7H+967WPSt55Wl1b
Pl7p/3p/NjNsvYUZszq/3vFy1ct9rvf9WPt/ve/ljh//Enn3Fg6EVQn80v98+9dP9anuWvz8Qf92
iGz48NGvl5At6XzTT3Wy4b+o+y+6/O+XAlPfocWL5YEZj81dN4TOqgYRjwErRRzIkQww8wbkDkUw
WjibVK6/VNym0Ddpg3ViU3usKOdm2XEYAzBxgFcQkW3rvV60g7mUzQGO8WbqHcH8wqCTVf3kpYfK
YxVY6qW+0UfUvU2SSvhsVwvSDEAvCU4fLAKuBzGgWX+DvyD5cEyK30+tYUqUhayVB915H3ituoye
x/m4XCqLukm/+REe5DjAWYs8y5INOSniUWpWPIDK3JpV3t4htpQ/KERfbi2vPcs22aviycXcqh6W
0MLzB9lNR/n1JiTYspddMOpgiZSzNOWqskNaFmC4zFi7uV7ov7w7/jRnx9J9gqj/4s7eiPKS7n8P
coMI3Cy4OIHEAgc2iy3KsqM7ISJ03nvztcH808U2FboUA13wh7sMk2PlQfbz/lzFqhJs5EzIu1oJ
o8WoY7IA8lQeiBI6MdQZmq6HS6fEdY+gL8fNhzEgT//q/qEWrcXUXQyGKm6UJszZa5r2XY+Z3p08
S5v0pu9xovlUz4IoWrI+5Tf0acDQhrd9EqDW8Nc1ZA95KNneogJl95trnTwLU6ffQoP89aleXqRs
3ENdTvZeNsoqJxXrTB1nUWdhgZkkT2jNB6NG/d6uvUu9bJT18ux6AF5nH2RxkgJ48tQlmeLX8ftY
OawxI38ZGTU+01k2rIEAYE0ST7p3g75ec8ZmmyAJthYKv1og1ITt7GEde0V7FoHanmutdPZO7z7J
qms98ltPSEK77DXoKg8ZcOS1bQb9YpxHyrrLPeSVrpXyPq4TjJf7yAa1nF5RdG5wVoGmK88Qhbp/
5+t+ou4iwueVN5e2y7nk7Er2btiOoB3apVdFx5Ac7l5tDSNFyb/Kmr1SKRjC3/iKWv/DeYtFubqQ
3f227odDqyEEGTQ97jax8c6dTpTOc4luQKO+HoyyGdYW0XxZ9aHLZ+a1bA9iFzr2h66G4gs5XBKx
kS+4ifwu+kr0rgRkDFG6SV37EM6gCKwN1a9ZgTqQqKA4/OkR2pqGk7LIFvruE+gnyQCfr2WlM4XF
LfxXiwDIsviDDULT6ICZE5mjOQLIk/IQkUU9yLiePDgIaG3ttO0vonnlhF8PW4r0oSUbdukH1EKs
UD1pkI4rm/tZoWAdtXW8DK0YGVOQgjlwEDyXhe/V96UY63tZp811HaTucNEQo13Lsmz+dJ1BjU84
zAS73m7EbQ/3+dYTs4zy/6PtzJrbRpYo/YsQgX155SqKpGRKtuX2C6Ld7sa+7/j18yGpK8rqvstE
zLwgUJlZBVomAVTmyXNkHPuhcXR1RHuLMd9cHSSfwAOMTvcjNNqIwr3er1UlKDe3Fbo8fl3rgw05
dePo6w8fzLYaKXtFR1l4eTTI4+Ldc+X6tKGbaF6TQ9DePWEk8j88ka4PmcGP1HUA6GlNh5+z9hUq
phkCY5CtFqhR1wnlFQ7p29kE3L5Z3cbi7ofkOuODXYbsoPs9yP9vzdC5SFqZ7HcVjybmzIyU8+2Q
+83r0AzaVQdM5CROsV/n9nTjrIO5nre3aWTV/U1fVtoaOiV4WlFuRlIIdPpGN40oAgSsIRznNL8Z
Eyyj923uDKc8ztmYRk11iOe0OiRG6qpPg0XuQEWSZS0x9RKYSKvCtAj3dFTdyEM+iMkNEZHkZXSA
HqTR1GztQXS8mkdnvuMxpz3SzKo/ylkGsbo+I+R7s+sWCLlMt+AuItRTAdWutLG09g4fmxY/jLcD
aT3+JaC+N5HiLZWBxR2ZKDprb1cTW7NcciwUSjJc7fYBwhrW8L5Bx/HXDxbmaQU6xlzTwaof5jSq
4PjIUeHrMogqFYQldbiowy4bfrhoIqxrmvo/+W+xkeHMH2IH51vNZdIqfLADjRJA10COlnoN6aQ8
uDPgaxqu7sqOyEiCdHi1FTRWFWOV7mTGdbKsg1gjSb0qRMljWauGx0zbyIr2GN5JyMcpy9q01kZH
mSFe5OM2qe44o43K2KIe2KDdyn+d/dMO6RPRkur30I7h9bCa9LGqk+Z+1EMEt+lz+SyxQtfya6za
zxZlGqAPio4si6PxSJKegUbvFZphEoZLQ4GK1vzVK90G4nVcgA7ilblFRx3ylYbXZ521SZ18hUCZ
TvOwSQa+Aj91G4q3goLk6s2K8hjVJoCmRtvHQDwga0apEaISOniWs5vjZgsXLwgObW/HdCtInByG
1nl10Lvxc6bCNw8DRdTbBLnEh5XkEhNsJytxSPDt2unyoUBfNecKWJPhmEjXTsDxInuMf6MPymsn
9beAPwDFwsjcAsDXfqssDZBVOT1PxUB/npJAatYHUAbnqkPxU/XPQTqrT1rEF3aZLqvmbV4fRvK9
/9uqPqrc2qgojrPm5fFgDa611/yezmzwWYicK/0p0qPgBe2BQ1CR7W/deP5cVMV6XIjR6J8rHnTE
WVbBEkXTIu/ONtq64vUQ1eCfwpLilSXpyhtO4o1M9d2S+ZRTKGYNty1+UlJIqTB4BQh6p3tSlaQ9
dG5o7zIS9l+VOXqQ5/AtIgX4eSgjx9qFjYVihgk7FSKrs1Xt5T15Rv75aDr5+sO7Mk2VvIHPqmoc
rfjV+2oTT9TU7zzTyONndX1Vp+BzZxQNWtRwLRgpjOyp2dyjTa8MD29DiqLBWQ5z7hxoji7PtuKB
VRvd4q7R3OhJDh4AjzIBiycjuC10xBzbo9GbTQLPcjbus27ouckyYeb3/+SgsrZuo0jbF1DRJeup
Ve/LtnPOEjLp/vBgu/P+NkFHFeqOOyhd9TLBVwtr3VpVdI25XndOHsuiCK+LGNA7PoYThU/5FA4w
/Duv8q2VxMoB1HS6Ads07Mxl+VlxYd82k+BZSTdqDLdr0TXD8xTU+joarPBObCOI2xOoqJ8IxA3P
YqoKE6qgTD07i2kAnY6sts1b5DIs2fQ9GdY38Um4iVzc2sto2WlV37yfMv83uEOGo4eg8XHyR1Do
cioHbu+K0h5vAR+j0PF8nSoxMvSLNqhWMobqLNrq1txf17zFZEU8+evbbFnXqqfXxa5LyLjMnM/q
UAf7DyF2o/JEDbwvoVWb0CR75r3bKxHYwVnlVA63sfglUtwOVFmvkTK2b5FXl4RSkJjWWgDPiATJ
GnJ2u6QNjZ2x/serSSR71BDWQZCJqt6Mjw4EgxskNZOtDHsvxNYb4yM0685qgINi98HhDyn6Q3F6
+GgvxvuwzLRjndepvZJFRvdZn8rhIdCDFnBS5uw8dpYXW83qlV/Pw0GGckg6F/2OPj7JqEL99tJZ
4yZPwvCxWEaeGQQXGjNvUypYOM4dwnL+hMbP2utaWAa87HeN9u9oDcfLzE9Eh+xPpi8XHs1w2DVR
Bk6pqqGGb4dL7ajhM40A4Cr9ZzkYsd2CILL8+3SxuQ1A1XmG81+8VOu7xzzQ7yvTe52g90AYEPTl
R46JVrRs68w9tLHLdLC3+akvnL9u8bQGAu+ym4sEVH01rYM+nO5kOLdlBxjNjtYyVNzUeMrLr1mS
vl4NFbeK9KXtHIy0TUDdFAZJG3dRy4BLFD1rVH02UKwXZ7FFaCiPbOX/NTYPBo1yZzH4yySJkqEc
jMiOwdEUweaD4zZEQ8vchRbC0fVXQ3PL8zgZwYWuYopNsPKvLYCPm3Zo5h1V+PDZd6PwokbuCgW6
7G9emWt23kpiU8MNnmU+zf0f50tECDntNeJ2hbfri/O2BqBguHwBoXtWRH9ACIdXUicQ/ds075xd
pd3SmRFAJGANf9RtHNzHC8Z6JdGdHTnrKTTGT3JoYU09l36z1et2+pTbNHlksY90z/IvhGL6N7+x
6tN15FJGaxRrXCXy53jzyqfL/sGbkhJ7N7db5qIpHD7niBXeUasO6HBKab1JyvoeuCDcUgBgn8Zw
nUZLwX+xFGrs3dtj/pe4rkGLXndaudH2NicYinQ19cHrOuKAXPX/4zq3a4///fN0/ayu0YSvtlVq
ocTZ6PsebZZD6xu8b6V9b5ymimV49UqNU2ob8f1IC3C+OMQ0iPcaI+EVTTlbrfXoJVmmSKSsLUNl
nFUgAgGET21STVsxivt6RQkfaULa0nyFCLsbJa936XIC57MqTWO66+Z2q5pVZK5Japj3UZVZQLe5
57cBj7yTjD25v4ufXM7kbsuqbe9e32v8MTqQ5VMe+IEEj26XuqhCtkjsvNnUxWFHNZ05tX615zDv
mNfTrJi/9bpVHmS+zJIJGl+fDd8UaFGW+eIY+sw92fqkICo50s+BUBlYieo0v+mWfRiKQ2wTrNbI
N9Ja+99jZeE0Cn53bBjRavu5VAxlLWcmoJXrWb7YylSxnuXsf4hzHVcBFUwy0023H7ixZKgD41Xy
CMDsG2eW2OuwD97xaKVAC1I0LxME6s6aE5Qv9BqvTDMD4zyaBgDm+NlYzMi6Joj0khKVoVXReg9H
kgKAeS5edI0kPFkgCEeXYN7or2vMvNN8ip3wOaBZ6YVDws/W5D0GhQsboXF1X5TOU+Pb9eHdkOaQ
Qx9AaLJXGu/qDSAru8S2aZ1ErwQl1os1Gd1RJEz8RaSkiRRYsKtI3ziiYTLGdnJC6fc6QWbJwTXS
61QZyfzRSuKtA5RmU7pVSq6zm/aFFhmXkkarbVeSJzMtC0HjxeYrKNeVhd1cQ8QxsQAa0F5+X+rT
n11gafekho0LpKb3ahyqZ61rXZTCXyZ6xS7t4pq6Vjlr9njXGo4XrbmFTveJov91jTRp1gKdbhZr
uebtw6QBXN8xsJgSDPtR7GnrtesKiY/9danbhxG3fMDYSa8f5LZc8aJ5iXPIYz2AMIEdo7HsJ91I
6e+A+tO3pbClX92M2jSDu5X9ooSD+SYS0vprzG2Jm+Nmuy0zL8vM/E6RKx6/kkJ7oaFS+dwWk7Uv
OrO8a7M6/azMcJYBfPzj14AxQvCiDkjLCBXQpNInY0DkJWSAamgbG7vK3g/NZSjB4pXg21C8H+YW
NvD0Foz1elj02rIEPNDou9/At2r+faBBl04TDyxfdYl+m4i1kds1zhLdjEiR18ZwLNq/0sIy70Mo
no50kvJfVSklBDvKUKCCtVhdg6ISKSHxTkuInMmhbmiSuno+ju2oNe7t/o/Sg9a+lThZTsYkkTpa
oVHLmgLo2oOkz2iD5mDMWqjcjRUJ+5nnyLq3kMP6K03N7AgauCT1GWXZsQERtUYHGFHOZVLjpt42
6rqId6vcUcxzVap0rQ8THYCLlNQyhDVqevRCvwvXDmLA4rXUvr7MUJWfacB7YddZfOuyeF5pReS/
dB1wJK0vphe/iqwVgnr5i++k7qooAg8VhQYVXIue3c6go4mygXevOQaSb0ufthnH/nWoCdUDNDTv
hjevBP+vc9M0iNbOwJa8Xbo/jQ54jFEjBR5FnnO2F7YTymeg2CdqhschqLZiG4FczmjvLu5lStYX
iEkuK5g0dG09Ta+3bq2Ud9CnuNuEtt3f9CT+2tBicFH7Sn9ELzNdiT3PenOTqcDIvQXUS/szr2ba
N3+u2nv+AA1KJVnyG91tzaoJPP8BLOD8VCrtReyBnlW71DctEmNcJGraXWcCJ2rh2XyJvhthPP4c
5gC5Am5rl75s5zvUT6o71cyCJ7aDYOjt3P4Zfddb+E8kEnqz6WLH0MK8vlnDN0nnUz6FGygsUnqg
UrJG9dLDJ0ZaDdLtNDnpGTSe85hXKFwqgcXT7O0syEmVii16O7t5r2fxWJy7HHKsKLAvIW+vB76L
xoMcaGI3H6zYV/d2ahSLWPV7hwyn2L+UZeYeJPYWAc87mTALzGmfBk+Q++XPWp3GW18F9l80NI7F
Slmurd5J/2jHeD2b0/g9iOt4O9dIu94imqVE8h8jhCcqjaN1FoXTdzNQaPjIodrcw26T8StS1PDR
X3YgTeg5GwstrLUdtiGZWNmcOMs2RPx+QH+DEllHD87QDllqHOL1UpcfDQLzk1LWNIUse5p305a1
qQGPx6Y+t1GS/aH3JHyNyiufJoCJh8FV9N04l8pXMljXCIOmn1U2QTxkx7RE5dSHtYVvHfm53yk9
a0eYddsneBSnB7jP74ycj71Wi6nYoV03bCRWDoaa/g6FHeKQy/Sqi2Z6KlFYZFP6ic3lup9rypJ+
Zm7ayRm/tQ15uMIgOzI37fTF0fONtEBDj8p2GDmVjXQ5u7qjrVzbRp4PwcA01HrlOfKnaQvrfmHT
KQMtrhxCW1XvFWs5gDXPuItwCrbW1Gkp6H5k3BupFCweCV962v/daR5MkLzQDkvfazWNl2i5X0P2
ZVHDSS229TQu5H/OfpvvmjKYIHDlMIO7Pc7Ijabu5NyJyTBgEYe/8peQPDbGYzqF5mqGhWNzm3uL
k7Mgafbx21IfwhL3UfG0DHV1KFf0eNNm1qZt7fyTVaZsNM0k3tc6CsWNHrHTVFMa5zt1Plhm/WMo
M2+n9+qMFAH6gMmYNRextV4/r2/Cgf/Wpi5z6fCjNfUWI2uldTOsO/TbNlJ4vBFEX8uW7+qYIepF
O38YvkjV8uq+ckf//fxa3jQNgyZhWbIrOnvXF90XN9pAfrmy9DE9D1Pfh9tEodUT4cGPw2TpMkYt
NTuhzbeX0Vtou9zH5Gb2ZpcVZSR2iXiLF7sZ6s3jW7xcUkK973YFAVO5sFbLoSh9e9v09by62eRs
4c8864UHja3EWC68hPTrv85r3YGmIIkckio4j0PibItqERZ+i7mt2EK8tqca9RPlA/u+qqyH699D
hrBe0RbNH+D2L6LKdg0Tk5s73M/fpl6H4vlgI+P7ux/U1UrTB3XbtNzZhF2gbIyfAOr7xwBoMRhW
BBUXsvImqDLUl+EJlSiZ5AQ97AuL9++T2iY5v5ZKtEgbt56Z0+5WJhMaUkExrZLSHlFCZRwgj7Pr
J0qJYlMW2/tAuq633K0W8VQ84iYnrFFZJP8G9tqAeCj+06TydlDyyfgkh7ntnY0zICV/s9W011FC
VINVlqsm2+I+2AyLcJgcyFbDt1qT885HHwbHRTgstBPjoR6/S8A7c9drO+hss7XYbmuQkwP31DjO
dQ1x2LnmnfWAV83lUt3b9UABpbt5NtHL/NXBO8cflF77w23xyuNnUJodXz5Pv4NBCUqYhVYNUsP6
YugFfdaO+djkkKxVy2EJEJMEyCF23pskdJkIWNm6Tvx1rdvyv641Fe03L4q1e1cPV45tNU9yiLXC
3Aea373q2rQFpEj67JmHbpG06fvM+9Rn4ZKjQktmCAZz76tEX8ckrqjF59prtEM7zqeCrczH6Nv1
ZIa6rC+2yRy9TyPry6grtZcoC1/GJHIu48DrXpUY4UGG0rrjzc6RLrTmLD08Wewhha0dZSBBIcz0
9DKanyOzfW30IdrfJz2oqdqiGWzdIZ230Rp+OTJD5tKB/Hqp21LLpRySuGcJ09oivPg1fX7LGiqd
V6eBy2TeUtlS/Rw98BCQBTj9T2HWo5qbTkcxyaGE1WnvzIkOmSNhZB5BWsTEqVY3HRPFqe6r0Yyd
aqcVvX0nW4lEHnFyKgc4HP1Nq2naSrYpYpNtiZzdbLcZH2yygEnVb6W6RbcNaQAFMgQt2DvSMJpF
nUOtpigxLHRitLu+EoYVU721LB2KzB5xwZ1C/+SuXgqkc1JmO9oMkl21VFNv3inQ/xg1EDSU9KI1
fUrO9gNMXobiLSk5Xr03mLzA6anShte5HxzXpRZvMvNNRtuQ7BZdRGgafZ1LmLp8DUZ/t9esr36n
f0eQKX8UZ9fqK0jy9M9VhjLrpId7MYcZQnzGQB/uqEf217FQm0OulslGvFbQKNvAi6mjLRfwner1
AtclR+fDBSgmvrtA5DbuDipTUK+0ubQnK0zWDEm7yDCzAPRNmr5Ok/5emXL31PlTtGmsKPpR0cgx
6/CfIgRn7ga9sCG1KJIvo1JfJAAApQPZRWA83mYiDxj+qDQ2wZ5vfkvnzNoh7sLXyoK1Ph0z+GEi
vnb9Ana5HcSWI7wCvW2+v9m9qB52FUBJ8lyIg32YKkNFwJTLXPp00Yt6W3h6iiO+TFYX1OWqW/Qp
5GAXHYkqOa1jIFjtcri5xTbNQbiZBxJB4vi4xHWdsqZQTBZ6Y+i1fbodhq5v7vsS6NKbPQCNdDJG
iPY2/zql5bCfm3cxRRuN+6T1fojyMFzJ+rlWrirFV+Fhe1GDFnuV7SVILHImitAIRetn3m1u5gBB
STjtKLL+sui79W72XxYNEMTq8yZynbVO59Syp5ANiOW79n4ck+/XLcpil7MP+w8ahb8h+gWedokA
X6bvongkW7wMb7HOsloVRt+vOyDxXvczfTVsADi5x9jIKlI6ef3cpDTwqcpMM0pWOfAIV87nyaYz
HcKav5Cwc79o3D/J4Wn+aY7r+qgbACHRLzKe+ZsPq1Bp1Z9K+yg6X8scq9Jf5/ia4p+aIKqPc1Ig
uT5M6ykr2BWT0f7ecn9e9ZC4PNZND52HGrD7CrP5e+PA/QBf5LROG7gcnWEqNlRU4kegx+PBdidl
rztNcXE1r2LnQx+W4UG3vJCHTdHwaewb/duHSVpbK7CtmsWlreE9cCfdOZiDN2WoTvACSX9Q7ewS
Kze+JvX4kE5u+kdiJHRS8vb2BL9mTY8pEaGiGl/roX+Q/Nk/Rbyt8W8jaGJDnJ0u4I3bJV/gpcg+
CdCh26pUt75aU1PTABZ+FkBFEar2/QjH1hXmkJUGUE/UMHbGCHtVB9/uvjTyfl2g9X4vSIg4j66L
yvx2I4tOoCVlUcFQ0NjpXBftNETdY0RLgBbzmqI6w6dArfIT2gbsQBAnuw7poW8uwhurYSJ3AsPK
YhL7YqpjNT/JEm/riAlBz7UTKxp/Zuj7bUCPNF5B8hGcZltPHptFSK8Lw/yPbtmnt573HbFjf5Oy
0bpGWK3ar0JAOh5Iu53dxDRQveVToQNoHosy1XAgIzdJ/vRmtODBRuZSYesisynaVCsdzoflgRzY
m2KcSa9NWfaYlXCJ1gvfW1fFI4CqvztqW2EvsTgCMmrXGUnv8S1eHEFcmifdgIf4PJKqyopGbZ5f
8zuD4WS7kQK16N1t/H5Sf2+TF5RC4SDqQ3UdedP8oIFvOtHADkXYa0DeR9s6VcDzKbG7n9puZ6mt
c7Qn33I2pEuSXQ6RIigjLbq6I0V3jhH/HuiH0KtMab07pDpN7PIvA2a9NUD/v3QjTB83O9w4WzNN
wpd/iLcXux55BcjGBi6yAnqPNKn5lS45SRmrblCvKBtbCNqRu/BKbVyZdtYiGVsZLw2Vl7olCUly
4CGsu3IlLJuTm0BppcB3KEPTNv/zpEozAefl05kkVQH97XJQ4KkEXoh+Rjv/y7Y4YmTKUIQZgD2p
6KDDblxqbnWKm2m6hMshH61tUxawuy8jOQD4N6OGl87F4mWd+thRK5YRlI7wcYDsQxI5ON5M8Vhn
x6FXfxOTHOzOKw6uqrfXmU1Uh4e8tv5Eoqc7wv2JjFE3Jj3ioEW3hgjdosY0lOTbF6N4JFLOruEy
NoPszzxVVfAyyXhiy6Rtq7kfVoK11Aa6b3gvxyNjiZEzOcCSBm9BcrqZoe+Nu1XZda8T6gaJ7WpW
HxPdQcpIaT2He7Ki85fran87VYG7iRNj+tz0IXlUy7voKliucCxhD7U15SjOeVBVGioRWhev61rV
HaLV/lq8Lo+asz05v9NZPH224IJ+Rg6gqOu6Wxe18lgNcItJZGHRnV1NuXqQdfSan05jDdNWvHrT
Dfca/a6wYfKJwHHEn2K9vJdlJQIkJIR9SvUkoyiHiJItZ3WS1chZdZDYVxM0WjZ6oyZ6eJbWsw2b
Q/2LTzMrBY8ImiiUSO8GvsgHAxrdM13Z3JrroPxcQY6xUgeU2Qr+aD4JnwC5oGajBvF41wU5gIsl
dcp2WltHUVjBiscw04vQWIFmSM48lOBrKU2abRTT2cRtrK1TP/slMHQQAfCrbKfmFSrAFtU3ZSnB
+bM1Avce1l4/tg9iEqfdQGCjeuawkwhx2B1ETjJfbLdFNKsDo5t1D2JXG2VAkgbNLPr1tVPdVfld
GfoXf1ZMqL+E0irIdIisNDhSZz/+I+NZDrnK4gkbj1O0YJKdjXbwSoxwNxMup9dQqCvzbddRlkKe
euN5L2HRTo+3FMCkmLQF+JFyJ4kDcUSNOSKE3dQbbrDGJ3GkekPNu9BeIMhI752iyLnxefrezDrv
oWzRNcisCEEFf57Xau3EL+3gFitnzvzfK7d6GAYS8qtx/l6y4eOvWrR0kPTVn4mZfbWGJP/eKfzX
0r88fWE/kG2A+DaXri9ICJiWdnbDcb6bAqe7r1RvQJVX/9uVi9F8f2VrubISlg/lVJBnKdLvFO3f
X7nvkq9xmanrODd7pL/zHSRmsHHPprI3i0n53Rj4nntdokOGXbtbKP69Ez3//T11dEQFh1j9lEBo
tnaaqvxmNd3LAtpm/l9QG1HpnJPfFU1RX4LeSTY6P/pPQeore/q34/soiZvz2Mbz1vLm4rMT+hBG
h6b2AyGN14+h8TEUPwh+dAZJwA8fY5q9v32MyHSLXz5GzYvN2eA9ed2N/J6rAfkKihDZZ6hgi4vR
cltZRqancgDLlztT/iAm3raajdcY3V6GMj2cwSrJsDXG63T6up1mvUylMYAec0iRndmMNr0RWgjE
a9mFrRbAhNZ6Rk/Aeu6DJQmDCNJRbHUQLKjfhesKkuNnEEbZxfZfpyMJRj0xssgmmJ166lrz9dAs
Zwnwd1vpQZcuIzvqZ3IrqUHidPFAzoNqj6YeVFgqNyLYYGpkFyiBzCfYYNHUU/8QM+qiSMUsUaJT
I1H5PE2nslIvvLf466gs4cOcBrM+9QuDihz0tu95P4YMOoL+8XBzII1AtPoWPY31tmj9O+Q6u7VB
/uwgxbs0gfsKhgkXMlRw1uKF89o7SOEv02fkeF3oZW3f316BA/MQhivfH9x9EWm1sRHxd20xoqng
7kXYXcTi5Uy8Oixuq3bxVi3YmW5oUV2HJOxxDo3PurDULqPJVj8Lha34ltHNt0Sqb5G/zkNg+BpZ
GrVBIxmwMH+wpm3SwqEkr4DXt0ExjlGJTsjysiilcjlco83WoMuX0vzt4E3KtJ1K3n6H0L6LTcUA
pBBN3wF2bcrUS16mqC5p9cMu3LRJ5MFkUaVXuzstDGOuP31f7Ld4TTf/5PVt4B5G7mVcGNvl0CY6
3SJDF5Fuw3bzBktc5rQzYAfZLeZpFj4EGg+uth3otFjKPJ7nB5vRyPR7qe44xad5npqXD1GDEy+1
xfuUHfxF4T+tM2wKF27kmBs3DylwLsKsg9GMl2riv1TKGr3Onk3Ka6OhOJfUVI1nWHa2Cs8bNFOs
7qSk7NdEqUZPNV7n9JAmokXHBtmXHGh62BzF26bW/QRtxVMQhKasIeYeadFTmLGGLGmQBwOPlGSr
LCwSFKy68Lmcqgr6HYBKlRGFzwXE/ZC1uOt5hH12XRk9moa+7+wq0371JmyrZaqY/mn+EiFOhwa7
rYUmjVeva6ctl39KcyUwdwqzOvFPaa6c5aoV1ifxzktlXLxUxwle6uY3r/yaZBg6+vu5/xQsvzXu
aslpOOaRM65z21M+K8H0t7Np1F9tw9vZhzglRst9bOpx3+SJcQxHF9Kd5UsLDuJpKsfp2epb41h2
U4qqIV/OGrpvg93LO7t8mf1/xQ8xXKBzXwy2ui1thwQRJCbHuQn146S39gZJeGMltpvjn4bkEvRq
JfNubiOf7U0bopD9waEt66c8cTetayDxpWjhoxyyIv1M/6oD4vFfJjmD181bwymfbgvRyxRjGTfQ
ptguFGi/RkchYPfU/nEzG1MQ3a6QOcXrFRwL7NbCGuet9SBMtzLjFmwr2XMwZAdFgWWT7qV4VWVj
vGtR+URLztUP7axWD+pSqlXCzDuqHRCDpdLLk7Z5ajwo3gyrQrd1iRBH1pgHjR6y6yTai7tNg7jZ
pM3+A3Kk7UpJvfK3tqQcaelZeMz8vnxBj+xqrydUihAkMrdVUle/lbyralpRPBm5D1tRNoE0Xuz9
Mp0OqOA2vUJy9Tmwu6+IXBQbtPeS50El3SJnYhsW27TY5Oz/TZxSkF7IVajLxzHU1p4xQ7e/3NGs
/dxP7TdTD6fjpIJZFmuSZtp6HLijlKGBfsW2myHB9hDhUSDI29VNrO1F6GJ2jAdLK9SnJBuTT1Gj
/xSzRLmRq+5z05y+LVGq5+yNDDxMoZjPvGvSzWxxE6Aebz2LrQjDzUiT48Ww0CeJEWreOKCu9xIh
E8yJdOciAPsstmVCb8Pees0DuHoQAeJLtrB2hy/ApeuD39f6NlxSXw52q7Xe2wu2Rd+X+H+yD3OK
+mzlr8Ix7B6SfHB3id4X2yIPsy/QGBp36FJ669Bvsy9DWNO07ATOSvEYxrNPUmLROZJgzYDPp8+G
B3EmZTw/JZCQBbw6DehsbbKg0D/r3RBdBqcd7vrEdlXScHZ7X/KwTFeDFvgH09hrVtP0P8WhFNBd
HTN9bO+v4cj2oTeDCBVgrAoWlrkcH8yo6F7ajT2aw4uqNC2CU2OKmgnDoOwWhkkFGdhliCppibgC
rSwyzEYUzAJreKYy7V3czj6Lmb8uDEUBIPcyqVnSRQUtQwjmTryONn33zandJSn7u9vjluxIOq0i
MiRoAbx7DMvT9vbw9cft0tT7LkB8oSiw4JyRebk+q2WiTg46ggzpZMLuzh5SG3b9UmXLurF9imZ/
13Zh8CimTnXROw7rn+IT023SzfbrpHacq6PWDT8l/v92UtSBFoPtgY/WNS55Umd89OIAqEfZDEb1
Y6qDoxLztvmc+23xOU/8v7Tlraty6mjl8jJ5hk7QuA7tX4fivQWTsWrOt+GQ0HGmpUG18ZSDby6d
xaPhzp8YBdJn3P/jyHDyfDWkdvUEJERfW1moX1xdm3bIStcniOD6+6FBLMdz3OaR/LKxUQBMfJkr
hDSmoqp/uFV4aDTwtqsCODckBQiFZsYPlHfCb7bu6OuEctt1yV5ZaB+d/HXJYQaw1A3W65K0lJ8C
vrtR2wzflELvoWbkbKIHb4XOwfAtb7imnA2L7R/jCmOGJtaDsHQ9tlm4E20wn7TK2XaguKggTt7K
sO5qhMJR5BSlMNEMKzPdOb/ZRVrMJoHBwziJeRc8uzmywStOTJ/nzwqpjuvJe9d/iFEB/Nz3c2Ts
gs7oNuHs+IfI86ZvDnLW3VCUXxutiM8pDNGrEV2PbxIWofR4gCMYnU3TWZV6793Fie7vQ5oVNzQm
m9toKPm/LtO52xhFiu6HjKfW7KAVMc3tiKgQuqD2vDVUZw+W6advTcFBeOsBXbWPcvZmv5nEPlva
NV4o7sVkLYCRETtP1eAgdjGJ87/aP6zPd/zd5/l1ffmcniA63tYedGvn0dW20xQbtfC3Qw+R7aR3
j12ewPteDS6lizz+URuOn2zBtpP/qTtIRpYJ1xhjjhF6iR1UYWLu0n9f6mZ5W+46PYbS1x4zFMIX
NQSzsJZvUVOuPc1Nd2IT7YQO5tOHIVVXRq/Di82j1DAD7UBpVL3ixgY3NVdW43ZnB5b5L1FlvD6A
4/I17AojW8K8tujOsIbYX5J/hc3t+LfVfg2T6YUf8F9s8+03ZjbGKDA9tqWFJr1ROZeoicwLaM+B
/mG+6IV6SluYLSSyMY32zrYNF65EnU3JEl/PEVSHYQ3XrcRMimWv6gY0nU6N5RqzXAH2ZevdFdTN
NTwd/PkEbcQniZZlR4/7lnEtDqnNeD86oFZMX8nuUnQwv6olJQnf8YOzDKH629dZGz0rKNI9Z5Ox
mZYe1yQ1dLqemmIlw3nWjDvImNWrNx1DgDBjnt+JV5YMEdw4y3BZckrh5JMlc+h10i5oz1bgQ4ui
eCQrwrUueZPl0NQZMHHk4E6SS+mCckYTLwp2MtSScDjqKppFfRXmnwPqRs9mek2lSEBdQfl8m940
lbr2nG6rtQYqhUHsXcaKVjV9UQsthx7aCacFaNz1sD/8PWJw22M98qj/EAFyirT4UvL4hzUc9u+b
MTLQh+edJdO3IHFIqdiGyXFeaPf7WNkJkf7VdvVDqg/JflXDAmvlira3KpOqhA6rKR3B1cmRISWT
61AQNoKpCQfrarphat4mCVpHot5MMpLQt4k67QinMKCVOtaLxy5NjsgPOs9Ag51nR9e/0sZVnyGJ
dZAsr9wt+e1xK87WUbzzRMqqXZxiyvP0oXBSHVZaZieRFW9pqa93Mt1VG42daP3jOnuZhJTGHnh/
9ElMqtvzUgXx814+wdi73TFED3glXllDpwaXq3p/EdNQKnQQDc7/Ye3LliPlmW2fiAjm4bbmuVwe
274h2j0wiBmEBE+/lxJ/xl///e8dJ+LcECiVElV2AVLmyrXYjj4C1LXrg2O6OgAg/3wiMPtA9Uu7
J0un51B9Gt/DNOn3FIBrQZC7HWteTQE8kVjdBS/aG3XSjwzZWIi+p/GNfmAx61D28e/hbV5Vq9g1
Qd9cMH+f4D0A7K6/74I6f3TMtHjMsU6yJJPXqLbwG3dMe+mYcbujTiCkx50FooQlDfgcjudVDhLX
wVv7bpleLOuBQBMmXkIrQHpHsO+A757VSCo3QibvoMH97nLo+4BoJNjnMdQYvSwz3jCQ+mngUGn+
ykkBmilWmp6ae0dB8A2tHnZIixsKetHekBd2FmHVZBsfrAUCMkjfOEsssJ1myGCozGKnpFyUHcha
84v93/7IGZ7NoIn5HqXLEhBWBqSCivz9EQOsvKRaWgkSGnPHl2BhQ5FAT4BVs0jwDO/7ElwaIrxB
xSu8uQayLFgeB9seMrY3cAQg5u+i9Ev4wYk8zDA17iT/Pg6Oky6zIHYVffiv0BNuunQUO3CjpiRf
moOmdOoGmn3qCnVvInjLod4d9ih6Uzs7PJdcyPhF3Z6ajamvYrDCPiXYeWDZ8p9u9KroHShoB3n3
V7dazUZA5k83tY+ZZiM7XVTjdjtflGbjPRiVeyYAnIAw2bYbGTtCFyw75oZmbwegEK6xKAFjLw3/
gYcIXdemU76aSfyaxKL6VafQu2OejBeWBAS6ictfPKhfBy0uXvO6SCGNw7yHwcTNXGlxdoVAxcdV
akN+vYprJ+kaebAG9MdvtaV/sMZAaVocgdkijpgvZmhDTrQyf7PRIEXB4UcGJDYCf50h9vYAkZjy
4CBlA2Eex34gW9R+64Td3wsDr4PAgexwM4ILa/aH9BUgja2OVWpjNLfp8NJ3I0RLS/vOGaR7sNRi
1QV2Y2OwIUUae2yvSLZLoF3/bZzE48loKc90bR9k6/s/S6afdLCczCeea0yW4J+Tf/mUaTA8J139
RmtkWi3TQnnoITbfhvqe7CLwr7HlA/uQja88guzAHN6lMLCy2ybEzm032lDlwSCeqwhKFZCKMFYJ
8oyQnEvHixW2+pIcnOCZdbW9jAsUqzdtlC3bUY82Y+LYFw2I2+lgBGZ8Clp73echwlvUQS4CckvL
AjfZhmw96v9WupNEEKbj7bUXoAvpHCY3ZdHi71eXGgKQ7XDAonH4BvZcDxKVjnbgqmmamzqQ3ksF
Wpqj40O9L1ba0UY+ekvegsJ/9LQCTFjVr2qwtDd14rPq48QAPy5rIQjiGMguFkZmPNd+161i3tpX
YUBbgDVJfkDCAIwO4RisKxOqCKkRFsusAvlOZI8NfoE44z7Q3gDyoK0bSPqlUjfW/92HHOmQpmA7
iZX3PBmdxfn3ougCbLesE205+zIe70xtPJEMGUvN4U710Q6T+hoTvxa1Of3s+9/GgQ8FLPfSfmsg
y7AA8VH8EFuhvxl8YGwEaAzPZhoka163xnOp8e95KcNfZgIePKzqfoDu2VpINUgz/xkE8K08o6An
BbOmpj+PUk6DIKs6DWpKBLQAN9HCnh2T2tGW2SjSJWJO7BiFEiTt1NOF6fBxSl0j0xFAcfLxYEkk
0ApVVllqKARPDAivQwssOQUhGDS0vG3uNTutlmXVxm9DLq6eg1qvRS++963f/ULJ1O/Yd/xnL7PA
w+xL+8o8nUH3qY0P+MtWZzZY5rq1fe/BTNuXJIy2o8of0UGUQwBsTYy6cWpnFtLFzJEHgzJQX3w+
u2M/Hg7U6nQozndDMG4JElRK6JT3DSJ6E0JIwYdAyfJ3W+uCgYJEqcmZ/OTnWEId0Xzk91/nA7dX
dPZZdwL/BspTdE9bzRGW3tYfwZIOzI0K0hQ2QIGl44KqTKGj1YEGhdB2Ws+2MQ0uhvZWY9t9SPyg
wi5Z1yT+htFqakqRu9dB5Ckqd5MA4QIQJyXqQB1gsgsXllPE2y/eWC2vmiHrz7Oz4ylib1Y9fHGD
kHuylk7egAv8BQQxwbktK8dadIgH7AMrfKlMM7wMLfYtK8DvN64F8rHJBTVX4yJNQg1PlyFfAU8E
UYP5+STNrAKZ9ZoeTB3Z7YHblyLr8pVQztQTZsjALfQWAMG0nZz/ePjR7LlpGSBbRFm6Yjt0FT1i
ZBaoy6RTnYgP5y4yCiO1geoDNkMNIQ28L35xb5TxihydxEB5kFV51t60xWSbZrCGatdAps2OF3mV
Q27CMOy7hI31zkm6bF9YznAdIQQJjbi0fpWQe/S0SPvli3rnlqb31nm5XNKg3E3rncgMMI8EfLha
mHIalOvumZ4IdtHtECNyp0EhcG13QTqsTSj0LXJVqeCqSgU6VLJeImgVnC1bGMDVqK09uDZi0F+h
9ACEjB9+2DWBuaStauDNEfJZfA7Wy0RsoY8GeWOkc67ADMtrzkR9Nl0o1Ldm7kJ8BzwqetIMhzLQ
b9RylYnOwFuS7biryhPUUJqEOgotYhu9AvzOC5viY5Ygy7qVyRFJTQw/TNaFjY2mZCYICedLIbeE
TwMEzY5mk0O6C9O0vbQgVVj7vkjWdEeV6rbSk+IBSm7miVpNGHTnoubg/UMfHYJaF2sXiIt1WgYf
NlSu3sJS86d7EVW1xbkarSv5060I8vh2HcWiXs8TibC9syBbfKZ5EBwG/cbgpQgygVKlUvxXBkt+
tyL17pwe4t1tCNZ6sreu4y2NxjCPTVTIJzONt93gG6+ZMKBkXTTDltwYUuiZgY19M/bm4b9NO5pa
tXAFaLho2jwUxcEiWGCjcWuHqsFwnTtjtyEWMmqmiK1/acaqSZRlelOH67k3FAhK6MXvCK+Fpx6a
QoeW4VtS044RLS9dH4UIqjd1FEdkXAGXqJp6Cuxhq2j6qYmUQXJmVcemZjQI/RxV2q9pJmQ8LmlU
fKdW1DrOpe/0Z28cx6euaLurBh0x6osNK75rsuBCfRLIxbtmsMAZgCuCUaO+YYG1C0Gw8pRoowZM
0bChvrw3jXsXhIE0jju8eRi6ZEl91Rglj27+u8IvbytSYN15WPQPIi8YaLmy/ugqcifAhq1datoV
tHTAFzW5oJqmthznRq20yExgABNjQ83ekOWlYMGFWjSowAJ9gQBBf6QmTen5/Oax9HFQtCdZ37B7
TUVtiyq2t1hg9JC7iau9RO3+hVyQlIkv0KDYzwO6vNW3KAQAgkJNQgeeJ+00SZTX/d4CdHkBhokA
qezKXaR1ADRzZdvawtScGCJbbbCy+RjeVVkZ3qFaMtslkDda6ORTmyizKyp+oV46kPNwKILIvZuc
WIOHS4PfwDQvC8CUpDss2s2D5msV6jJGCgrbgBXOCgVXwJAEkW4eHfxxPtcCuUiA1qb2l7e/TIZs
zT0EwatO36Y863cuqoUeotj5Gadj/qPQA2QOvPIpB13a3xxY4z0FQ1lNDnjx9rtqwKZLzZBhs3Tv
gUdmkbjQtC+MqDp7mWa9mO1mDPPkpaplfZFJBJy2MvNCxFsG4PgGySjrZR700cRqPUUkaxzL4/Rm
lGaAeySJS5T3QR7py4GHALzF/QCVX3Q06t1KZ5B59y7Y8CSWDFZkCUwT6xxWltswK6CG59gBZF2z
du20ZvrU5lgKJl3U/SwRq9JM2/7dIo1VeUP66nQIamTAZ2OnzbE9xPL7YFQNiu3U8BBiN9Pw0deb
J6Q8+nWaYbXfKCyEq/ARbWPjdenxC7U8HWwKY8fapTEYwHeoXu6Lj94oQrl87ZRATKmhn+MDXxYb
PQCDaQIKa8QCUAjfqxqVzAKtCm6QB+TtfXBFYS/Qe6b+xsUj9YfgdluZVjAeaWCmBnZU3DLKxzpL
hoOnyirqzi8ujjqjZuSGuE/D/mSM0NoGCwf4GetSnMiNPEYtKrcdB1nsHuAjvvSdvEbGc9Cm2oAw
S8tFYujizuj96gLsiwY0K1KnrqhK/D4rJU76zwgrYsENhIDgMM/sH17rt0d6OfEmCS6QQdt2Md70
y8aM+g2Y9JrVvNRTA1yRdUcyCdD0bXTfAkga4dE2deVbmFV7EO9ovwzHOEG4dHxtwSyw9FDvfwVv
lrZzuN7vUF4K1KYa5DmoW0z1ej/KuLyOoV0s2FDE50xVnLIE8GgBSaCp9Wl3WqdoV7nID4UFLsWZ
ZAawUOj6aNwDu6peHKgjw89rXWY2cvxmCCVXrg/nGgxpL/x3JQz+EpkyAkcuWNGCOrBeWvB/bVJD
yA05gbX1Y4zp1vaL8cOOsp2oi+TGayt+MHMLwPhMB31VkyYPWVs2JzxxXqlzjOPqDIrqcyHd7GQN
LFtBGRcCi6oZcLwBF3RKh1BL8QhTPYNk6PEg3KmEetw1GXvnHZC47GYPXn3JgB9ddH2gf4sbqa3K
2iz21GTIWEAdUzwxQ23BgLNdxGCG+RamtQS2Qvf3XuynR1Sduksshxacte3zmEfxWdeGAAS6gAFA
SLZbaaUfHUrVVG6tctOjOj4jXglNtKhBMgworBWobOIDNT/dDDUbwGLgRiNQwdi8o7IDDFtV+T1w
EVNXEfNUbwSQVty/yKAoT6iIc1efHkhJoAQgFWLpKo+wA6U8eUCTqPwe1R9zkIcGxTlwEYEjGQ8k
/b5DMm091qgBkWVt3KOU3rjP2mDTIEp5JY88SS0gDgK5QHQKPLte6o4LPG2GPTnbFgqz26EB5gpD
aUSj5kQ4slnbpRjzZeVqG9k7ryY0tfYMdEyLTjHDOGNYHakJkRrryeHtRzOSQ7JJUKq8knXr7qoC
gmG0V3fxrXdtKZIVbeSpl5q0W5+d7U6ERwR10gVltTq7A1VwWvSbpPE1gJRzfmhtyz/qQG1N2TEW
gpJLIsNKA8hOqbNmkMl2AAZommke8OeciBRBlXDFYix7zAxAtzjv2V3A8EaTo3erwwImYAiO0vTf
ZlOfupBEsHOxjLqMp0svzttVqnVsM7WraFSc5Ym1n9pGiJdvXRYXmqLMXXY3SI79oRoMvN00f4YS
W5DUyUOWHPNIsBNWOx+H0U8B9vmzHZcVmNebI9lpRBcGFmhUdaKasS6eApuPfQjBYA+1lFaomQuy
OaoD//5yWQAUtZ5pQOgMYXSkUYG0i5P8YXQG51G2gMkMyZWDcu6RLJY27kEfwe9aZeotvV6kFfeO
5FEgI7FqWiihNVrjYkWFUsm2BocUDY0hJXtAMVawoCZKYo3L/3Elz6r5XQKIS4MsfMAzB5XSY50f
O3VIpIU2H+IcmKExP9IZdZc2lyAntiR4Gz/HRORO/eRZjRX4fP48pX6t6es1pLSSrZ1FbEW64ftc
VYdV+J2szEYXZw4A/tnJMrbKdNM6Srf81YaMnwzBPw5RavMT2Vwf/HqOnR2pc1QeHGwNiKN9ulCP
RAUdKJ3Bq5ZrtzlNNfZefNSH+rX9rCy3kWYgE6Wp6KB1oKhUXtQiVxo4xt00cMpo/TPXPP2/5yL7
5xXnucx/rkgzm0VhHVGLjccnHkY1Q+UtIXj9zya2O+ZT2uGxMvdiOfG1Sb1IiMeZ2ZxtRxNnabbh
Hq+2Q2emQOyQbTr1AVDZp4ZxIBsdCrdCPbM6oMwAJKUvcYcdBHi7Wm940gC/91Ptperq8r2w/Bcf
P4R3UEFPJ8CTTif/6tJD6T1DKuOgugs18v+Y4v+7DyTAUOUF/u61wx3nVEvXXhDRQx5n8aaBTu3E
DmF5UHapKt25dPjKz6b/mIym9fK3QaFvNhM7xH8OkmllvUSWnZxEgeJLnmvyjg5d4mXQylzOlhGB
uDs3UQtyFivRV12xWRaVsTUS7FFdYQxfhmZ8qYV1GU5T9ga4OnSpghLqCiqmd1eHsbFlIYhgyWYj
Q7loOq8ANWhRrXvU1O9Dr82eB23cFrUJUKuy6xYLZruIyg+7B8a2fQ183bNTYg/5aZ/9/20va9Sv
UfZqSnyp7BUoL6HJPEzJshq0tSceNI9z/izrzXrbO75czvkzgRQmorCJv5mTYtyOXrPIlkcyTfZ4
WYaoKKOc26iF7BRb1eN8aY4Hzrau42E5T9OE/depqWMwsmlqmkgHlfMdd83laKBCsHVHBAYzQFIu
WeW6S61pc9QByPAy9eAJNexR1/KUKxv5NWYIBUUgSLY0wzSWJvicRYDdBwVNatLPA5an00yzaZ6z
TtgW7xvvSJ3Agd2nTsZPPcr4VzL3sOJWC5lp5YEXXzXYSM0qkw+e6V2ZDaDqUk1arjhFhFybCNmR
bK4PggOAwq/UObmpeV2kwjezrTB/z9Nqg/91WhoUaAhmpaJl2EdhGUTT9mC0pk46dJ/Thi22CkOF
VZXsNGdfdVjZ0XrGj4CDoCatZ6jp+r1AIRJSE3OTelHLhvuFnfwIu54eFcTbUI7fgw5bosjT+xMI
xbHGo7anjHRGhyQsIBHLmi0NDcGyjteGGkLteYawBMG/1Tf3f9inmb9cZMiCZOH5hdggxNHvpRc9
mHavv3kQYg1CJ/mR87RfNjL1L5AA7k6g8UA54VAG3436TA4OVImXpQdO+VpW1bmAjsiKOtytBY2p
dyg71yu3Fsk5iKP8Eo/AHiC1lfxwzce+MsbvForSV9CxLdSyOdwiRYzYQwvhTrxzh7dct9tFwqzo
rihc+0Id2AKgtkJ1aCixmzoqDfzLoYk6ClkfPCMGtaKjIFCyFfdkE50DlN3QD/c1IoMbK9LENcxi
82o0+q1Vi9oUqSRqiU6LNxoY86EIDJHHyPPMA6IqeypqmQtdqAl1Z+cA8vOpk/zJTocBqaWDk7i7
P+1qWrBDa4fS6HZf/JWdLsBGLT6iIGfq/GM4qneRP9bF9PHmehtyAySyOI5Vtp2nNYGpP6e+WNZa
K8+ui4SOBCb/2od4XaPQLLlvWQDYbwnFBtkExdKwjerFaxuU8Ykme/N9oACEKH4EDORJhct/c7tY
MZZ70A+9RzIoxS4la5dVYIW/kToDjDtj7zL5iRq9+snmfFjHeDSear0ojwayq5vRt7GoBPnAIsr9
7odlRkttzPLf4OB+5s5gvwSaRHAfkfeLq+n6Hqqo2tbDnuyWFn6/FJ1uvA12vxeukf3WvfHAh6B+
A2gTAl1gP/R4u4hFPz7oZpFuQ7tmh9pr2dX242hlBL14A5J+O1Qs+6UP8TeepcNzL+SA3adRnAKD
2yfc2eXa673yxeMIBypXqxv3iefHx7pJnGUVpRwU2E57THxjfOha4wE8Hc4bNJqh5hTa3Qn6YdU9
aNreyY4vg6hMX4tzAdq6W9PGAFIn/koLUFwHAszoouVFcq6NGJt9y+rfG2ftpknxA+AayGQpB7N1
hy1qKON1arLiDsUvxV0ZosALAYcK8XonvzOgveYvqhyfeMyuZEINl4bMtAiseCG1chdpXboRCvSB
f7V2M/0sWSBsLA6Weu9NHSGqBcawvKNW7IblOTfj8zwoK/HWH+IEJJ6fExVIGK9wM6UbjSAiWFB/
TEw+Xmy0i9xvfhDZ26j4OCvGh2OXLwpHUb5NxG/TkXzo8KVdyWg8tsC6csM/QMJm4bhg8Sgz6zJh
FkZIYyA4kG4I4xAVZntGgcYzdZLJjY2zafUf/i0Q7kiTRc5Ra3xnSXQUdtl8KxPbuDcRNDv9xd7X
xVd7anbfnKz98K8BAFoSewV+N9+CMDXvZYRqqimSVYR9+8HviiTIyXPBDUqYBCpVy8G/0DUduCdC
+w5/mPKphyTTrkMJ96YbLOPbiAdvxL34Ha8w0Ke0TDsN3BmvUKn2QZSBgmQ1Ejnd8kmqkW2JwFDk
VtNIcnBCFIHRSAuIiitPITru/TOSrql7gCjSSCf29W8twEfkgJUeai+idR419j0Q4ukG/4zgJFgC
vmGIV++s1qqQF4gtqIVzHXrUFuhVLZP9gHTRZqi8MUJNYrwGR5fxI7VRWQjEbPrsjLpYBaYwr6WI
tG0/9t3BrbvhhDw7xMe9sr6v8ZhHeV5fvGIZ8RgygHsX8f3IGzCGVV6lVEXs11bTi+XfPtvIrf/4
bFGlf/lsiaZBZFfVflHpVizbfNlacXeYirNUE6j57kBlX62p3aOOpN1XgjGxQGQVFHIUrvMbr15b
CRgDJqOLtO3al7G2QBq7wK618zYSYmbLWIb4q5OxLRO8oyPnNCoVL6kOBde9TRtB7Nyr5NaSXnHQ
AAk5C5fLM53RgaclGMpC113NHXUdvietHi7yxpMbK42sve9V8b0/qJK2AVS/QJ6cUOJZvZDHYFsm
8pvWE6p/xBJ67NFB4lFizWn9LzH+6ZScRjhRCsBLE2cjZIxtP9joBgR3Hc9HDUqYrWsFK26ttlsY
HZCBPWBBj64DiLTNxm/kFuqgOXWqChG4HnuNJOm6S6fc+gi1fGr439wk7vxtASgiZKw8/tTk+Ral
3Mjr4c7bmE48bnPVFFm1TKEb8sKKWj8w04XsuDbqr7ojfw1p4N8h0SyvYNNGxbryt4zAXbbcQ+ZK
TZvzYkv+Q+p9TFsibrwbc1S2g1obDLsbH5ixJbKLyZ62ttSs9DTdTxtf1YuKjeRLE7HMZJ/WOjLR
NapLfQKuRonTLwyjd9ZBEegnh9CueEn07gblGXcfV4Q6zTHqEKfJRrM7ocgE9BI5iKpPEOgMzU1U
oai89KTYUD8dNC/5nrqVuZWFyVHDgkNSRP25bOsSpfyZAwYZ35ULMiZl++FjuZwvq7ZF9ld5Uwf3
Ign+SygtsArJW2it8zMXIcCE0JdadiUkGgUDmh+pe5xi5dVtwPjWLXyEJuWCjI3qoTMfSJl9WXvX
2V4ZJqg/pl5urYwKQEOJlYGD1/ixpRsNt1B87piNe45OY/+hsrIUCmeIm9MBOapMIKT7T7sDv1AB
Xn+yfBlJ7ZElBjTLlzTXPAZCQgjFq4OZe9balpmbXUAP1m10cIFfKiO0zjp/MhTciw5kprMxFtbS
TYdinWCl4mEPEvqnMcqX5MLINgRFA/2e2F7PMzSJ/oTdSQyaPp8XCw2qZIdAHegsYk5XgEnBhRH7
uWBN1m5sbMB3lZfj2VA6b4cd+ZDJdsp/RtOUc5t8qFmWuWMv5x7X8MqV4UJQshFIGIki+TikiEY2
qJdHO5N+DcKh6Ndky6iH3J3GKzd9rv2mCOSXICVLEqj8xCBP74BmP2Hv+DWa+Udwkwb7TvSkJdoz
UNDW2dTADyiseIBS/JCe6yErwL3EtRuK0Mxl3cUmYjxZtABjZPFTRmwNkGIB7EcC4RonjH/xtH4v
I7f71gzI22turN9jweODe7LV8X8s2R4vrR4sOA2q+T22dvFyxf3gFPhbpGI4TaeaxbWD0WBNVbAa
lUSqhw6uADJrAC2exG6wS0wU7YEO4xXAyxvEOpsHf6yCE4oFmyXZNQ7yxbKJ6ysLrfEucCTWL2pA
DK4AZIxK52ijvvjRLyGnK/TiKSrHZiHByHeiwyC0/KSrw2yjJhe8XTqZuSlHAMJF0Z5bNyqfAqBg
71s/XOpmEwPXsmrcIntyZFc+IfIKeGPF78kxKrMLUFL+lVpN2vyURT1Mk0CvDrSqWYz7UM1Zqg0t
HkRiT81sdMYVsED2lpqdXyE9iAD3hppDErbYjTX+ylIXBVdoskd2w1pSLzLx2qEuQW9Bvb7bJ+eu
wwqVenVpNleEDG7UiaVrsqicQd/lmmaNYFtmDQoymkOHxQFCSTkLz/hthWc600T1DXzZYmcapTMu
zDrsEYAfwARv5NgY5lBmVmd0iKAKcAgTHObm3/zmYTSCXGjY3Px/n2q+5B9T/fEJ5mv84UcdXiv4
vjcewhgiyxpUQsoFnc4HEH84q9Kq5AJCCdlx7vASUNLXZf7PEGrP3b6acW7S2Z8XyDpkJA0PLIf/
+zRx/fnB6Cr0SSbjfFUyuk1tlwvXNm4jT7B3Ux9iHkLNyYVOaUhVpS9Q3qz3mpWUdx2kIR2kgk6F
YuykQzU4QIFoYbUcTOvDJugsZRsNokbnQd0BwEbzdtNwhlqJz7E0okyBlpOeeZ7to47a7THDk4iu
OncMoNcRrmCXwo+xMudx765ZlQTL6YqfEyNKhcJtcHgLunbGC+ySayNdTVPR4Ji/Zp6Ir9NUGTeq
dZxo9eQSaMHFAgnRFgwT/OBynR+mMy/rP87+YiMX6dtehhsb4+hQfJ7NNldNM89KHbOtBkvoMrVx
x4PeLbiveg/cVDGY1KkZOiy45yYktAUzr7HyqCGvtos7p19SZ237wX2JeEteC/08DRIcSoEo4kHk
CxDRgrfF1besC2hS6p/V6Fw0V69+2ty7xB5OClj8MG1PXpKBmynQw73XyCcCpBMMPVJYdEQCJvts
Ig+y5/V4RZX5Qh+wIcic9A4EevYtTVLvggfSmlp00EawOWdW97MfIoZMXwdEXhXU7dJ3Q7AYeHl0
bDJb7edr97X7PGOp8WGjsz6z3dc4HrKFXube69QbbXUjeGCcs5vjOOwG3mv31HbjkUwQh2C3DkD8
a4hnGVTzZLQkt76/xSBjuiMvOnRNu2NWKc7UkknKbk1RvpReASYNNTOZZAvOClczo/1s60urWfqp
zrbkQh0Zz1F0UaKIh2w0Z1xDTjTqbLaarxp53NoyCQbqeb7Iysy9Z0jgtQwfHzgtR/9ou92NhtFX
Ai6ihsxp9WV2owYNbzp9hPkrMOwoBdi/LrOpCJs7GXjxaf5k3AuThQGaRNSk4g9Gvq3bhAtNc70v
36o2Q8BITdBVkQsdghEcIK3RGtO3okm9PoDoXp7z5XxZvSv8nVYDtz5/077ptYPui2/zHw4BUvD+
82w/fzpZOMG1jF5prul/GMhKRV2H69QcK/sAhg2himnE3jMhkqCVufyett2jmeXsMYVk48HTdSB0
lR16dpZWdpcR63CAP/1204HKaO/nlf3EQXRHTrprGsvO1ZtzYjnaSnPKfMEhwPfQS+NZdENxFqrl
VsG4AVYEzMl1YDw0rmzufJBedT4zHsjUG6D2ivIoOZJN9lG1y5NSX04DHDN6kMYm5NwAEycgelhX
9+meJgcnLjsgKmIsqEkDAvxYNNeQNzL1I0KJmeybLU2OapP8lFrFL+qkj6slxhEp3Og6Xb2zBNBm
ibumyXyPiYtuVxfyp0OQpt9L5hknakksD7ehZ/agE8EXGjUZ3YBUWVEnmUpIZC7sJpQHarKxsnZe
gmAdudBHEKiM08cHMmgeNF6CetR39AFA66EfIi6xlcSeSiQvemL1t9H2+F01ip+hCIJvkHYf1lAE
HHaRRDPm2gqkW8BopkFwqpocCnyooP4GnkIblLh5d6z6BNA18zaZeyjw8boGXwhiNMuPHTco1HYT
Tm/G5jOkPo59US2+APWstIWYuGHda/jYVRS+UP460ot33vLysUKSbcdbSPwgShs8KgdKbWMN+G63
bxqCnO+pAwAkE/ZvZmXXLhvMV552A/RAzeLmWkm/9WtTHsLaZYhTMB2sgbZ8ZAOUcQsIdP5Qw6FR
av9OMNzLEQzGTzTchFaGn0amoyRB1ZEnvgZmC4Oh+CyL5TM0KsDlDPvsJlT1eRZ4SCMioDa5uai9
JzdUR3zMNii3ebYk/RES0QEkjwfQfKO8Q1vkw8/ci4EuDcwXyA7XACUa+a6VHXuue/vkVUb8jnqe
bFkBHn3hnqmfS2NAas0akvfPkSKDGAWNLN0IsG3L0ldamiJBFBXZM50VkcumM/EX29/8It3Q8dys
si95Ns21hiOYwXZfsnpTjs0ZHjRndPeUXpt6PWTJ1o5Wo8zkM0dHzjRLVrc7sss0WxQjEruXqq+q
rQv6gRczryY+KzfzjTWz/GYPFBLEebNy4rPCWhr2tAOBthloz8rfR5wMVWqAKTgkIG5Wwlwr7Pwy
dgPwYNcx+y9tsUz5Ikx4eAwYZEcAlWHlJR8dJFwMsaIO5AnLSwINQWuVjnIFDFV4nN3CwYk3Q5R5
S2mjmlMAqHHked8/xsIs1mApk5upOYKIzXYbfCTT6x+5MEYQuGYn6qSD8EAYhqKuG7VoNsmMj9ls
Q3zMFllatOl50SHi5ZtsQZxZkB86Cd9oLtRq9azdpUHeLKlJBwR5QcwZtRe7DgDYVB4tCMSWtpIS
Idtf5pg81IB/z/G3q1g1tF+rHtyT8WBXDxozjsTNEEKddMdQa7WW6qaARl+iYtHiWkO0+8EW41GH
+OsaD0fvGLdRvOz80T61rLSeddClT7R1vCgPYKGsVhFQc9/ILcxq+2To0dY3yx5F9e473TFtC+GK
GjGLW6fr3bGLen+lRyx55/m5rK3grWegXR27MTnoeVY8qIHU37ASGjom4EJWwtw9yzCP25ruzwgB
nzjuxDuypWLZ20F8x3zDgJjrCJZRqxwhosw+fB0osnDIMRYrA8nTHgy94P6w9ZWkMwtbVVFwH+EC
nE296syKvzudhIq7jzIhdQApJo+2LQC9W6ezkZTleBJ1WEaA398btwGeM7faQ2pd8aVN/4y4G1at
i6Ar/S+zuE9vUJZTGlx3TqA7bxm4diGmKN7MUepLzlIBLb1I/A9jZ9YcJ7K167/S0deH/TElJCe+
3hdQs+bJlnxDqG2JeZ759ecBubdst7f7OBwVRZKUJCrJXLnWOxxaq1cOKpXOqwFKuEddbn6qxvF8
1dB2ctQ7o2L4pFYpdpDwL5Qhzu5zqPdQt3kX1CW2oUzJ90rcfW17P7u+y1W12Q55jTKQyUQJRSM7
rb+yb6XpuVXVz2+/8fKnWCViX2uPLOwOOBbED05WnheF4tzHCD6dmFGWp3CYPi3tqcpqoYehebJs
pFK+b58pZLiF1lQHpr/xgoB/vJiFNeAPbRb7RC8jt1JHTAjWM3YYzW5biXBfDBO+Zgo+CNJZklrL
4XubnaTTAWxbfdMvLw3C+lQvaFsP1xPvbUVjN7vK13tvRbmteDf2wDe2afnHFd/23q7Y8bxXwQ67
6SrT+u5s5Rj1DbW1Zpt3zB6BoulXeSKUbbS8C6zp67u17WdnAZYinwNWch8zek6S0sGume3yoa7z
LwZZxi9R1exIxA2ftMxPNuCnpstOSjJ7WtHs8tS2PD2fFdeXmXYuV0WENVG8HgsycsQ5wWltWl/s
JYu8vqNMgZdrOWNEC3h1F9sdbOWFcLeCuNY2BADwvzGsCxI5xaWzTL95pz/pOMsdYlMwJZfKmBxN
VWGVqBI80PsmMDHT0eIvPk+F1C3xXDphvNGEyC6dRJVn4Vw027HLO7je8MVx8/xiNtnrVPTtvQyj
du/7RXYMMoFT2vJha4/ZwHE9asQzqf1449tzvrFVOR2QEFwx6uuLk+fV1reFvl0PB8h7t9bXDqYh
9laWARef2rs596H2J1F2pKYBwRCHhxucQb62VfaF4sfHPLS2P/Os8A2W2uXkvJTi7TxUN0AWB+WO
7Bp3YYiCcrNy/xNKVwdqvTpLGC5PCCnWNyHJmLe29XA9Abq9PRieYiOA0Ju9/gANvD+ZerloU0vS
hzXWEO+HFgKK3FfjIjYCENLScrxkURjHqvWD1dTBnS3a9LyfEt9bFb2tv9q7wkjPC2OxZyIDv0XL
N8WUsHR5bLU/0dvowPzr6bXdWRNaL3wRqYj6O1XWCA4tU+0Ufu3bhygaG3oX3oYa4tWdTyGLveH8
yVRx5hm76SN2MV/bVyAGGplv7Wv/OY/9baDMcAzaNjmYQxTuKHJQ15Mz8yK1ctRtIIUkaXrQkqx9
XHuEbWTuY8z5XIKtzHuTnm8Vddz/9HgVnqdeBktGSOegW0jDhVaD+9l6S7v628P1LBn/4bje/yoa
/nb2h2vfO/fLR1VS6fZzMJ+GiaIrVujV2UgGYJfXmnGXAwnD5jifvxT+VTkO/osxV6+GkPKhSzV2
lsHon4MCr9+u6bJS2eYTTKX1eVMns97HSliQe1pioG4JeIblJXVmw1PV53fO9DuvukRM4phVmPuY
MK8HK2swKJ66r0zs9354MhCb99mDqTYq43So0abJjF0qABdHSVVeQILPt8Ceqg+1rX1eqY2K9Zlp
K/nyfo0azeFG8cVTZ/Flrqw1EMbV7v3QacZqhz1yuEvtIDgXE9QrMX5c0e9F0WNNF/rTpTTlcK53
bGSiyteem+StgzHeqaPmUi2oQIjwSBREmKSFzfJ8taHJlkOxHK5njR5u53qWvaL+sJ792bWJFVK5
yHIEVJX8kjCBuBIDWr0a5VnVqYSaS/tQWwgGTO1T1cnCeO0SW97iR7tB4TbIbsJgITB00TlK3cL8
nMMh3iCrYV4pJa5/k2InD0Fa1FucpOYLKF/pySoTaz+XhXFtxKXwemGFT72e32ZpYb5C7Aff6HRf
wuqvy+2wA77RJzpC/qwV6CM4pGKc7Fy0vQ96YPywPv5ru27m1t4u6zf3IWfSs2u43Wd5jjHSuyFR
VobtXnQhYrgzhkTvJ7TSxPBDuUbBBiWqEtQ+yRW3EtFwth62U/H1cKUesjp8e3b6/nA9G6vQw/7r
tcUMRqfKsw3StueisfOjswRYoBFxZJNVFl6sx+vL0sUv5vwYJ3Z0rhF8rnoGcTe8+KIIr61hNG/V
OblcxRCMfDD2wEbj3dpryuYXWHrBNbHtW6+1WZ8Meo0pvZbI9T+fhX7FW6+8Ka1dJxtjS4YSgPBY
qx8jA204nmv/Jg8b9LiZ/C/gyFCD8vuQpMtgXMxAxTFHbIzbtmhar9Dy8TF2jOfesZMXvWq5fKlD
ibRiq6QmXywHo9UxECqGbAHPdNCgjTJMlEl6LbrwNeU5VXzzLaDsEy07L+LweQ3T1g2ChOXqSqNP
Tmuw5piMQcjw5XZV81p1vbrRTy+UmqViUf5a29uxg9qxtJuD9N67ru3YdKYsDE7lItg77yHNZB9t
7MVzTYZ/Zj40aBsttss4DYdLCYEaqEEb/hljDSBUtDd0O/L331+ZaNF8nWfGx5zI5gIJpvyCqDe/
YAcSH8SofJBGFJ0ZcbQL9Ky6S9O4v7YSG0DLgDPoSM7Fq31VPaxnlV6050EgP72dVSfrSwP544zg
iF2LZSpYXpIhW/uuLwjX7cSQK1frUVQ51ub33/7n3//7efy/wUtxDYw0KPLf8i67LqK8bf743VJ/
/618az5++eN305GGFMJEw0I4qI9YluT85+dbiuD01v5P2KI3hhuRfmc2RXPX6hsMCLIvce4HcNOC
itStYx4MZ1FVgEl/2yYTNNyus79QOqd8nn/ulc3bPjYYwuQMxso+WSOsQYj+ANRMpJfWHGZ7uerK
YZdquuFURfs3l8Ekar87hkd8GQKEeQ8z4kTEG6oxGQYhKBOtL0Hif9u2dq6ydKMyxk/YE4OeXV5E
no0XxvIyxm29K5j0UGT662xad4+I6WcH0atE7CKzavBIsn/rsl67dl4/ADcF1f31rTf1v996yzIt
RpYQ1KAt8/tbjzxeoQyNbd21QzQdKAIHoKa0eZuZSvVUJxRNlnBimOFBV9Ksr9ceFpwnqNoqMLGf
96pzXzllofzmcwZ1kdkwxg6zYuUkRBM+pVGtb2IjGS5sLDHPqhKdjIna1IcZ0Wdur/Vl6Yr+NBjv
pavq4zQSpNP5+php9XTVhbFxMk2dORdKg/0P49Ixfrw5pkrWl7tjAg2xhCW+vzmDTCoJdD6/ewvS
rVLAyy/MD1QoihscZfsbqPoP63QYNbmyW6e89XDpBVwrv5lKvIr10HkmB9xtLZHlqKYxMYV5g1mD
EO2j3tUX9hIjsije5rFafBRKiWVQOdB1Ksyzxr4OlaK+Bmi/o2Av7opFTb9C2xa5g8Q/W9uQDEv2
bYn+43p2vaCOxp1YdPnJmuFaW0cmvD0j80hOxcfZzlHt93Moj6OPZoYxJLXX+LAIw/YO73px90Nf
U7tuLP0oce74IbRfHeb0Tjin5eRqPzf3AeykgaQH4a96rpnRSz042X27vJApLGsRIwDGQRZZvdtD
PTxlTpnf651W7xRtLrbr2fXqYUjfri4Q7716yzeapa5udbNNvhGX71t7mZW1dreeqHQ1/IcRYTrf
jQihqlLjv8Ax24aGbBvL4/TNTMXMok9IyQR3giUK+zh1vBw05JVXnmFUfdCcRn9egzBT6cfzQPjj
pRI6hGhKjRVknFysFrBvLrGreeybPez6tnbKsnTbxe0tAgSI904VYy6TVGfrReuJ9fC/tr19WKAm
/r5pJCibyZDpwR5m7Uw1pXa2vjPHxKjcPJpAW1EoUg+mjI/vp//W563BrLv9P8w930/7y81EAMoy
VUs6OkJ0jvX9zUzCWtXSTPVv7bGZKMVmjqvBX7jWI8UB9J1p2z518qdCFds11l171HUIS28wBxRu
EZ6ljFhKuMd9eWioMyzzbL3Mrt+8QDK66DvM2+iwNuPxQdJJC0mnBXPu1YmGvKuuZjeak0TummxZ
T6iZ8vUE1ZmILAGy7orZ5V5clmjZ+E56Y4Fz+fVdcey/DTHDtFVhazqSu6pp/HBXiKjMIG9T61bF
LvfCWAwzkDZJgLAtLrerJmpgxfFmLG8ia04330gvFxgarHLJaxv6eRBjJVLyq7Syb0/g4Ear3TR1
rKDFnTXeCgUsBPIcWCEHZ2JBDMbB3u5K++N7r8YCnWarWDcOS2qo9GNEMSIlOKyH3dI2SBhK4WT8
rW3tVy6pprfOS7+1bWokobapPNWLvLdrB7N5xzSMr4gexCh1WdVxPRNVeGz5NTZc69lvejtm02CQ
azrnYacvQ2D6xHAqd7HezIdcAFRZ2tVitJgjSCqimsKOH8F+CRhfSLdvnPFOXwgkJURkSrfslJaj
5dww4aCUtqTlsAgLgxx550Hzj5h7l5ddGyEzP7f+mczsxzTv2tu1qWDp2qTUMHbr4XpCS6FQqdrz
r8eILv726Dj4bTga5gKOMNmFL+e/mYcmR2W5m4zqNgy1Jeucf4ybOvozHwAd+qOlXlP5iYDnAQBG
Xy/8s0QRg/q+/1RSVtrhm4pKhm1F999f6dS9ygZmOncyJYLjihaLNcQ1OSnkatdDGc3bsOzmuz60
URUJ8l2EEujHslCKC2RigZouh+ww2oO0F5Wb5TCrER+tpBgP6yFEo68fuR5ihbyNgJptpcEoXxlB
ka8322i22m+o17DFiYzq+o04RKJqPqYmVLc36rXIEJLACUx7o17jNldc+Yb4hnpdBmOz7Yase/sR
68+ZIOaA+9YT+0nX7e7G0p3gKunhv46QeJ6MTscpXFWzcxAK9r0WVEc/LLUnVEXaHXOqv1+7xTH6
5yW1rqGV4J16dhBru2W2z+8fawQzGeDl8vVjy64ISMWX501nzuBGsW6cqj68R3PdBJ9Dtq62m+PU
UBGAVmB7qF9EXwifcjebK/8h6Wd94ytjepWDDT10Ra8f108SLRXA908a1Cy4dcoRcjI+Wb0/ejqm
cSSn4SbL5WVtF3U7bRthdJ5mzV/b1hNrv5GrDFU13j5DRntMrJorGZBByc0u+4QA/Gl1hmzj9kyM
s/MEiNHyYnsK4U9gn2q3tXYYIxL2mm4Y/AYy+ySj5tT4+QNkhuRKZTq8mdgY4XmBwbUo+nvqXAF2
dkFxX2Rzg01A2e/XQ6tKu2PTAxxfDzFhNq6bRt3FnVHckGHXNoWa2rd6VaRXamXvtWm0b9emMfLb
ja/7885Y2nSzanDueOvuD2l+qZf5cU3WYhqEumFqHdeEUbhWyJa2drTBRvcqhHCCJYl025OSazdR
LUjqFc3R8OvqtdeTZyOeJZzXxvfYppvXlWY0ezNtFPBAM3INsDh3ZdQVtz/7nDQ5jllZ7UlY9Nuq
xxIvj8rbcmGjAIPEJXkhouRKgWljk+Y8UrStLwLjgLWvNTNLyaiiJj9Oj7IoNvNUTA9xAkFDVpZG
rYUdO9GtCUGjYCFdxA1FWm4gFo2noW5rKnBDPyQXTVxUXqOpzg36pOHekGWE40wxnSc62Xkgifad
pVMosIpQ/gmnaptmgfkadM5Z31KRWS8HDuDcmEEY7QE0zbtfz4TGj6slUYOpGioLg6VpGnPK9xMh
aaiq1UelxzBeI8U6+JSXVsoAclPXTthpB6TCyIisbT3eUWHb38+tVWF4g0q+ZZfaTdznxANDlX0u
GJWAy8yP7z3A8AcUqv3oYC8SK6vOSofIKvuf3tmuoipdgPjR+g4LR4xxvaBpsrc4wgB97HXmlFx2
YatfrydUKiDXv74N2o9x6XIbhErcsPyzrHWH/c16YI8jOG+pdpdfMe22szBJeeRVnI8R8SINYOgz
epnvD30aGBtzNKofJ4P1ijIF5L8+/WGJnh2Vstj79a9saj/EObYmNSn55iSTh/m3nSdMUw2jwSi+
fAvoZ9+uUUIPok/khNMlKY/aTrKvHF/d/9W8rvG1BpTq780Buo1vzarRRZ+w2njv3cStvRFRlaPR
tF3TnJntRA+6QMulSLdT2CAcTMljkydaeKsE1dd3GCGYm6GD5pEHmrmZlnfv/XIs8v5hO77uH94z
IYI1nW2wycbCsBxT5fj74TxM8xjVs0gOkw/VS3gGpiz9jNW2TaBJAsm+HeYBQ92FcDJ0yTWgt/rD
ew9fMWfqQ/roDoGPa6MOlSEaR6ycQgSmU9YcWKBFeCfUrDoNy9n1cH0JKARP1hich6aKV9V/rs8H
kcAT1rQ/1eHs12NAX7IL3/+5PLzSRiXE1G0bTtb3fy5Ui2yikhUc3jhcRum9ZWTI7TsXepBTuERD
pV5ekjlo0AGnvZ9yOG0IVLuJhYpj0PUI86k2aetAN/YTWs4h+wWou98cv59fOWGyfhvN//NdDqtZ
c1qfi3KqoyBsfzj89/6luHzOXpr/Xa76T6/vr/k3yxX/f9nlIvpcs+C/tj/2+u5z+elff7vNc/v8
3cE2JwKdbrqXerp9abq0/SsXt/T8/z3528v6KTAZX/74/flLFuWg1skRfG5//3pqyd0ZQtXZA/8n
27f8hK+nl3vxx+8fXuqsyH92zctz0/7xO6aP/zIZ7o5lkP+zHGEwTwwvb6eMf5nLXohxoVmqBt/w
99/QsWxDcobiXypThiZNYasGicPff4M3t57R/2XrjuZwRrBZF6b9+19//tdU5Nv39l9Sk98PUH3J
ijnO8jyahm2it/X9AJUaSoZRIQWlduez7NAHjBALGQB7B3BovrkxP0mDGsuHffc0WDz7/FXkQx2V
+/HDw+93fQXqIvAPU60lO12ye7H70QAIaEQY0nq1+oVI59glzGFImOXysVLGIzvo1I367FNmoyqM
5y00kwYH8hZG0YhsqpkEjiuxrI6kel9i/QUUwjiLcGXblDpW5V2N4JmZQIIdoc7FIkITRx6GRtW3
Sj8VWzIX/7Ba2T8s2qbkDxWWKlWHb+rvj30IPmI0EkqLU2AekAolkxLLhGVGNC4en4mWpp6I9M+m
mr6mSLzj33WN0GXmId9UbiOi78DPDqGavWZmdp6m/bDB7jj1LEi9SU6Fc7Kiaou0vKvj/+vWmfYR
ZdLipO+TLjWPujSOPTG2Nwemvi1a48IOkosUfQ5IlVuNWu9J0dVi59jxh8gyuxO6rKjKhDlMPiw9
VA8M3SattdlVbIff1OTXbnvJFpH1GbIo2tB20D5OFVXxkPRfKLUH0i0qnKkw86QTH2JJWO8Y8FkH
O3rVYooDqKqBRJQEdQaqN642zS9VWl0navBqJXjdwaq6w11uow9jj/R4IzeTmTwVFVLEvtM/9xUq
8pmVDptfD0p7GXQ/DkobIUltAdPwhP4wKNWaikjWzs4hXPD2WuXfk7H9hOWI2+ejikAJG/o6h9cW
mLHY9JXqJkU9bGZLHBrFhi7RtXstDQ8BgDfPTkL1UNvW1mfxwf1zOJVhbm1FJR9HlIY93dTRUWQr
F4cx+vlWsK/LGnmttA12crrRPiIVJzZoj74KzFe8MjIDl509AhMF477qFbKGg7OdTefPNDTHk1FX
j2mYn5tFIVEzIIkPyG1x/MVLq/zQDfl1RjF2YwOmRu3tPNKST8jBXfvN1OwEEt3DEYWrja6ll7Gv
XHXQA0mV4EZwMtSmR/O/DF06jC6I2VczV3FNlg4u7gPl4Ak+dhjHV5j9bGwzRd4peZV1cuKLus0c
Rsw/fE8/+ZqIfkkJSNgFlv5DQqAxDRCm9uAcIqMcNrU6r3bw0w5IkNvqd8DKH3/9A7WfPcTEbwZB
ipDCkT8MDNFrWExo/ERjxPfQsq5nGWUeyQoyDXn3sYzyS0PBoTSS3SMFG2QmCr5hu4DKRR7myBL7
2iBQXgWHvnv69e/2szHrqDZBBZOp7vyYpUWQIc8z7PwI2ZGKL8I9ICjIgjq/RCZs4XWF1Xv5nP3D
d/CTH0sRCzSMTQ5JN8wfvgMHDUuZDoo8ZCJ9HYW8x3QGKGMRvzZVB2xjTPZJI+9//bdq6vKxPzyh
gkwhy+SyTP1tjYoDDY1NHtyD2mo9meirYBjxhRvScx8fHY8dTuqafdJ65oPf2PdJDJWiGsFuISvy
qmnOWQYz3HNYlnjssgsrLs6qmEnGV5NpH/ExBF0YNgD4y+OFXYHUG85TFmJcVnZtNqgUpFNEaVK5
yU3rREjP/GsHKUZJBfvXpN2mY2ixAUMKsRxgyqnXFkSKjW01EADS7OhYLACBcZarheUWn4JJT11g
tplnhIg72zOVJ9A3roW4Qas+JICdN343XDk+Zn3k11MXHadPLS5dCV6j3gDZcJNUCBn4DjRhU5qv
YyfONF9PNnHU9l6ZjVvgIDi0u0AsUndaJp50nM/NgMVANXtvnPjaUIpWLACN0WgRhqfTPUSmh05b
+rK0us403aIeA8xIwVeji5x7M+DB8x1urqiMRwtB8KRaVoeJ1NtQVflGd9C3DJNDnaVu0XWqO2Jj
7qZ19g87Kwi8P+ytTJ5LVWONtXUbDJMjlmf3m+0gSY60C+d6PAQOyazB2CHxd9VN84zjdFN4PS5/
6jgBCC8vDMMHDtDaF/MAEi7F3GsaTQTOt3jZovehIh3hS9D4cujcNIu7XYY2ZUms4glUFYcuS1xF
7YJz2EYPXdxgi5EllZfuOib0DfDOfAM60gGr3uEEKT4D86o8IAXehCiMJ+QQbLK0VSFYi62v2YgD
zJIVJAh3YTa9trl1svVIBYjk/Fmoxzocbp1iqHZRz24ffMBeh/17Uczml0RpBMIg0/1YYgPDnLWl
EIba5CYq5ztDDc9Tkd/KCm0EKBiGWxaJcNkzP6JaN1AvsneU5mw37bBqb2MYBOAKvbkjxAq0DLNR
zfc6DPKUPO92Ya98tCxkRepw2svMeGjm4skvOuHVjfhYT1TRsjSi6qYsFQavQiFkE/v2uUwTNtWN
clnNHTmexQm7tW/4uY3n284h6Opjm8nJrcLhDnzLQSf3LNUs2liUSOsJQRTJHbJTbpX5oR2QhBmr
/javxCu1bAR263KXl6jKaKUTbyxYlUcUKW7IF1kgDihxW4m2SxysDOCwcy0KWKOvLyrR41I03CAH
hf4yJhiuicrE1jecoxIQfJUkpMaMkcy1nm5Nz4Rm0p0dUhwkjJboVNuZmr+Z/BhDWy2UGxlWJ7Z1
/VXTlNEO+7vcS+J6U8VGgQaSQxG1Ykggahsy/M1oN8QGIaCRlR6ue6UbJCiF50I9on2EImCUuTIN
2600y3ADguNxEipeGFX4YQ5SbEOplsXYRVshtGV8AtDhDw9ZVx3Syti0frkbbLEPTQbDlOMIQqmZ
IHdMGHaHSnWInmTRefpEigs5Dy9T+rugqfC81OqHjMfV7TXjJgRCfOzRsNIafX7O4QMmfAxLibUv
ffODqMSlpVYJRCckKRJh7HNEEplkK2ZBPdD3akglBp8dUUQPeTKexVoPAaZQDfRey4dRR4huXhSJ
nRGQUNZpezvT64OZsJaG0JY9RwH/vDAawXsTy6NTOUxh6PWzfVVE5Rm2AVewsLelojyDMqMuZLqs
NrYbGaQCapQxXM3vV6RUgFS5l9Wqeibq8dTYKhoKRKiCaKUQ4BvyTrnDkqXz5pwplkrUoYlCL42j
m1giYo+75W2jAHfsOhTzTUU/n5HaQd2Np7rV4sOURLNXueMTtvSZO+I1XfqANYBUX4CUZ4rO9lVV
PNVG0bhNpMeulSE7XPilj/2hAR785Ifdl4rZ5lgPPMfO2OwbgSBaVd3lUhxvdoMTXpSTobtSyS/U
sd5ZMfLzdvghyfqXysZypVf9AzPbZTOedVb11FbdPVXZT4l5Sqr5VE165EYOzkMJ6vVuW2MlNNvD
x1SITdf6BN3gu5Lqch7bmZtg1y7pwcidusItcYIFFmrjRO88JxKECNDrO6CEgYuiAWBavALsou93
KVN9rkgdifB03kx9qG+BMwRuMmp7FISxBbCaDTZY533u30M6h3VUzJcgdtEZ1NOnOOfuhOaHUh2y
86yO8C2xStUjtP3oLNLmCrinmxLnuoON4ITraCjBByjJFuwOkjg8KCO2Et3kkemnnGlPlhvqFvBr
c9ExVIcHOSyFM6O/rULdjU0e5rLQHbcy2wfbyW+UtrxKjBaqrOw38YDoSitxWGsMUsGz/WCzvznO
eWa6JRl1b56xMcqAV+/xNDxK5J63moPyMljjZz+6B3HXktRh0gyNmzxQgUnDH7CMfQtja6+F8b1d
MZPGGOomTmsxKfjtoaTQv23hOrUQ3jfIMNjbHoljQskaxufwUDrojyEwhAf63J067RgNaCUmk7JH
GjdyE2f6U4k+8ZSj8R0P+Dk7zoeuwWZPY60OnOShKeu9OWp8/SpCNzdqjRir1WR71HrsLZoIxSYs
K3hVfbdTMwyUJDs/4kiX6m/jitl4LB3zSWJfXWYdAR7rZtR3Z8LKT6URoLe1AQP2OTPRc84qZbEC
7B8AD2FAhPLuphTDSfebj6rifEZi/WCVA9sIH0NDC7CrrRUb9vqIohZjcuhU87Gvp/uM6cWdUnkV
25SAWjs9OL2zSQa2kcAiO8d+jWMdoRiJYl7TFx8Hx1BcsFbwE8LLwggf/eCxwfg7D1tXTczCiw1n
r5UjyiChflivHaYIjxWWtwYd8mlM0Q5wCA0GTUxeKLy5SgCuBcPH0Bp0t1ZkDPpEIXVgm/JQd/OD
0qW7aOjDQ+6kVKU5jyYx1ozJq+gtVPDSZDggm/6xmFEJq0jE6pWpbVWzOc3MceQi0A2KpDxDIu11
XH7YLAsetSD9EKL851Zl4E5V8BCimTQasYdKxFOrQJP07Uc90MSjUsMtVm+zAd1T8OCL2D9itgOa
JRQGs+wpKZS9xpo7THG8t3o5bkWZxrghai8hGtJonD3nrXU9DEqMKlOuH5VyfGzt4LwN/VOPRDJy
XkhLCuVhmjTzOKrtdgJL7I4EPFvNnM0NywCm8LZ5nZRnepsf0SWpAOnvZGPufCBYe1UJm2UDWL+9
iFm0rllkkCctDDmcZN4VBkK6MsE8rpsV8jojxpOq7lRH/tzuhD93f1rfvb8ES4Iii5Nuo3b94I62
P596ibZensq9JWSJiZhaovtE/N3OxSWK4POJosl8itGv9px01pZ72Z1kq0NTTMd9JQIgIc5ZIDPp
4ldyGWpOzdyZf6hlFoHLbltAWTorxwC7O7TBUUC23ne4cZYC7Y/cAJOqlwSV+kWsh4zQ7IEhzrJr
gnltA5DDHdwEC9i6WylZslH19myW/a5qNBwzlOQF8fhr5LENlzXnRWjphR3eYM5CpD8F174/XhAm
oTdshyioNQ95k9xVSPRmXQFMaDyLdHOjSf1ZdtYn84S63iMg30VwtXjR0+Bab6HWwoZi+2M7Xkz5
nCgDgIjFut49jF36Qgx11sMNc3OcaWJ1ZukjGSbV0q0nGXrKlDCZ4iywmaNMbEsn+8S+bwK92WEn
ZnRAvu2GT7W0LIMPxeOq5+axVyiTQgUcpzk/dUqVnyx99LeiKz5YREKntg8KbvJRSxrkiDIeUSUq
ok0zSf+0vuRDChs6Si6Ju+F3KgzZuWMaSwexJ0lTnWo1cWYvymrLreriPk7az01LrLJ+u+u7daxE
swAiPvnE2UbQhXt/Ee0IV6mO5Z00O4M0j5Vtw9DB4cC5t3RURkQ2/6kDyQEEGx6jWn0KYrI/Q59/
ABaDaBSRihonr3Hv37NhOpgAsj0nF+d6Gzw4FGT2k+Xw+6riEI2sbrkKzFzrgpOcyO9QemDj2red
x0NwjDOCuKgIURcmdPMwpPUUNRdbSv5fzGk4rjnMNpYgOArPQUHIkwWszhK9rBk4Jbs2wiN18Tqf
L9DWIx4UCHbZ43aw2J743J66jV97k4ScEMrL2Mco82AKwvekuKIELB/MGcENIebJZntZ25jCjtOk
byvrNVmW9SX1t24S/TJGwx1XBHMBPBQmNMtlyz33fLYWWXhb9O2x1DO5GZcfF/nGg6ZNW0cCJ1pS
eGuaS8mce4SrPlXzTFybZCVqCfFnxKxfzXHewmw5WiN/X1xfgrQ2vCFIR1dHwH8bteptrEtybAOd
7AlrwL5wnYLVFS2+3OuYD7cdNP0y0rxF3m/X5aXXt9q80Sxnoepf+22PyCAwA+5S+Sxb/w6xwEM8
mTYmGMnBTvFos6aY/LIO3MKwz/XoPO1SuaF04/Yyx5nR0oeDTT61fW4KdlDLiBnn0NpUSx7TmvUt
jtz9YhVetxBahRg3Zj3hRqOiCrh+ldLn24+B2BxHqA1ut6QVhyJ0+LPGm9auv/igft18mM5KLSBe
70lUgMT+6Mtyb0/cbqEWH7Ru4cRUyIzEyXBWm7oPXpdVG8WlbWEQNJFzzzdIs+FNrvBLYVp0PfbH
ojnrNB7u9etBuOsigkXlWX78qeWL2PZz/kFXWcpiMoODKLB8xvg1UecBxsZwO5vjAA+g5PFIjEvF
kDdooDGSK6Jp6chbuPWIQjpkJVruih2TxUit6An26I2y6NStoy4Zw22mqYBDRqKTAQ4jR6/zTPwA
x3tNhCQ1g2c2qIfhlsYWi/xi6Mt7kGINw4Jz7NoqBtRRCoBQ/CgU9thSL5kYOxM3dW1+TktyQ45f
uiSSXiJFvczNuxAjMHcKnd16S6O4GtDY85ZEJYhu4hzcfdZPK5JnYlscYOY+PLezJY+rzAkcUjVb
Bvj/Y++8tiRFsjX9KvMC9MJQBrfguMBDy4y8YUVkZqC15unnw7POZFbV6e7Ta27mYi6KwkV64DiY
2f73L/ypzx6Leb5Jq81NuqKWKxIDbxYVnUq+rghnCkHEeXYsARtck4mCXIVtcuv5XS/gdgkYB7I9
nWAheyrmfwTOF8iCs0E7FmRK7Jop9bUZYLiqjeQo+rwHdMqAjQrzNNC6D6ol/RoZoDBCuRoFoESb
VkFeYKdo40cBfM90HEvkFCL2IU+0Xjrae4fcoF23pY054WOMl/4hJkSJowesaY/lUBWk0lbZPp+o
FFZnPolkObWK+SWi9UBVgCFmGQZ9lH1MUTaesoE8idxePwv1ud8uYCzzRk9xsq/JFC4uJtPuWvJH
MnCzzRZ3quWh0EHn1BRYaTWTFFwIyIILD/zCxBXgfOnJ5Er6CbzCzzzhPU6OMSSVe3ybNZ8FVJcX
vS/rgeXOkLmXawzPh2mHb9ZehM3Crdtqvjo0911nUAlU2ae6MtLCOtYZKl01KWASLSZoGAFdmmYo
OwB7+sMHTcNWZx7zXaF24GpKfVqyMXPVmJ/OqbpvYRhebyguVss4yjxAk3lVC27q2dKUHQ6wpI6j
i6obVsFolU/EyMVEc1NQEQHyo6lh0CxJfIbEibqaHh+iSABSJ52OCmPK1rAW4A+02opoRF3o1KE/
JQ+ZNb+3zRgwxe7I1z1R8F85E414FcTQVSWrxJkypzOW8KD1aBacY1FtnnjHVtWa3VztM2PCBbmu
TnQKXhOjv1eRFUIyYlFANjwgdk/XrakOooz5PV4s/GG8IYoIQ7HeWoHZOgz0Z2uVR1HI99FWvrV9
laBKwXhZYwXX6CdLsCxM0gQoytS9lvqm1tJX5OiZlyzzV2kSydON2WlEU5gVgrqmFEQu5COEbqu7
CR3taPbaE2Jrz16TGyTKN7AK74dKTSDYJFerk1pumLdHp1UjLKasDzHkX3oUjUVi576DlIAcI65H
qZa7UIV3hiXeFxGu0X7qmhvFMZoDkG16Lkhb3Ckqc10/EMfhZNV5JicxwEwmMcAz3WQ4LmtB8p6p
/whXrbE9NWxWH5w5dkME4sFlE0ENLX573DrAmk01BUpX2ee2Ee0Baf9DyxEEoiB3UhIx4o2zspy7
1XQZS5qdzrjkziRYBRX2lIW7WK0aXB47cXgrdK1ys8FGu1jo5VVIQ3aFckqvTvoqYIEbJ1rkl5N6
sKZcRzqmi6DPMp0rYtutzQiL6W3vsskyhY4pczfpvYsWXDbhkMfUuBmrtTjTfz53eWGNUUxRyflR
Ck7YVvYe78/HaNCTK0T7Dawh7rys0jwI38OxDOlPAplSGne4inCgZ9XhD2HAmrsh7P7g18Z0UGrr
eK/4cdWUZ8Vog0tr4D8iJfzf8A3+RGP4Z+yG/wdJCXQJHaQc/5yUcJvl73FVwLr9SXLYmAx//KM/
WAmOAfVACGikutj6sA69+j9YCULV/7FxrCTouqoJGgj/h5Wgy+0VKaS1UZtow8FG+4OWoOv/sNBp
m7a19TD5t/Z/QktgcP8L44sn4P7CnxcchtD5c3+G+NsxswlzEhSYCf7/FSAbnOVAyszZ5WH8MrUr
S75VwRtm1naAejg76F41iHlHte2WRT+dYRFbXqlgxDIvWR80eEWrqWGcnFCh0gDqCAwjKFv8QfxB
O8UYVZ6xoyIIA9HFGBqsrfqPuQFAWYkaYtZcPd1ed8Yijk7sZHvDcuxg1QtiFO0IJClmXQcbTeLF
ZL7UZpEBlztM1KpiBWOH3+Zl79eGAXXWkjlYVFKNpKMwgvNOav2u/PmPmgkzzqyIun2lZC8O1jlB
vXCnXzaEMmtB2IbFjrYQRujbw6wAxs7XTqPs/a83X164bDBt1ILL3q8PWMoNKjMZaeYoZfn4GXfT
6il2EXmrmhfny0YVQ3Fu19A6mikrS1hXgdMpRFhe9vqKFDsZe8uajV4kZH8Kh9VL1zWHP+6oLNgd
nFEAnvZVeGXYK154nUVcKMu9868NiHECcQOaBuL0lNE2wVJqdIBzNFOrz4mVXGEfs/rdTWGZWNGT
jHcoMyzC07a40yb7G9LZ3B2blTBQNf+SryjV4qTGfH4k0WWR9yFE750aW5QTVN2k94H2tpHc2bby
Ntgx0RBjvh8bJfME/iDHyiquUPUl7tQOEh5ho5Guq4nreVqMxc36kNMWWdBy2/SoxktGKKvuSg29
tlsPIr5Slk+9FOX16GypPmtxTfreEezk3KY6YtUFAVSvfUQTCyg6cBuWpGrXjcJD0fYhOqZKv0ZE
BAVjnGw3ycdHEg53M9DflTUPzhbyqIAlmLjNEpEAvXPN91PudMfJ0I9dXRY3RuzQJS3a8aBP0Yih
SAYeYbbTcjAa5TAbwL+2CnqhFdNVKUPjSrew3Zjm7mzPlXml5glyYXt9ubzm1BNnj5qTumhE68ob
rNSyTxrG+oKvfr3Yi34ttqPuu/hlVLRl3yL3vry2bm+wkuKWNHsSetT12YpSHLuMvnOXrFwRavO1
JivhfJj5wdGUb3KFEbEujQiw20kP5jJck/HAPd8ZWRWkqY7PtdX96bmpfWvjjOjvaPVyYmXOiuao
x0Vp91oZ9QGTdh90/HEK3m338uSvTRlLX6GvTfvXgqHtJHUA5pUeaAGdL4+0ua2DTC0XZnFpU1tG
i6skod/gOYLv7JyAknNtaGdqjhmRSkCuARW1bt3lEd5bG3aS1LmyJ47uhuCZOcB9HRl/3xKB2CRb
oUBi6cme77JY64M6tTV/hEd+AS4mbRmPFS7TTq/ZGT8SDqQ/d2tp7CBTVUc1hHrtfcuJVA+YckFg
t82Uvxsmv5zt6L1banMfFJ3FuRgRyWT5fLw85bQs60k7Hv1WF63PkFC6gzJtWPWIN4MlMF+vosJv
m6xnZdx0gGVa2ga5lX7L5nH0Y11rgnTbLMnwx97ludkeD2mWm4dOKIXbsVrYrcI6Fr2VHNGkrL5R
g+/L0HnXWyffd1HdB5dDoiR6F0kr/J9ncpjwDbFnxQNDaoPSyHeEZ05HevbNTjNX4TKNtQiIMKee
ubC9hmAOT+2r3NMjVi5SGRkbVDmCFZZlHfRqY7Fc3xuJtgadWhIRlerFUYe1roINJiXLx8GJ94Vi
Lfsx7Z/1dbGCxrbnvVaVT1bISU/GBhdtpKWsGMUEZqaWPlMlP2OvO7spsVpc03WseTv6+1F51Y1N
vDcTBY3D6JwIgBBDaR63ZuTYJWBlxcRUcdm9YGfdBqBd9qYGHMtOlMqtWMkenAJ2zuUCWEzzj72u
qh56daj3F6grsXU+jxjN1XOqsQzCYZu8chy3iRSgdJX4DRFiyuq1zabAQOLg6nk776JeXwJt1L7B
ZFXB7UJjr6/dPT6eYdBMnX4cBrgEb2b3I4LuHzQFubLuqjCLSk8zuVNLFOzeLGLdi23rM7HT1r+8
E6gMxUjNovny7gz3+h0+Lh1+QYMvCxrB9qQlR1MntXg5NeVin5JiwmGU4dC3lwXzwdV41fKHqdkQ
je3i//XdLw/HRMWMBgbtNUiP/fM0dCk0MjVcj5eTctmgKSi5La2rXFs+plLQBEwtPTBGvQQrp1lX
rY4aaEUi3bShKahydWTbBZqZm8RglW6rOTSOmzV1Y2UE77uZpV4dLUXsL/ijXeKnYVbZIdfoHg7W
TLKtg2IDlT4RrhuQjY5CJpJ7RNCdVFVyEMwkWBxWAeoYP6o9AwQeH5FPmbgtsuVwxCRh1zQrJ3zb
YJ/PAFaVquFKkxU9vk+pU5+2mNkLwFqk5LQT6nzMLeaCuq3pO8xVcEFgf20uz3XrcK9Gbb+/DG+X
jb4Ne78e0n2sgyIh4SCKZLuLq4i5daiPl7sfpzlGg8vuZWM7puMVOOy4JuElKUpNql6xsRHCKbhs
ejF0B0LZfo5BxcqQHveA0CX+zJ024ophUXoZ6tfL372Mt5dj+cvDNVSVQ2kV+wv4D8Qtwp58r6y2
uIGaxaDEzV87kxbd2E9qcNl0CgLhruCMVGqE+ZhsKP9787Ng/eXPMWE5Gy6wlvV81MonJbQy1Su3
KzM2Ir+Cp0DDartNnS4OMxczOGiOcJQ9dbsHp7BRTrVJHzUWe21CzE2nHJGjn9jNtO8IJ6VlrGfn
oerwSN3gcS23CVxdFz7rsmtsjy+v/Hp5cxQcBv3067XLWy9vSEOjPsnx66XzIafURKnIWLf1QeCy
1UE65M3Ptsjl4c8XdAvL8omhvbEi4V+eqzLsu2lU8E9q06rGcwouYJTwCXS+camVc2CkuXqVjnK9
MgfnNNaKfYgkFXPSlj+SYhSB2MrOpq4I0HSc+6XrgaUirQoue+m2VyYtNKTL7uXJX+/5756T3TyR
8BRlMGj4rF8b6CvtUTTj7tdTf/n3lxcsgmd+/qthxsUQy2/j561X06Ccbi93YdNapfDsmY4imH/q
zQzoGAXg+KXmxxny1m9T6K+Hlz0MR+PCvcywl8eXafbXw0JvdtDNlqCf28QthTr7lylH2yafdlxy
tA3bFDRt9xHMw91YdOgdLh2oywbeUqdycQ32cUTeOun1cHXZzERg7xZmZA+ItdvVNDcJrJLwdsFf
EagtwxiEaxV2x2REHr1EqAGbIzARdz/awNW77M7ONhXmiqiCv77027sSXOtUwlI50Mu7Sh/HmxpJ
PaMPKAQDMFji707oAxDaH6/gYLO2P+3SqVqa4nh5/7rdKASAVMXxsrsQ1pu5vz5F68zYqyVo3Dmq
4oyYXmoBPPBaxvWfH/77M78+8uJpfvnEy3Nzp9kn7OwuT//lXQRa2XAGNrv2n7uXv/7zQC5vvTxO
Gsm7Lo9//sVfH6WmZeNpjtWXZwku//NNl7/9l6P4edi//vyvT/8fPFcV51Q2ajvuKYROa7gsHfVo
EoG+0XPwu1pfj+q0PM2lQQs5mbTdLJobgzberp9KBj0g/TSB2VA59UuGrI7F7GrS1VQN2sPyrsvm
+gul8CdL9Pee5qa/xlpKS14p95XG21EcRl6hmYWXdPHzbJbqbsCGIcBf0DXiAfg4xLKvI0zKzxOn
3/dV/6TD0tnVdje4KzOKi6/qE/gV3PtGfbUqXPZ7ITw5ynNUpmclTiCdaPhNZtvXNGaqgAnr9Fxh
4rPIK8Ioa4OqKNv7FBli3xOM25XQgdo6P9Rl/yPEtJbbdwq9WB3ftH5OfMv6YqOCcmWdZv4iR89o
2/0yi6+6Qjb0SKLfPLDQthNvtRT9hJFZUHC7HLMuC2JYb27eGeeq6geGvuQttvvyJo6/T8tH7oQH
HIXDjQ0w7mG4v/ajCgGedAmjoSAtqzmIsArSYZWIGnVnEjXAn9Hw3QrzXY0vyUELQSRSq9xHLZXb
0PavirS+Y6rcWhuAUSzMrfxTd8iWh2wmXC7bm+1SuV1dKHDxLT/OdeKZ8nsY7NnLWHzQCfcHlly3
y5C/Fy1r3abdiGTqXbNIegjQolz2cBHF1gZAeKi9yPq6OjZEw9LpThWSVppwRnRK9bkjc6o/zBgi
uYWlFLuIdk6LnPDg2P27unbxbm6jl2520nOmZKUHcAIhifLRB9U9KEZm0cU3/bk14EdAd/eEbr+n
XOlBykztGca47tU4eVpn8YyTcsiKRLleLRagxZamgO7xMPchIyIpq3E968cpEo82fa2DnpOLh1HZ
A92WR7vGP88RVO9RlnE9RQQJp4e+Ieht1RSfPmm9Cznlh8RyDsrU1H5UDFdlkobflbG74r8GJ4SM
eKaJKJw4YYDrDIFGImaYRITfwcLdpRVejqaRB0RL3Tq0gU8ZgRWBKtMrWPvLrbMo2Qnm9U3dGCjq
uV6FCCusWK3D2DQ7UcFxMya6f/aw6vtZk72HYeqdlpKXEhlN0PX9h7YtsmxVzqepflUMm2GVPm+u
11gZG7ZnojBlTdSb1/ZaaS6geeNqTpaeDQ3bn2aUD6Wnp4u6V3IE2qWZfWl084MYzQcD0uyXuqte
iUAsvWXM4GY3+DZO89oe8Jkbr1X1OqFz4MmZKtLQ6BItI2RdEOUwbOebqtwZ1gCdKRMYPwzd3VLS
S0keKyjEZ0ZWYldjxr6nLYrPyR5aegxNNBsAWMp38sVeSoIR8zg+Org60sG0O0K1rP6Q5T38sqzD
p3rsvocxCofQcB5NiZlwc4ZTaxwMBAxuYzWQ6Id5C3gkjccyQm43M1hBtQLp2D4dmpR+XHjVYbTp
ooT9wSI3ddF4brzk1YVo0vl9nh6SQdJk7JwAfuO8r8z0BsO43rei7CvBZcwBzrwjP6/19IqRT5IF
g0Vr5iGPbvfEeL8W4Zh6LWYmBKMc40l9rKUSApnTZ5PE6PSNcc5U2dwrswGFQ0zZXmbd96l3ukPI
GEVqDyr8pKfGNWaq6L67KdPpLhp1/MKsA3F2T0gbQaWsst/Zmvo9sbSzCeXP06YEc/YcUncM70cj
r7Tj+tqXzngdau2L3pqYBap4fy1w8GLtZRzzzzqBi2E7rTyimC5Nhcu3fgem4DvRJ3ENkb054Xxc
repJxLJ0uyr7PlQyQrkd50iW5x4qnl48Fhb9QseBgiuGu1xedbD9Dl2VP4yLKHcRxln+FOFi0NcJ
yqFF39Vp3fuxWGkIzO9DNH2d7Qa+2vTcR3kAfkX/s8sfnWR8VnB/cwt0EXMXnxdlvi0162Ms933O
UJPINHBGS6fVCLIhJ6gE6ucU1/SjxPhpi/KYxVgACoe413Ll8ktqeJ9dvd6I7QSRbUH/ktZYPMOB
QfIdEnNUOPjk1uWu1ktth/wNuhY5ivXk23nV+OkwHqZsgDGD7tKNKD1tpqr8QIrFdY5qzdediMSY
xGg8tRTfl5JGUZp8MQw47mZlQOfsRuzPe+HR+uC+2DQgpBPuujHaaV9H2WheWGfyCA5VVyOBNYNB
DlTih2pUcW0strtIz+rbyHNIcfeQlb8Z5vVKLO5c28DXU0VWeDi8GXoWVFTD+3YyzwOi6Btadtet
SjMwcgzCb3P7BryZhg0G3ZRo9P8H4GE3Wer7JhdHZuHGd3oD99ZE97V0fa3itHabtLf80dIgrrNo
hOJS0QebsnvymCEdgrEjS3gnyULdpfwiHbHJbbzOrBm1H1p1F6HU9gj9pAFLd7LAQAMyc/dex+mz
sSrvvZM0wRwOrSdWOoCUqzdLWGosC+JbfcRtBt7Gwaxvi1Lc2UQn7EonbfajMvsrkivSgSJxWgwG
4zjEIXLUn/sGd0u05QOJGdWDoejPMmSAzJJava+jcjjAb9WBeZQHo9psvWBzjmMdeUMPHTGuDPhr
KXSS2FEPa9/dZbBxMKDbLoj1KlGLu7lSAav5yQopT0u0MDoYORlbUp6J/Y5PVVXD9mnzfQiXLMyz
W1Z+vUem6zMN3vNQxncSE95zNRofBrZ9om6DykAygoAV1kUIFhintm9tMoJQqNgZ9OE3Ec9Pw8p5
VNIGKUHYImHCRBlcsiP8tmEFO2oPmDQFZpTerJIUIkXvfTWWMKC7lAhSchiNsfzIq6namw2UyBhm
OuDv6Oqm/Q5NPQFEZQmoO90t6SQQlWvdG3V5SO3Rj8wq+kHNAYpv4GTw2iolDhoRTVSD7CtbrZEi
BlNZHaZS5oGWJiyfVNXxM03f18P0QJXLRM1dR0uYEc7czGRibnYjUj1NLE8Ue4+V1mVXUwI9k3TQ
QilnRnPnOt7KkLV4MKk6d5k6wmLL1mtie+9Fooqz0o/EZCln1OwYJbX14KkSm/R1bep7Z2zBmrGV
R+M/QbGtZ/rO1RlIPG7CjNWtpOZTvigSBK6j9vIyg/DnKrP3oE3YWCaOvMW4higp5yvDEX7hLOb3
dS8cPx9mcYOP7rlV1cDZWOqJiGAJIv/zhzyhAzP5WAvpp0pbHmpjme+krha+qoh2BwaeeENSk3YM
Mnk08C3ai+GoRUBfZVGdF7gm0lwTBDR0EdSh/FalxncyeBY3l4Oyj1hauVOuzrfTPPnZ9FSyJDxo
FRaRFjYg9aTCyCzFigYNEs4kHEgV/XwVZ412u0IXtwyw3RxFIMskxTNHOAfUsF5hdjeZEUPx4GPd
agSgdCQsLgW78MPYJwiFjPY0iTY96JuxPbTd5CDnnZXrhtdribWv6Nwwd3wMFoZDa86onGjwucwu
vErhCbPQij+T7jotxb5gfmUZGR7Non7QrUfpCPEUtmI3RVO3d0iR9GBKmU3z1o0A50OvvRgai3tH
6vdFZL7WercDwLsXtlVQ95WY4og12uFXFO7UaiXmR0GyVMD3VTnjS6z0ID4RfLF6OObzeRyyTamg
AibPD4M1qZ5SYQUv50DinucZhXbX0+j0enX+Zpb2shttODj5wFNKSGiE2q4vttzqgpCkAR16tRHG
tH2U7usQ0ZnDg6vfyVplCUNfLNGQLxDuXi7MNrDSnpaihTacFN/1UopdUUiLeszudgIOkovBMbDd
Dy0u+n2DlGvXZ0OQLM6xagnVaiWQbxZX9REeCyRqWdd+7qQ+VY5BLAX5UHpxnVv8ZUTPsE26lLlB
v1WhaLPqyvw6WdMdZsMbt234ijwy8iAiYsiZQeToU0yHe9sPK0NyMw3v1tw/ZQNOJQ2oerOCMeDP
7IWr33ZQRHGMeV/Kgm+nOa8jEijgcihZdWO5w1pTrsVLwZU9+QBpZ+SBMXcq7M8OAKiwnVPWKtu3
xLXSTG/xK5ejepi6Ygyq85gkH2YiLXdsdema2guhp5/tyqxkzubeisYfxrLeFHDOfMOqT/xmlG1Y
d+dFix2gUz3bDfPHUjiv2SrwiRh/DMX8DO32VEXGgWX9e5jFyylyWCyXDq5iXXkdKySIYOJl5Uof
9OZwKCvEKeW6NzMoXUifYCfOBvIkfb4mOTCowrABBHrXVgjh9RShsK01OJoRjWbSVDsXnExcDaqG
vMlq5nNv3NAainYW0atuvBbPGNJxnqDO8ZPpuyVfbqldQIJM5dyzJmUUxqPIVfvhZS316oYqRctg
S3Urp6xewgkGt7Ff4v4bfdvPeIDR0q0Aj5HGpW0Zz4wS39F1mPu60A9ijBpuDKQNvcOoHZr2jvk5
uhqVkUk0gnRJZx3KKa0Fxxx9R2lerEgd97tUiaDssbw364wqJWzdxaahlyff1TVeXZh0b9Xidctq
wMwiw9NJPmRrAvpxTXZSmemtbNKSUYKPrMlOIdgC+lz1GUOdh860HONk+RDllq5IgE8YbgegEu4r
YjRbcH2yRvmClQz6LSlvWCO86r3+2GrjnU6OtC2SWyflVyrSCCi1mL7pznpoeuYnCvlmgDZOWPtz
JEN85SuHAPbMBseBCmVBp4LLG905WiUOcRGz7otLVgAEnvmjU5SswEl7JihhvwjNm0sbpNRZXGSH
ujvMJSckZIo01H6HkWrvzRG9G9xTsVZboKsltiGuMhCGxFTI7JDTu950b/ageMWKMjqp4ZbmU/qy
iPdYE29Y1qO66KCblQuzc2/A+xXdjSAqOcfmSpstMqQJZK1Rfc0G5FXoFJh8qWfQpwwBgJMf8450
qzGfPQO+drKYsNCmILct5mFN+6gGo4UqhHJDoYxnb8LkSe4FSg9/zLJPp6U/rRBcG0Kt3JNFHPmx
zFlr6tPCNypzt+iRYCyL3OVKVe0H8wGL1Odh+nRiUG9LPE8mTni5bX9VzGfMDZjlMM1mzSePYU61
SJ/IlQMjAKYC9FKRTnk0v05xLW/MWm28tYrEVblA7RxYqTapwcohg3ZZ1YknOkYQtZdeYXeYftIU
bDKD4SHFygi20aB+iChsDwuHgECNkY9jjnUbnS09c8FytHXU661GhZUaovkSDTckX2lW59dhaIlL
VsU+VTTNiyKT5bfVoIS07yASJ74yIV5wCA0Tq/Ocde1nX1SfG6fELJLbsayES6VCPAwWhMlLPDk2
+n3by5Kc1bnyRU/gOw6duVzL5JuRF3cQxs0T3n2GW7DuHFd9ISxSv1Y75blbBF1iqyx3YwhP+qUI
B2+mFGAwJptA9PE3ZYySfZMdZ6p7D9rwE5PmtV6v9zLi8ix8ffudRJai7xiRJVk5JxDzjJZ1NFcL
DEWcGRJEV7juj6rzoE/irUpzZ0/46063TnVqpV6sy8cYANq1jevMhGKQh2WA7wsxdchwzCm7kybt
U2gWTTc9QYJ+Ssb1YZ6T+wgWaNLXN31X7Nv2xsy0t4qvEBIJIZtvdUyxMSl3nblyeSnkqNXwbVZJ
zG25X5GRceOyoI3ErZ5F2MLqz6s2CFdfh8OQNp8pxnoIMJsAI3Yb+9Zn21mOm65iHBxBjgNJI1XI
1zUb1A3reK/xa+mhgeuPp8YGuajrU2PM6VG80VQgKg5FBdkIMh2LfV9wxbRGWaFFbHd4OviJ2n5d
pfxqYQe0nWJVFJ8Ipb7qw/BRlh9TF0q3pMGBSeczbaT7RmkwmSg/NQ42X+vPKM4ec7N6Kkd9JUoD
Sago5YfD9XzosuGtZIHtYh0s6Bcumav31Xuetqe2lY8l3GTbyAEK5pOxkFGm1Y+mmZ7bTn2Vonuc
ZLGPZ1rFlR3e2wTSePA4PjM7Q6b5MhnDrdYpV3GfnmAZf6tVukqtVM65MmDMN0pPjWJj344kgpud
U+Pg0LwqCZFhyVvWdz+K6EbvWqhMdQ3Zv7evK2SS1RDfhgLCgqJfy9H8NAUGmZj8AlZpWOeNGiZI
tQWKxEo7rv1eJkHYv+pGd4yjL+0cKaeiX+B1UwpKFQZa8rAmh/9P6PufuAxBwrOQuP9zQt/Nj+l/
vVVt9idC389/9MtmyMa+hJWqISSOAhLHoP+yGXL+IS3VUCmxDMH/NF763WYId4sLq28z/cWB6A9C
n6H+w3AcmIECyMNkyWD+J4Q+8TfFvmlhdWRCNVTx0vibgZsYrYYqMqpOixrlt9ic9A8hKF46xO40
FCu8kBDNvLMl2IWfppVFx0vV8dtJ+28ciATUxT9bSXAU2IqqnCbOxd9IhfC1lbUBUzoRWUr5Z4aP
LBCukbOIG1SPxZ7V/HVrSQInNJcuqUKx3H8ucx0fYpOmv6GRd/KvD0n7m80ICzjVwCdTlRut0/6L
qUar6JqsbSZQjeYeYkelp05Es5bn8nvRpzidzsOx2awAdD36wC6q8gbTsqidWe+aykNYSonhyETj
wjRDPgBFnXTWzCtVzfSkqpA1qjd0X6o+8u06JMyXPirEleOkiRD53vz8r7+R2CwJ/+TXgZH45mmF
ZYolbQikf2ZuNlSZSKDa8qQ6q3rW5SyIqyfmokZNqyMsPWphu42fs3YUtXHIkJh2qIurvr6y5/Ip
qSQ5SZr9igTP8f/NsXGp/+3Y6D/gdo4jly236/1344i+o6M02RLHg2h6CCdrN+nocirVWg6R6qD/
duLKw3f2zXSGPshxQ3S1qTnlFiHYepittwWUe8Kr/t1x/e3ChDyr4sTOgTlYzph/sXlMVWWuNZQt
RyM7NX0pMSQdYs9UiJatRXnVmzjZxT11iSjTgxZNL3UxVbuqbGZ3NVdxXUBY/9enyvyb24s0Vd2y
NcTD/JbaRgP+/VQt2GKuEZqdow7EvTcxCDrDe/BVzVauHfzqH/PwGkwoum+mPH0qheUvJpXxaljJ
vmhHyp2wnpHhIHKt8KwjATmnVaBHp7Ja1dd2ggkzhu31querm9usjc3MYBkyiytrVGnAG/tSpO21
mG9TxCKnWQGepCxbd8ms+Is96/4YLiyHy9GzFWfew4K6Mjo5um3dnUy9eov7XgOD3kRJqTjqSnej
Ty0q8qpdbsh5g1n0iSYI7UhsDbtZ1uNOGiBV/TDPvuW0CZYFLJSmcoJyoP07Wxs8TP52n0hTbN4m
3PfkC2vGX05wWTh2BHQLXIT1iLWZb+pReG5Kxzlrqd6e0ga9fNbY4x0OtTf0e9cz9WZ5l5LLogBC
QDVTMsKclegMPPajLeSyp2xBkD98n2LK4XlpwnPGSvkch/Jb3aTJIQF94PySr2MZ086SSv1GxirV
m+3gEaN1hwpOQTBpaHxt7clZ4vEUY6Jwo7RsLnuZE0VBbw13o2M1WNgslt8pIr69bPLYuREYTpym
ipXGYFVn2ZUP/IzDTd7P87HrTfE0GuVyj+hhpkK4K/tCHMiHEk/rZpfTtTFlYN2w8FdJOjIqIuKp
s7E688y+SA+Qs4GWaZZ6JtYA+5hkjlNdpifDWLPr3qmza838WAbA7XkW0bWWx+p+XcnTZYLbqRag
Cjc3EiytzY7x0hlXFgYt6VUmqv7Ksjn6vsmTa5HQutKi6L5IXxelG/43e+ex5DiTLtknwjWIQCBi
S61TZ1XWBpaloLXG088Ba7r/+3fP7TGb9WxoJIvFzKQAIj53P37g1MZI2pop96p768aQyDam6SY9
81G5lbHpSyKkFgvEyxBW9ZFKNu/EVI/JC3VnR07s8aY1M0g1TCXPlkJEv9eugtVZxy1uESMUI7JW
uUuzzkGT9j/zvn9T8EEoyOM9kmnIZC90rI03NO3OccwPN9TWKagwlIy0gFzitjg6mXHDQplvPQMB
h7PqUVde9OS16py1mXOhHzV68o0+ejJjFLqCbaZTF9XeMCrrpcPny5FZ0Yk2ip1lS4qYSv5GiDLT
bTD4tNjMPlcd9RS2F3sAOET1pGUUH+l/Nvdd2X7DeovRcUQumnTXrHE7r3XiYnD31LAm9DIvI4hs
q3ph80PS+CKWi2YynYM/hLdk9nx2MG3I3N7iMKvG5xhHw8lwmQ2MWJV3cS9KoDWs8nPGlsc+dObH
Ikf29sE/RCSSjtXUfS5S9mOXGeNj32bvOknOc9c6h9kanWdhVsZDNBBtXm6BuHrN55EXGYjuwwR3
U5bIhm46H7uAifH9wg3q6KghtKzuN2e4hH/+IXH5O1rs2YxduC+Mo8HjCDXuM7uYL/cHw0HE269y
sSWKp3aZR5qzDJrgqV4u0mxm1g9bGCM6N6eKg2mN+nIVtdzf7xJmHgaQ2U+ocQNykwpJrSXBS4Jd
eR8kYkl6C+P5fgFO9RSmzNLM5RGhMhmPEnhdOSX1G9iQ7xdEtfMTDvYf91tZreYbfx5ajsWxuenZ
TkZh+nK/GHv/Q9GisZs4aK+arh1J2samtfJasa1TRNl5rMpHDS6Kfi1NqUbuMepq54tR5ljQHP3O
WN9bZdAaX5yCaX8RvDM19KCxeNOhc+nlKmBkbdsOXdckUXDr2FQxR2MnMvpV+aEqzPHy5xAl0Rul
MefMhCojUvfdYtNDKDrzjpZgVttVwttU9vgjLTr9WCs2KPY3uEX9Y88wt5veO9nSIN6BSWMmLpfq
2jzoD1NrwX7SLg3COj2n1PqNfC+2RiPIcA7p0U1d/DZD626JwV+62gfp49U11TspXDdvHtaTQrrR
FZZ6WrbnXTCw2+7jxDqaZfTb5tC2wzcvOHJ1apMOHCdqW8m1tZ8RuNmfL3nd0X8K0+xb63ThTnDw
PWRMEfO6U7fCaJfetGHVmH22N0s8BMZkv6HeMROZmupRhvlTZA6v/mhItFkN4dIF5YBHgu1mqkNK
d4NrGkYMH5ZXM0Wfg2tS00FhO8eSmCAZvi9u17WPJh0KcYUD5X58mlPlvE58luvmqzKN8okz1S1z
5uGsI429Q40vnhzApLvnkX3IfqbEYlm6S/zjI9a2YfwmGjFjr25uHX7IdTdwkJBK0U+uidyXsAlE
PIONVNXBcvD1LC0YQTq/yABzZhQ0epszJt0nFJ6ZI+qGqSODQfoalbXGrWJlZ96/RxVEAzWx3qNX
ok8mpu9t2YWTlg+9g0uv2sqwFPaLOdnnPgYfoXwobcqZdnOmSEpGwMmMMEdIouLQNPKa9SoCWwyY
karX4hz3DiUUURteRsc6tyHtc3g6HStHee76c17Expd5xoSewVC2GX+qKE0wkZf0qqt8x4Ys3XtV
Hu2EEZ7mYdqFSf8lKiaWK6P/ajrJOlhaaJJg2tB4ZUISoY4g6BjghmOx113vbSY3mB9V9USZjHXy
myjYeeVY8uOXIVCrOLH2M2mNOjmGAE04EVgw4TMlT1AvrlFMyZUfDkdMeO6pVBkr8IAz68T49MKo
Vl8yA0EMWIcMBDYL1BnGCnlc/DBVAbRiKOOD05XXe9+NqX+hPeAw9J2vLGrcY+LWv6K4MNaVKZ2j
0eoHq3MoHp2gk2DOdbdBStK185zxWQrqWXJPcDpWbbWaqSPYm2h0j3XHuL3PpfiEFVB+RECO+mRw
T8wuFGCTMtp0KQ4oYKvYYLsAhIl/qmVd7lUDvUXhczzi5L9VPfngCAoKJQMro8FxmMhHK86KvQEC
tlxcKrrEH+0VauMtkCbl+fXx/ssbbdA8lZ1GBSiJhFVgC+ihRizqIvOqwXPPRLt3oX5FSq85DPTR
0cFttmK1HB4YW35U4WRcW4Lagr+MrEn7IOIQ9JOIsvMYjmqj487fFaxRK9Tsg3aqh7Tu68NIk2tD
4rjoy/7Qj79qNy+uOEMwM/n173JWzmoIOIHHCD8UIoBHqYydWjTGFITKiZNajt7VumttYf+QQV4B
0vI8bHkcCjt//GL3SL6INiAZo4yMmFEYRywAfGl4jtb383WeW9WeT9DR6Rx3pefYYX8btFvHx18w
JDi6UOOhMWhNsEhesqU/1S+NS9q36WauXXi2DenUobQ3La63WP5K4ao9AjKzI7R0u9VqX8c004lJ
nbqyswmxKsw5zCqIARNh1n1KmzbZvUptg7KuzgPQRNKxrzXjQhXUq2zsii/+PJS7Fv6g3aFYRLO/
6YaqWPPr0KKscewoqeK3bjJ/125AbBjo1XPdwYdqJkr1egPF2ULDtAzsBZj26YVv+/KcUl71mrp8
ddsu4dTUxjfZeKxNnSwmnw0+7X6z6yg54szCS9zTTttyjuoXJlaXZcfE0FssuvKq8nA4k/lDgp+k
D7slBuFjJ9lXK/QfIYP1vxyvga5mXlWNbm0LTTIwy+XZxjN/1ri8t2ZvEwa2+IJwTzQM8qzsFFDe
7OAkTyMEuPu/lPf/1ZXnutcCJgepuzSPhkvd0SvbmdD37rlH6S2AkZBtkqjt4SwN/6e2bPJhQ2nS
ppp9q9mQ0bkUBZf7tfuFFy5hH9Pr1sjzBjwiUxhnTRKvsntxuj8EheI0Vi3hsVn/9tCJN7053QyX
jjJpSPKAy0WO7LKq+sonIoN1wWP7NREoAlJl0liB9PZhVjGgQfNmsaVDjnwcUykf6dkFiuGXz0AV
3EPFBIfk21Q+3+/rXBT9oO7VHvsr+X209+08hfVzkYSLP7R6vN/yLds6ySXwd78ZHGhiaXd8jPMN
vBc8osotSQnVzlMibecJlhsjz7TGJzJjhKmZthwrZwoJ+FvjzRxaFL+gegn4GZw2nuH9B2AYcDQL
wa9T11Z1UTphbjx4F4sIghIDSUGzDHZMZy1a/CzzOZQWDWH8gn6rxa4gwB0tSW5GU8PKXsLdS8rb
Lr0D243iojj+Ytd1QVEYxoPVkEaZZlwJw1yA27vf9kphrjxwOBsF8S9mg3Q2JqXIjZM7b5YEuiCK
7nSq3s8OXaVM64dTz8KuwwZ4ul8UqSLO/tdtbEAh3zdYLDavM6fMSf6KrGbaSjxEXoXGULlPaYm/
3ONLBDZphPOA6SnLSr3hf8RnLwzq/Uj0nvKRYGcTxjeWVD5z4nzDuuE45jLe5kt2vyPEbxPmrwn1
0wAQnA1i/qYm758R/O8XAgAMpCdziG8aNECNbChBBbDCO8RWdxtpZltBp+K5F67AAGCg5SygFuJA
DHqA4Feyruz4i0FAxppNZx2DKZA5W6/aOTqs0XpfijXBAogGmf7hzuLTm73DoNB+8rCDOPiRmXLe
yGV+H7yGpQ9vr42LfT4a7AAVfJahmRYdC5xD+8Ti5Eu4nGFSoAtTsQMqXm1KCvGsmNYRHCvhY5JL
f0+lGpgrYGbWQnHwF54DrZL0wk7HAdBDA/DBbMzPontmne+TMIKAOI+saqzaszDp+qBE+/HQC0G2
qDcs4j18pyqLHl4TF6epul8C7wuRmORzqcNEvVdf8Ia1x5zuHvA5vL/UvTBqw/GZbmJmSidvOVze
LzJ3I+tQHqxY/2pm/s6YoE6FjmSp1twK4eING6Hk1Xgki6WFJC8V4oa5G0gorhLHMDADQlmTxrPh
hKSVcanSbJR+H3XHIn4Z72QKdqV6N21tbH2paHDHULwBIgtEpMZfV0QJqlAcopayHYLD9NvnpS4H
P9/M9AkjNrMQaJPqM/lw4jJ7LAF4rINqzOjFwQSIR+MnB44HjkA4ExxbPygDGTkfvOoA2eX34OIq
9WPX3lmjdt8D6dx05R6LqNVMQCXZNXDa7K9C503q8mvdRSlpTbbAAkTcOtRDfLFxeTVV6T0l3rL6
yutvUV6UX3hLrkbqv8PsQBuvq0/ESaQ2Wc37ZnCJNPepv45QVrEdOM9s2pOz8CxEudRhYIaL/AbH
edNGdn1rk5RUa2u89xx+8ohdezz1aktupdwpH3swOfkavpMfHsiJ6f1sPuv51uHH3Dd4R57Qx9dA
LzGoYMkW0oN2Vkp73yNGloWfXfq0RL/v3ghugfwjVILfmAQuxei8iHZ9FlVbn0ts3Bs3rau1ZZj9
Ubvtt5zB0WpQzQkVKUQQtDh+uSYOB8t7hCz3mBvykYa9BTj1iVKFAhyQc0aOnA6xmX+rWEvtkx52
0CyvmGyideJa7l5ZFFanvXZ3yQBjJ30dGCofjCjuN0ypq4eiil48kZD989WFdw2Ekss8yTe1B96Y
kXIMvcbrZnkWCd/+ozcm1c7qvXZzP28Ehv0GRdE5slC4kHOiLKDht09F/KTk4L8VMXGHcnr30MU3
eWAPaONdxaAac/gcQfXF1vtkGVgfcjKoJ4BYSxvfOrKx5zaNDy13occ5QfXQF5itDNiuNImuo2Ri
TRuZvs+2qKJlAGehny/UpugIRmhcGQVsJexrzsnq4PDLzCt2VNa/3YNaLqNrUtkueSxMOSVWNh94
SkuKvUsBiJqvRa53RjIIsIWNgvuRpfYpLNlTliSY0uq7mtPvMcMISGQ+HMXedtXpfjtfOr/CKDze
Q4D3/F/992CgsGYE1f/xn/1S/vcY4eDpZjcN4Yuy871VEsjv5YeXYBxoBOVY4KfELpvyhBBTpg/1
8gAmU6e5gDVVubCCdJ1u2pAk5P2ijydrN/0M2YNTPzCyWLtAeI6OqZGx9HroStSaLuqfwI9cEh2r
E2XBkA7K7JNWrWBlOI3iY98Zp9l+aKjIZqdpqK2HLWllyXDYBUE8P/sVXhDwgRiZhuDJ29eNn71E
Xv9Wm8rZ3/N95hJTGumTGOvaPk+AxBBR9eC9dDWyiu7VF3PMilftT8Xr7OHxIO4fQdE3CpmAxlPT
LZzopXI9o9kk+GoDnVIA36cnH83+ELRGyRvXMcmYQIwK32Ci3WIBMkYjOylCGwxXxQvFLzlQ4pMu
5p+82R6HbMM9iiFXK2UDg43K6auN2/w2hLODa1mWbBTXcTRzNq6bgh3gRPEV0L91CI6TiV1QPLhx
c6UoK6e7PN9rPslgcXLNo+i9dUYKPs1ma6s5+SozuuZhuHC4pPJ106CXXRK6wxyrMN5LrYYdITB1
pLCgf9IGrnvkh/bHmMCgn9t9P7fixfPCYs9XID/4YZi/F7lPyXhsfJIoLrG2W/1tzML0ximajZLu
tyWL8c+gZMbTRUALR/HRB+ETvZDerywcNn1bI70b8iH1nf6SB3GFXWY6VKKR37PcUWy9YBB6mKsO
QMGf9Yig08ObWLOh9jZF0CRHm+LtjZeJ+UCZ47yfcw4dk5M6nFuwZ2kGk0U5xHuzGveMOChuy8Gr
t2Enb+D7CYOkhQWwqzMuXm0E5A+1oGch/Y0R6MCGUh6xmcSrwMsfEqu3Xhm2nQIGCqxRNPAAdnD3
/iGwDh14uBIPBXJcl7XerUUYJjwzg/4gVLPFJ/AaskdYxx274KDGwYxhl0QmjmPpT/GmY2X+NJJy
jl3vGtcwYU1D/qhVMx3db/nYtrcuWlnjaKwi17TP9PjxwmhgnkM8Gru67L3rUGdXFecwf1Lg7Z45
nlEniyPHzGtvxd2TncnPRLAkxuOyKRa3a4ylZY2BetNaoyKk0T13DSfjBsAdFNT5Z1Nl/UH4AtQo
w9UVulW+kyYCLk2m4DHw6HvAgq6OgnoWw+GUBhjAIZlqAuXTRxi2LNGH2rrdx1IatjSykXy2zM/K
EQC/i4JTWKu+wvfA7FuGsIsgPDLFKHedbfMZG2tUz2B+j2iLP9jT8MK7NR1lDhc1okZwl9sdYWk1
wbT3OnufBCZRVT5gHCJoVMFiMydMh5uCx4dO/UUDn133yEjVZILJTNsLY073MlofXpc95G5TP4Vz
3jGBDtqrgTcwE5zS6qEZ9+70MenhpnNtXgJ6AVxeXpAIOTQSNZx7Kc+xHcsbxrAvAYy2R/hJFy/E
A+YM5ADMEckmmeSDBhOxTmy5BNqbh5nRduCh2Iihi3ZzUYXnNuqeZ5kwSXd/Qh/b5i4xliEwWGzH
gqJD4uzs1Fsmk4ZifZxtuwHvt5Qurtqh/WHi1z7Phgt8sx+LA2SJuo32cLW7a1j19joNmKQZ8xXy
AEHgqXY2ZlmG2/vkoMkyufEx5WN4zmk6GfJjn4DLjlRlHaaEl0MIcYsy5X3UbyQdMtdvwX709Yk8
0kuAgfAWT6V9TlprIytByHTS9FyFZXH1DUIebCC1bcuDATU9nNh4hgz0BsoE9nPD9p9RMZkph4X0
YC7+2Dj/1s7HKYpOnSOimzTQmlkkNZSsUAj/EAWshDyUp8ew4XDo1K1xiWuDJ7WDx8FlGECg9aqE
bx26pkt2AE2jbYAqsZYzrx8LW3kOC9UR3dZvw6irPR4sH0JLTgxBTBsOPPynsnU3od9pjEtmbJ8x
/f+CfCZ30HeNU949R6PqvkLM/Ept6tL8MOd7SIxLsk9gaK3n8AimFAYx+vyUIY1ZQAn2BYHh9WCa
/Q2c/6osWfjFrbjgfPeOUNTfBSGAi9vYlA3kNib20neoHWgCPoRG8qR4ik2ErWhlO7EPnn3fzcG6
H71DxP7/3LSEylw9yXPBmtFvGRwlvQ0WTwXV1aXu4DSGTE3dwoIXKd/NTHQHjlXvSBWQxfKiasi2
sbSwagRfW5FaSGw+fbYqs7WeBqJxcA63nB0oKeuChMGJb+37hdx7R26UIun3hA0uFssNsDNcRDZH
5Drozv7AirA0FdXNyFKnSCI2g/d8HWhR2Psxta1GdWaSmp0D+DqE+YzfqV9V6BN++eoIBUYgSfau
+jDdyX1tjFq+zgz92yH5iMy+vXqpVRNl9ymNBjgIW8Y/8YrMzOmi13Yq3RuYBfQ81SYbn8HZOUtF
dg6DVK0BRYl1ZUEyGw2bDSJNzEbMki80wVukruzGpbjnl4wryiFCV5zgEKmjbt+zoEA5sGJ/LcmJ
ZSvJiZ1xq83VOg3mU5Rg/IbLiKDbcMDgFxxPOfm0bKUbazfSznlIPZCla9sI+mPMXKgeKr8+lF1T
bfzexdqFl2LlRpxfZtsnASTacriF1IftwOQhSeTtmw3dhDiAH08o2khMae4MV2JOs+aQjNv3Twnd
vY7ufthJ+QbjQwGROj4gWrJWr1qV37xFphaj1Vzd8cEO3PCgYo7wcY6pB2x08oDzNn3wIuNXQhxv
lbeDPAyphTaq+01fp9zn51dQA80FssAeUrs613KEMjwn6ZFSJHYKYYjK6rED1c5bXqecJgXeVkP4
MWfuQF6HFvvfkJnXBJ6NbvLsrIckPELc7A8c92byWxZgbo7N+7SYP0OPgksTFNVLRy993tbmh+/g
wwwHmW/N2XrsGjb+WdZh7uaFXDf0KO5FXVBmCrR2sGxKGQZ9LnOX+JcU3rvGm8l6/+SZTvBatxYD
u3E6B25nb8LY6yDPqx9TKLCx+gV219A+h+hGH6MZ0BoFAr5mSXqzysC/4mOk3wmTtmCAcupZ6lle
YX1PKAABvYx6wCI0V0z/ss6o0TZtJjv73rFdsOuNfo1zQroh/mXWrpcxZZ7QZ/bJsurqoTKLB0b0
2ySxy0+4q7/coPvhFnlx8HUzveI+PjNaeI1KJzoMLcOl++fh/snwzZI8JvTvsk2LjQ36/pjCtF7z
4eYT3yRvoq5IDzDO2De5qJ+o5CCVYZOkcKYFvaMcdKhvfUg+zuK8sUKMry9BbL0igJubNEfP6dm7
7Zhsse1D7iRA0zz3SSaOMBVbmi9gr8K0Gt+hLv8yGviqcZqae9aZ9tvcsWrNZ3ve3w/CToGqFCnW
dO7Y/hiwpVwzHJaUJBLmnXKUzTq2jX1neATsGu89JOH9mptaXOETvSfVk0T/f5GJG71qClWpQIuw
kAPB3cGOq09iKEuTsQBX77cdbE1/rs0TyPD7zXCicc6LIs25DrJOG8X66AhNkS5dbNXpfpHnwxer
TkidYcEQS/6382ggJYJt/uNqgqx9HKYrw+bidL9wF2q2XrZd92tmF3H2KFoG4HzlIfYumB/lMkxm
XOJBEvlzPY9g0UO0i10sCunxL3rBHT0AmJkopqzOVluZx8bpfiZtRiLyjiKhnDM/tQt46H4NqpTk
GC6/xJ5LvqtfaBx/ro7L1WhBe1QeR6OwcYHbLlQLa6FcEGcuoWtx868Ll4KqbZWg1UaUbZ7uT3B/
wj9P9c/7app5Zi8oDhkbsAXjlUIQH4f3+8OS+333J0jIP4C4XH6Ff3nCpMSchZnxvWJGeirkwBth
xPS1/Lm93BmExsysmcQ8tt5mDTo3p1OATT7aXXG6X/vrph8aLFQDeFnLI/66//7y/8t9f93863EO
Mg/O4H8+cxq4KbODvGNpzxsY/vUu3m8bRslbGTUBNCWA+rkfiZMvanFKh1A669bNMGToZD8MpG7Y
l94fYAgsyU1J9cxYNmd9550vz+vNOZ+O+4/wF/TR/V/u1yixabZmTN5kefD9rvuFWh52v9Zo1ewn
rzj+9XT3+/88ZzEy+BMl/rlsgYoxwWtP8Z0stly737z/QxexA0+TjhRESRS4mI5tCWpv6iUY14Xw
nlZZc2JdRA+CAx97+WCRsV7e239+JtJkR4suGaPl6zQugLH7Rb9cExLbdTVH4XYh6Z6qEmKNzXie
oR43/7q435eFMztDg6k5+L5y1aZZQQcFf0iwwOHvFzATAqpMaigEs8rfdNxjdcIvQLdSvsLnQq87
viYM8E5S7zxZlqspYtynzWmrMm/vaBfHlno1VFevkJv3cZaPnKLlLqsqKkjDNyvPn52EEewwbiek
/BWjcwNXv4XtYNqzQLPPymWLbyXWemKHB+qpf0sj+yGzY7Wzp+QnUW8fK1LzJgt+YEbhV9XxnTby
4gsIvmOfN8R3/DDYN45zFXzcCJVg1Asq3Efu+G5X7kMLCPgSiGAXzsuwOfIvPtT7k8cvuKKgY2q+
M4tDK0cYXWEAS0qfd4YnxEVAHpgq9dZn+j9VgukmEfA0zTC1JPLoS+fqC+IpTncdF22YEO6qkfGD
6emzoDYK9sa5bys0Uooe3ab7ItL6kYnZvsN+b4LJCyf1o3S/tJJOoKLVxyZIfnC03iAC8vcEVGwb
Cr9WNf2YyRgYIuPtRphVE8j0oHTf7MH7NOihaO5Qn/aHatFZwMRRlmGhF/hNMq+zCQUntNkscBqP
qDMLXYpWoi4RK8OHJ88M6Br40bcqIpQ30MhLUmg8FpgtYpSbPmNv6fuPkVriyhNL+Vz4UEdIOeqN
kwqqlri+QZKxdwMDVNESnMKPMrN1s1qsDuolTeXKcnjlGnZiJ9/uwUB38aIrhLsSLME218Q55J5a
DKiUGUv8svZ3Te8/Re0tLyZnW8AWFborV4p1zaYl28ueNm0UAcE8QAikHgn6697HbLMaq6pDsWIq
Ce/6qmvnZWptTfckjGy8Ec+MqK787Q05NMKNmKninUdvBi0lpBrcmXyazN/5dv62WiIVzEnjBoGb
Bf5RkLGBG2gf/FmgYTjhfu6pJZWkeNhANHxlbQKbfLZjkuRBQRofS+LOb8svU+vAxC6i71FJwAdP
9AaHpL+dQULwB1vPk+cCxfc3FMmUiZGv65bXuANwvfUpVEZEyfx9PYqDwOS1NnHu7EwDCnobtiQD
iXbuRsOYtqyS7X0ewq8hKtwf4mCkLi9sxes40egDb+Q8U+KzUlnmvs651Tyhqu/mZdtwvytI9Kru
BusZmILBWQjyQ1PNH7Zvu9dsbr2jF0MTiQXjAlI53jFwR++VbuYKBd03d+iKGDpd6iJwFx81m0Ti
oDlfUAe8XC5dOsUKAZmcv6ARZf4kZD6/hKSgCsjuOH2oBWeGM+80Hj98LfiVHGQ0JhNN/zqOU3zr
y/iNE0X/er9ox9MIOeolLi6RzzPFlfOzohOAPZY/vHoCElxsBpwK519pFHUnukmjx8gxSG9nO6f0
bY5VS6GkNy9fEyN6DkLvBBjiUiDMqt7tz9XsohG0nQFC8Jnonvc8WtFuSuf+0ezslyqvf4RmRhip
nZhVT07+IAW9NgN1oUdlJQ5HDaKydUFEyaLKbZvpel+IxrlZ7Ox6OpbPGL8/We8ku5gxInO/MWK5
KIaLF79nADFZ/Q/11m9GPgXDK0YP2LD9MKwspVk6lSwLU/NaSeJOrj2Ja25jVxzxNeykMUm+yTH9
eaVMGft7QHpC6yIs8VT1PeqSDMYt4yo6wowvztjLq9Oqy4jv6kD6PCLWG46ULFnlpo7axa2eQd7r
2l9Tar/grAhfWsbzod9mbxLq8NzoFzcERe8mXzJrGi6+nsprbFjPd9dNVTOVjArzFMz1oZf8+P9s
3Lb+rS9T4bryKCAGnCxNW/5LomDu7VhHngOnj3z9YegRvdvMN1Z4Bt8UpsWXMWvqTT1PO3cxd4yS
QPh//hXsf0t7KAUnxDEt1zIRAp1/sbNrH2BDjKH/kJHdVn5nP3gBRwBjCKMNJ7KP1GZ9jiGg3IGo
DG90GK21TfmKcQdmVE6GMy4Iz4vZ1Oyt7IHCn9cWcfnIdtW8LS7Q+zTq//JbL4brvwUX+K090yQ9
gQ9f4Hr/u+OdNEPqxMXIC6dBZKSupY5B798sZ8b2XqRi7/aq2Iy9RRvIFO7ZNiUfs3OwRPI9GqaL
3wj9OW5LS4XfpW2+FwxzGP64vzCouILjF0tgpjGPTQFWOIPP+QeHDqX8/9zlveR4/u331zYpAqUl
f8bdcP7fWjGnJiYzY8mCQx2lw4Ywig3wGf4IF64Nhuojrox8jeWpJ9Lvfe1lxOFBXMEttEAOC7HF
238Z1HeXMsPDLNVXvUxAqrj84Jv3GI8l7T5lQQFXFrr7NhY30VIXcH8T/j/T/fU/F83blrAIo/zP
EbBrlOe/mqL9O9T9z//63xkwpf9LKIfNDbs+wmFEvf6ZAdPef9kkn0ypJPESGjH5Wf/IgOn/cpSg
S1Xg+9QQmAmC/CMDRkH9/3sGjB/z9w+oqS2PuYCnPIJOlgn0/e9fMCdMdNbSI00VLkdNxELi/LVz
htIinO3U4FY+y7KlimEMQRuUymOYQK1IF3qvVWxnwW/Pcgb3J4ENEsvCl5V6H8q6bX4HE4VMn7Pn
9MbPPlZMiuOZrfoMwJYmo7KP2CWQVrIqcv8e/WcANtLmpcaHbG9Mt2neIzvvsVo1ZdgdsDgRzWUi
YwE6UuBvf7hhNwZwF6m6xFDTpw+0JCGf+4MRepDlDJa5wiSRcem0hkqC6ZNmGVOFU/kQMOSnrihV
rr23OxIrJKKZpJDxSvNvJvBxA2Mii+dNzQiRuicJqn9V5YFANCcLZv3iLJY0SM7GNFJpGtCeFFZj
y0LAF3jsZdQ18jKlmNjChy4XNqYvsBS6gbTaxZPZHMPAzamxiVM3sj69sE6CYyULXJCUnuDOrgYq
SY9DmA313g/Fs2AqtoqdGZRyUXisWJ3JLtGOyOR+t5uB7ixD6DS8ov9lRNhTDzDVwRSoRftsDkd2
Rq7U/keekWffmX6DF6VxnYzhdGRNJz1QbQfWPXOhi2BT04/dHHrDmzOoynnhgbr8SdSKnL8e0h8m
FhiGTAkswE1c11Sttq6gcQRZv/0mw4TOaUcP/i1b0EE2SWNSSGAkIwvf17aKvRk2C6XLas2PBY4v
bPGUgzhhAWlWxRIwL/Jk3VS+98Y4xh92eV+245PubETbkNluvLHtybRONUpcBp7PSWihsxpb0F8z
t7J8nMfGBQwABx9if9WUElXR7ioWUHGB35eK4mZaRUaf45JHi/nteoNDvSWxogRbTpvofJUVEJ1h
AtcexqA+CiLjDDTNgYPAiT1YixIvKEsbibEBL3ODK7u3aSSE5DNU9K6kqUGvMPudgORHN2HCiZrM
3kmbUfKtLHvrJRaQjeFduUN1TdsmCK7GGIzeO9lBelimihTfyeeIAvmFSlsmvoSmS96VARxhM9zk
QH+HPVXxVtp9dGI2bHwtRTa99J7jPFt1E2wNH5x1g5/80cR4eOEbQGlY67rgEE16xsYWwkQK8uXV
qJsBqpAd7l1IZ9+xDAR7Zukuxn5VHooGdpdWWb63y5HKH4OXeVYSFX3GbcM2s3XOAtPdFcAiLZs4
xBn1M6vHGz6+pjVOlyFSxTnzKu8yhiZVOz4cGAoJ5MmvRHbEHjq8yCrwN3VL5WMWU+ca0NV0NP3A
fTfZJVP2pyP31szOL5EN02fXpPWN2hPxVHSD/zT0s73OLSt/KvMeUqXdhGsKC5snVQTd9z61oJeY
kfOC2QdPbtJ54VWlIw9MK0hqmLO/0oQcHZwqTo7k3NgWdlCUHMYih0TFi5Kocp862iA5GLpm/8Ky
9BIUfoTqWljx8/+i7sx23Na2LPsriXrnBcnNZhPILKAkUn0XjSMcfiEcDpt93/Pra1A+98a5pzIr
USjkQ77I6oOWKHKvteYcM+UIea2hjDDqNWKQCE5ws6wamU8d+x5LwnYTIbJDQDfWu6bWm53RUVg4
gqNLZLf1WbArbns6qhvcUuatR4DwXSexh7cqypc+Ktub7EjArnNl2jBy6K9zjIrNilGy++GCxTcj
46aaLbGIZmhkl4SMWnresforA476hOwW0sWIjYrAXM5Oq07N9L2BpOxVLefm3PY2mc7DNFnQJ8Ok
vIUitUE7+TSDpxF4mshsNxBIArK+dLy40CGHKvToPMHoZoX2Ae+r1o4MPyu0br7Q1kh5iAdjcDPt
GHwggwSGhKNUCk828Ee0bJnMw16y14M55z86MpDYQ1QOt8ypn3o4PJd6hJbEWLXwfL6fnR6V5t7P
knGvl62yMZJYoSpHc11F2rhLSCN0Jb0tZj96ytmKDoBsA6DgmWO7uW/aP+rBULyEsuGkCoSulDqK
Z+ui3A4oNoF0OtVaQtW4yLrVXfgTIan16XQOOzl5uk75Xc3jyPJKiT2nyICAyaxdk2Vpri3DInCM
n9K2Cw37nGaTfIG5Gm9HFpg4FMYKKTrkHViP44OfqfWFz8DmkJyTCJoMBa4CFT8S6j+GMhMhcY4v
9e1UV86q0Odyo8L9cSHRhBslwCNd6QTuUj62F3sif8tMp47JaUalk5rDpuW4iUTcZjoMYIrlYu+f
Oy0AWyvIoOOEIFGEgnA0gtnfVmgkAaupePSmWv9IgwGsRAzouLRBGuZYebZkUUSEucSGq2RE3YHk
G/dKEhk0p7uYqD9BXW13fOPThCdRGcxdnnU5VjihnRRgRfusi51X286sL0kt9SsBdLg6w8DeDk6c
brK2pZPKbNDl581BlCKVdKQFOmyG06YisOlXaKBHxbKUbJRZqR+lJFhYNYHIxEND4mavVS6SfOEm
swSQO5FhkmVOfOjmGXJn3w1oDtPSU7qsv2gcObazD4o2tS3aXgzxQC2KFBGsnXuZOncbUwkZ/hQi
GndRAHY3Qtly6JuyOZeMMVzkrR0BJgupzvGFSxYVu0MHpmzFGn8GkmylywlX9SobmmVm9YVHQYBv
LaalZ+FuW9ugMF3bgcI/wg1YZ7guIQXWjTvSWka/AlanjWP0tfmQrMtY7bbhkC0nkAFuGec7VwtU
ws5Kjb0UKI+bjoyYk3iG1j6YLQlcPbCXslbTUzR13aOixBDIsjnHaFdY+5bG6EYxR772iqT5oOYw
0whCbhCOmZ4JkpIcKSxZc2IRlW6AB/1e1KiaY7U3wDWNULsxvjMRU6oyfKBfXO5B0oQ+ceZN/Vp2
8MbFMJcXA5tJCuLW0G03DoZB34Dsb/zzGBlIDNQoSIlm1lB+70ZtHOaT5EMCLFwxiXsejblE0Ait
sHVpkAxnTuppsRZayCLOMsA4MWfTUV3EhqPBA8L7CY2HlNSgI+/h1MFieA9m3IxME/9LqqD/RplV
xJv9XyOr/lf6/f37PydW/X7J32sb428kSnLScCREJI0Oxz9qGyn/hmQWahLIA0vjkgLmj9pGmARW
ceaDbCwMIq0c6At/1DZC/ZuuG8JxlnIfp7uj/X/xLXgbqAJshqoLXRV/jauKtVKnl2UouzZrnY0u
x3gtZueo8Gva4QjAgkLSfAW2LkBCQxa8DXCu95P/pPHyf2A2ls1AsroQQIQqdf0v7IUZg9zUz72y
g8jPcCLV5RHZ2bvdqB8OtNmA4mOBpypel0h7jZGClrHOtONPlentd8vkX/IuuxVR3jb/9j/+WugZ
bIZD/0cYVJSQIEy++j+zA2CUxCj7hL9Ta4M6KTVSb9IUIqchQPT2fhiKr4nl32hAfE0nRkRh0bIc
RwnJsk6h09/3l4EYlv+UsmD81XPv0BhzFtYCWApN2OrSuPpTi4RSCmy2XSP/6HH7ZmqHui6urloR
ylMG3BfGmTG6RRgqh3omHsCGR8DUliU/inXyJ/ve4kDLiXjrE+7bL1Y6bUzrE2JryN3y1Oj5vDOd
jOBm3ThN/7hIyyVAA+iSW5KUBEO/MFnOh+OVdcJ0iJTpFXVqiXYI/TbLtOIcIONZWYX6E3eUdTAe
zOCxYoa/dkaMBvCdSRUclD2n6V+cxEGFCU6mlQ+orUWTWKVnXwNkSS9goaYn7VnNmo8eDb+Jm2rN
fzs/q/H8JAsGC8r0ww+o86hZsAN6dnDw+6HdUnwXbjL1xyDBB+AVUd+vmcuIDYykix1/OFNyM+Ih
PDKkRYZA4PZKVCkGeXqzftDHG9l1oAGco6rQJUepd0rpXBESES+4xh2ureGE6j/e1wDbrL4BZTZJ
Y8NhvPDTvQzxOMRsVpL9mio12yuwvFYidH62yxeyKFiG6DUz4XaMLW6vOegbkNMBJ+dlatMYB0cK
5mit3A49nOxqin7mmUJ4pm3Rea5+IcO6Ifm7VQKPiOEzmeirh/gpR0Q92FnNQDgnQ7Vw3Lro2mtC
HTeXEXoxUumbgPLBFGW7tuv+FGTGtlFC0GPdjP3QIDWn1m+4+HZ2nmD4cMwnTVhMc7CE9NANt0Ff
D6syZACWDV+kjrJcmarOoypLD+VYvVuaiiL8ps32N0zGLD5N5iYKWGpnZDVQapxSFaE+tCPrsiT9
qRlEnuDujzEwzfa6IRiJHFW8XLn9ppVPkUZ56eRTdI3V92AxBSamS6wXC/AMKLM6qluRDD/HAtg1
gg/me462ZW6UwNdM040tkcb4+XjuJq3BgNiJm5Hls5vWIXsFTVBm8tCRM+vHFGgmI0s6BsCBf9Er
MdaJxiQg7ZgxaBbTnKarsq2WYskSUcDZ2ijNc+6jxkoGzGJVQ1yyRjPBScWhwJLohhaBOYrJBd4W
krnuV9VFQvp5kbUh/DKynVf3+xSzep+iFA7wMpYux/BqBY25+RxII6Yiaut++37RdvkXzcEb9/mU
+7Vkef39TT4fuN/3efN+rTbHmaGkiX5wCcSgRJ7Xw2i8Yry1vPt93aKquF9jnWCj8U1f9RCkq/db
aREZRXP8fKI2MG0uaiii94fvF4WjhfP6fpVdhok+H2lNruGSgL381d93/r68PytyErmaByr6+816
kXTcr90vZquTgup+eemftmQicXvnT5rXNiQeGpUW/97Cz22TgQI2/vffud873Tf+/vb2fcPuV6v7
5nIIydcx7inDSvG+4CxCocnupbB7Ul28IwAWK93gxwNiaVrXQUUBE0jitmiQM/saBtX3poA5xQj9
MBwZcxnNR9ZdaaHFL5aln/LMOuRD3j/Y1fxiiO5Xi9OtTAskiCajXb/EiUrJQq7X0gTkd6Ei00d8
QMa2vKR1vYPH/WhgWfTMiDFgj28Uo9UK5eTVT1SH1kj7oAfS2fZ59w0/vQdPVqyshsC20EnzlRlA
/dekcQnzyT/l+TdGIWcwvYnbxoQ3cPwmO9spfy5V78KrIB06GqC6MwSLzBj/v6o9ObkabfEAX5TR
xyQepnujn+ZnHfO7rzQ/Gnvy5sjQvRqQL1TfIuHwXD3kgF1xdTUjoEvSuyKgSisqEdOl/4L0eyrR
qM8pHlRt76NH4nCAur8JHdUr4IusEiIf6mjCHxFRngP3vkLY+Fnx+32ruqsVdowNFDFv2o/EDqyT
FWEwIDCHblg4dl7XLicth0ocX7dXy2BDCdptls6q2m5QvNsrBJsT9ofxy4SRkupTrze9IgElQksf
Q/NmzwHwqcl3dcM0N1H3UQ/ZT2Oe33u1/mIqdf6oQFHf6YqzcxJOdcEQlVcwfRl+mwaTOqOlo/GL
9R4R6i1xF22F1SWcUixm/fdmSVO0sRCvhR0VnmVxHlXR0dEu5GBM5m7DLwz3MjnxAAD6WeNMmmmr
DN3mCvUz+sTObdKbXDDrOnI8tLegjov+kFXa0ayrD02Ww2YKMGYhsxvDr5GjCxckSri3q+6QAem2
h0i8Wh0Ml0iH9mJiCEqrcYcF+0nrRL3tjWwrtMgiH8h617PqpwVZdV1GVeUBX81J1E5bWtRHzUKn
KQ2ie4r5MmOtw2xBbDlSW2LUl5wBELeOyh4AeHLT2GKvkQQ1mTqGjWnLEmOnzipzVDu+WvAJcKWy
3jSsoNzpBYAXHS9IT+zvFGIbbxPlVrCa2eNFnwHGrBI/mDexD9SiHb4xrST3lFzoFbr5NMqQDYX7
3rQeosTOMN+bp7lGA2znX/w2JxutqJ8t81L0j9IwPTm2jxAwsQfU+ve6L3cizDNPKSXYfBkC1kR3
qaLOViGxeE55ZYg18k0URwHbMRv9dQISfd0rOoVmHdzAoPPbmx97SzxOWf918Je8djmOQI7iDWBN
IKvWjZUfiIKAeA8U7gpMEzzy42OtGcSGVR2n3Fn8ciT0Xjr6YyF6zpYZukQmXDJTv40V2tzQKX8Y
eQLm2a6I+uskUs2Is1gSPQ0OdGCn74ULWtg+W6K8jjHYEE4/6B1Hx9OoEFfjXs3ImczkTdrVrbHA
LI8KpPApecOSeVaRktYJhyaH6PkevoXEpQsn4gaZgg96kg9+3VDU98+FhLxZRjgU6wAsLLSrR9tH
2IK9Bo8/zafRNjkJ11NDPoG+Y6jyShltMiNFJriIlvoQeg32uBag0qoS0cmyiNQI3MDqo104Tier
xUWF8PuUY4oZ574j7vVRJxjIkwA8VoFffitFgibb0F5igrgBhYhnG/bEQp+O/JBkkfR5AgEgR/U7
g4pE8b+A5aXnTp+HJW0YF0+Bk4FbiSc8lfIjH7LXosQbrkY75zh14GGwwoWuQI5yselxqfBzx+xC
61TQKJioppZH7vf9flgjfnIbEEKEz+q54iSzS3v96/1ZfrmwLrqxXU+c/i8Ki5itrrLbkJ7Z8p/R
lA3SjfyCPA6Y0UhiXJhNF700vVZXMi+tSAxKrMUWNFso0eqSX6MOktxGkbxSK6JfDUDrvlR/2bu+
qKYTNkDbC6P8sTb8fVY2NvoBHa+NxkqvoBezsdGD4ecDe0Q+EpHl5XjWlGcwCfwPly0xVOJ0LPxo
HFVtPr5eTTz6toTPzr1bdqbJ5/QraOf8SugYF5iuV0bffx/CmpTDxMGyWUylm0AWOXf2JM7g4JKZ
f5nh8L9uM0T0xDc4Q7hWlPGbUqJYR7FLiQTPvR3lPlOLWxOR+JrnKCdgO8AR6y4ySyJPFeUvBftV
YovxMLfBddCF4KTXotyAP237aXp+V7GI8pJir9L70Yu+OwxmfTYGrbkEo/pgprq6t7MmO5VT5oYS
FpsWLEit5UsssyzeBCm9HVUvoO81Gmq6qvdpzfX7qbYJ8okQe43WsTMqZ99WZXdhNJFfQKANuZ9c
GvSdO22q3qMiOAjDb+EWDPjnRjx/3TChV5cG2lSUn1nyK7TYRhSUoukX0R57VjKbxWUwk7PWT8sS
3Hytco77ZqPuNOzcRWu/SZNvhZDMktpv6i86wUB9ou44L01IOPNrmmj+PmctvDbM3HcRjZic+xWv
0iYmOU1RHUGp7XPUaHDQuHD04SeOWjySpMLn1vyCWRYw+S4eAoqhlpWLYScT0aI0X6WI3p1gHHaR
LxMcaMQtIxve+/r8IYvxZjrvFgCnJbTuftEv15TCnjQSH7jadBo0yftDIugkJykqOvSw5V0Ku1yL
Gaemq8/b94cNsiNhPS+Ph/fHKeT5AJfb/+6daB/cRCDKA50zrO+mTquZ/rB3Rktc7H948/7k+h9e
0M/X3l/2efN+7fOtpEEIzZgyqLy/8/0NOH6bCigGf9GWKioa7fu1z4v/8D4YXURH/HuvqzjwR6iS
CC1imPn5VrYeM4f6vJ0tUtb7zd/v9fmnIpR8fzzTCI+kC6F0F6uWVKnfz//T44EBBdm7v0si8Y7/
6e/d36/rum+1JFqEpVKrrovlbyaVyYH6fjXtG8T6+pd0VlkV+PGVaLOUhadIXy0z27agua8kG+Dl
T6ZmrVPi7eOgaeG9g13Obem7VZe2XhJkOLuDh2i0g1U9s1cDU1+FVla4tVFk56lbGM5t1mwq6adn
iZ5oo4QNEVrLzT7Q0nOkEJOohOa4GUBgnbRGvMSqaWxnQSmdmmQtGIxSSteyOgJ3a5KPpRQnOwVx
rdZPNi6V0Ih3NLzTUxxG6akMSStQBecwUgTX89D0e1mr19h22pZl0VSfJjZvFah6iHZ/Z7dzcZr6
wxcK8fnU58p8ul+Ttc4igWi81f2mtjyaC3kg1zPeN1X0x9OCWZsxJk3oZjTSTnKCt0q2ZDbfIvDQ
5zgq6MNP1ARNolYAB3xXtrPmqQBzaoGHDdN/cEIUFpw0ehdktpjQHCttFQ6G5abMFBXQhAWiYyg2
R7xoKSc2PiPekHKe08tcjCeOpuPJDLLnCs0Gx2WeUQfKcEoUNG9TEuhekzKrV+wyo0xP6TCM0Yut
1+V5ljJl7YaQ3DHyH6ED9sDvmMM7TbWToXHMZtU8Kn27wziVH+aUpMUC0svWGqPvfkUOZkvcUQ3b
bxvIAlRAKvEzLtfuFwIl0QlxOkDslFi82GQsz4IKo+CpnxO9cO/PQoZPwFOXgTFfmDZYr62jKbRd
Xku4Vpr9w6GcP9lmTZ4z0CFludUtewr1BX1Kw+o5U/39vtCmtTLiFu6HR2iP/NE5M073Het+TfYD
cEATnjADvomFY3vqho64esY1J2doxTaJ49fZMXQg8+sR/sDJXh66P24NpTjJdlcvjqsQtgM928EL
iB7ZmyUV5VS0R4UMWlgZChMvfiQnXc3gni/X0kBKCrAox0VcnqPsZLcRCZydqVSuMJXcS9Pqde50
uFUDfJUKuauZ9MnJ0tPkJOz2DUq3g5+KZAruDeC9QtvP6PBglD/Z/3jm/en3CxsqhNU904FNNt2U
tAfRZ45roA9lNc1XFGbkX8vlM2yXnf5+oXWAbmaomZxbSwpBMOTM9/+4UKKgJ5l5uf37KoOcaana
lxDw+eX+AHa2mFzzDrj7n554v3p/t/vj95u2ioZcJEL7/Wc+H/j8q/f7Pm86bSUAoLHk/bzv84+W
oiHtuXsVMXrrVR1GwBz/sellYFECGM5it/v79n3+xc/Nq+5bjhOOYRSzACL/+M8O7FyOEWMsXW59
/u2/bN5fbt6f/JfNuL/2/ry+jX6kXXVmHp9tAyMFZQA6USFv4wk5wEkOYYewsWXalEX5DduOuROl
+Iq0ULnEtZ4zJqM9ySodRoYMzTOJDBv4MPPFL5yjIMBGrRUAmAnpFWNtdm5uptqhSHX9RPORaK7Z
2rGqJxVjvgbxK9zWLRID4QE7/aGzzvWk5QDTa6l0DbDzSK3TlRHQjy1VQdiL2YTfZL6NitReybkh
cG9BBuHYVLdZW7IH69rW6OSbn0/q2QLiE1LXYOtkTxnEiGUc3RdaQ/xadsNy0ITTsFG0WwDQB+5H
/i1TJ/nah9/LFp17PWrYBFeAgoFR15Adeo6zLc7m9UTxtJ5lj3ktT95ChdPyPMzDyahoJCFA+tEZ
zQ/MIMZ+6XTgJcM90o4xLsH+jYj5G9oia6MYa9j9zTHWXqnTzGM6pd7Md+RxPMfyUOD1UiSDzgoy
KZpt58lHbL0u4okjUSYZAIxYK6fgyLqf+HaLDCS/oXRyCKsoHVxu6rBnipo86kVi0kEPM2SVNZIT
tTDdcmiuY81dedEOdIPHtWaQuzR3mLz1Rn0fquZbqy4C8InCYjbEJiq/zrEZPGUEREtHxy5St+dh
4PRfGPGtr/RoY9fjVUGM2k80dPgp4wjazaQAUYIpq6616gcVFWdNLprX9Qq2+NQfjuaM0Sm6Kq3V
bGPVPxRAGk+jnOAdFNgaTTyPl/ZbDJDnNADbem6d6NDSvgRLB7ity/1mTfPL3ISKFmPmK6yr0VEu
FcySV8g6NnClzEctDsjfwsrSF3gzlUE7+yqRqSXSBZxVo5v6oTxW0fBTz4NpywXgZkarOywEnUfv
LAFRMM9bP9OJTfUJN+rNQNmzIEGQES5KimHy1AwEQmyTsx4aPTko06w8lFN46eTQYfUH49Z3Fuis
rtR3xRT/MkKZXOEaOFACu6XTJmjyDVuYS93GAQK3CRfdVJcO71R9OA4JHk9Q6O2rTO4TzWr/a8a5
5+hHXTTFr/ZfF7nsD/AzNTr09n/+6z/d+m809BXIU9F4/sei1ieGJ+G/rL/XRRrl/6Rs/eOlf0x/
bfk3k7eyGdWiKb8nGPwRbiDF35CuSstg5omnRi4i2s/hr87PyCS+QljGPwlbhf43lThUE6ksw0Ad
tff/y/CXCa/D3PDP0nHHNlWTjg1vagmE739RtnaRnuQ1y8JdDWafnOXePkVV9wwbgubU+FoPPRbX
BoRpPfa9GxoaxObp2BP6uOoY6W6vtJ+KDYjS7GJXDz55o64DfnxbKBo202B0jdDnuDVdprrENaA6
P+KYw7QyQ5a2RiVaC+BZIJAbyNnWyBqM2j2Nn5xE9dSFVjD5qXSzUSgbDTSQi+bfM6dEbFsiGVyT
RQzVLa1cVBDEDmvEGqs2ikdcbzHNQoJlytHZkCcErtAkGcGgP4KhyiNPWlnVLdIppy7zPVK1A424
EXEVFChRB842LyMvmThF+23AgXSwLg3JlU1Tpk+2xmI/IxR1VyXzDmla4SKxKo8qeDlRDfQkyD7a
0nP+4oT0CnOSVU6Kue1GGR3LUbdAzg7NmyIQ0jWsooI4dsjEjYyL38Yw1thfDtaQf9QJg16OxAS/
FZzAmqQzVwpDNGZSJkVI1HxNi4hSQQlf2jTfwYtjARNVLMvoNejsVcAfbA3/pXivASCuZVPley3Y
28hMn52qMRiNVnt63PDqszA7BSThdb4eHKDUBWvfg6sxfZ/xu2fiC2g/zuNKgaTIHx4FmjlSLgx8
/yyxyWRZBb0duY6VPdK2N2miNcZ1mJAuNk7AeDT0gfIEtno0O+WYWPQqwqSFp9E7o6c65ZfeChmt
dVPlYog0T2kJDjUMvRTVMd6EmpIKmLAU4JDqxbeNH+0VcFp1Umv7ZSzQlwoTfSvGI/txSFoXztwi
3unwu2GjXSM+ir1pqMK1hQyP0Bvzxe9amku+gHPHJGWKmA2n8Voi2PFY799ULFxHYUHiAfuR4BG3
5uO0wOnglj7Utkge+UBdHMY7yrnhuaTtvQZ5SDGQEkeW9rHlzuVAKzqho6AkgSA/+wNgqbPSbcu+
ocxDtybeykwrv09kIp9Sv88flJ7C01Cbfk20mPUaRuZuiCfUYiUwwsIGTmClNA1HhiQA8Hoikqdz
FtrkGfXP5KSVx3DMHmWue1HXPpGLMB+mGvhJiB0F3dzJAcnFvB75WWUL+8Evm12JMn0P2G9He6o+
RSMTLtEaYh/OoPtSRrutlKwEG8xQttk1x1aZHzCkJbvZSarj/BHDBDvYkdqwA2VP5PRd9DSaHorA
Z96Fv0/Hs8L3Cv6JVPF8E1YOBVCGzVuLiB+uBuJ/0X27ULeHnaIRpKn7R035hrr6uYJId018QtUq
c8sXFQ6QqKdYnhSkxF6hNcpKdhDPkzr5AuVjrRAGgZo8v6qLf1uK7jrqY3rNt8HFtqGFWGN8HIVU
8E+BZDBi/dBR3mHlbXpIBMxFzKI4+GPZgXGIQ68Z9fo6zOOaRf7GEXn4XOsvRFwS/0XQba5q0SUI
bG0dO+SyaYp98wvrmUOQfRuG7lfYiBJcCouQqMCqayG5Oy0h4YhDBVo4YFGgN/DYVkAiZVJApraq
yxhE9gnrqL8lUwJCd5RCwMK0djZk95iV1XCIIyt05TDlsG074ZHBSmJf6UR8Pvo3whqMdVolDsyU
7qOxEhqTgb5VAtDOsYC52Br1T7tjNTkOibaQSENviGV2c+HbyONQK1/S2Nc3kUjadYbFEek2ff9i
gtWE0/c2hywx5zHsPWLNfkEXfAH4jn1WywG9KZaxLV4npYsu00KajCsfRoQcr3y0JJZP2WOV/4SD
0n2pYaySYMgM3TFR38edZyDy1/Ajjixo2wCqLzgDpiw+MxTMvKPbEyhH0ihwaQm+155++mVOCEuF
PLRmvLxpm+o1NrUEAGNtuSrPcfL8a53UFbhkcovJ3PqS2ypUhbG1kfT7pAk0OoSa/Mcsq0OHudVV
8uFHpgUZHel2jygZLvNEBGeRpmCz6fZmqbbFFkLqngC9FFUjkbgtq/5gwtkc8aMM1ZdyYjpZYJEG
9QtjNBA68cDpuBsdCB8ysU+GoYw34IHKapj3Y22psBRARuYLTYKAbNSOwZBxmAf4OKNTJ5zi1YiC
L1NDhB9rd7GfnGZdTsO7OWbj2hIS5pfVZHssD296ML/LMPUf6npPCkL/2MCFnRLzQapGRIisprlO
i9CEnFfTnRaIO6DnB8pBDnETP806E9hvZ4IrEuMsfEBufW47Gy0JSvpC2NtE4sB3aRkCGU7jzWlG
2A9Y4N6cr62NFjMoc3Un8/h9noE1DRoS5tnwFI5020Jl4mNX0wFBQ37JDNKp2yybVxC7My+zdP1g
55RKZh6b3kQJeLBmgM1QipihGqRMi5q8RSvc6S3eFC2nY0G4wndCZdZj68T7GUX4qrVm09VNsNUh
O1ha6Rxg7cbZFyVC8zj4MmYKZIbKm8Ng3jWz8THBejvPMXPxVJgcfAhLyqT2jIxaLeAf20P5mPXB
a1HNP3LhBx4RzCQtTxHjCrO50jlLFbGHieH4inLQuvpNWkm1q9AHu5Dze9c3gZjbjW1tAWpkT5re
7hMG44C9xnJDoqp+w2nISkNqRFFYXpwr0dcp2cdj4+9QxyWebqOmIdXFP5jwul6TngS5aHxoci38
2uvaOjfRdZZxh+fXV75wWMIGHbYktAUfVBr4a5KkudhRV6OVprkXtIW6S/DPuEnbpU8G6j7yd5GP
VngmtirGxTX4b//raE3f9AkemxblBmyhkxXoxvdeBe4+2IN/bC3tIqtIPYbEy68aq7W/m6H86pf+
91AFmKsijHjOO4j8RUCUR1jPxnNv1689EuVVu6isYecHj6jwBpoiITbViUyCNqLsLQFhHjpzfDSy
vj+LnqQbfVbKnRUQSO6HP5Fvkf5n1fFTAmJx2+Pj3PvIba7xwOdhGoW1cWo9xKYQEhIwGL+KIObQ
mJ6Y2P8kVQJimV3uGXxDkCJsca7KYDuEDCtIosWVTVj8QUHdYk8diSr5Y5IxA4MhfHAgpjw7ix+f
sLH+x1gArbSqx0jehWsYlchB9dKiIASAaN6piXBTtGKR+c/ZSaR1cJRV/B3hkLWOK9nxpZBkhR0E
AnEUPlvxbVln9dm80VPAC3aYw0bPqi+cezdWjYbNrqIOa7z52JXNTR/2flHLb9InA7QhEPJpthvh
heQzniOWqxyrW/Ajs7E2Ip9k2yBcG20B5jYXkBOXHQeNeczoEXiDYuOyN3PxKwb46uIvt3ZZrt6I
vFrPzavBHOxDdM6br5fRVzX0GWWT13kbELozeKI/APrLCooXNPwNINJSX6ug2TwIBlhNzTl8828I
R86+PYw/g7I4hkY4v02NeEIT9d44efGYC8ZkRnfmeMQRRAqS7I2KYBsZXTV2yxUy6nZrDV/NgRTS
zGRVis+s9BhM1j/9hQRmN5F1lb1Bay1TPFX5JbDc0RrJO+TYixndIpx6bKzG0+yEnFrCYFYpBEpi
YP3oZhluhm3pRXbGgXUcEHFZqtfCV1CIDckHghg094M27Qqw9ASZeVWpTGDCZuct6euzX7H5sW2r
u2VQjGz7xZcSaZ2q/xqWXHvWPeQvdzDJRJTkDPiLD0FKU2Lp3TFvelJalyhV2AYvd4InpQfatqLP
XHN5zf2Fg1HjXMDSQ+eC57JCfyqZgrhzgcWfGitO52Ojhi94xey10Y8f0ow6LyaGm2MgjY1B+i+W
qoCtL4lA6AISg+8XHJ/3oVo+KK2uukU6x4cw2hM9B6gDzF+h9f2WBdh51LvAg0vFyLZDonS/GJxo
PEAOfdNwnhCHqZHdrJroMx0D3mftITMdDklgkcrU6xmAAZKo8imYkfiQUMRvnmmmP4CphR0mVlUZ
v2rTTEe4rS5KY0dbzRzzdZhALIt05nhD0x0DG78gtp2GirPCiKJ200GX6XQYWFt6cKeXZbP13lZY
CPFS2GtCJIBf++1zBW7AbWRETQfeO2ByAf3D7t12Ch8q07Y2CFPlnuXJXNmPzH49GwP00rtuP8Le
Cagf4mtmdua6jQbIE1pzLKBVMaSjBTv2hwnoxDZpLWcflEbIYNwPN3kS72ZTxlcM2/gRw9gLspi2
JOLncz+nL0VYVKsRUOVjMqRbrcIP2cEAacIkftQgsZRm9dOBufqkxH6xGmIFJ0YOGzpBgOBGc/+m
DMhSsQSpmySQX3OdlHu6dcYWGmE38JNs4iY8xHm4agfRPs0xwSXEJ7/FyEmmug93ap5+7VL7zYit
bVsyTxjC99AkCAWO1atSn0MDEUvrUIhWGiP6mJNW78/Xrp3e8P1tZpVokyEFrVApAh2Gf5DLkS1U
pyUzeU9hckzy+GCklzRilEyUPDEcrmGq03agKq7Dvt/lozPsOkXfNpP0ifulgZrNAGg6asAVkVPW
rqvKdRpaS868ejWs0cbpd+qzwTiIrvre46yBvWU+Ks2wMGxK1TMxPh2j8CUZ5HdrFDd+u7e8S159
URIq0mYHbVQvGDc7l4X9/Y2KedQQmyc7iHQHA//s0tFmgqnWK9OeX/Ug049+we/4f7N3Jl2Na2nW
/iu1aq5c6ptBDT5L7jE2GAhgokUEhPpeR92v/x6Je5O4kZlVlfOaeMmyLBuj5pz33fvZYW0zLexa
3+2LErHpfPiJJOuZBVE+QFF39B1H3QOF5yzNxu2YaTuUGOah7p10myTSuUMDB3FR39Mrr9ZWRuc3
UPmbmjlnQEnVzouAFnlwnK8zvDkScDDjbAbVA532qCdDjsAz4kO8OEcoOI5BjEzvXA6xsi9Jsj2I
KgiO2AR98kzeJbLk3RpkqLuAhUeCcO1htDdIngYP6nC7Wv7+TFLw8hT2AzMr46BrlXGIGbwdnFBo
W4P9laVuu3oA9UlWyDse52uaI/qrPmUvqdme8Zfg7Oz70SskxlGMZR6UqiDExLF6JFtgKIH5/GA0
VDOuD9BT4r0n2REcJbYgp5Puc9+NFXGvwNhYJ3AOUTJmGCfTW3lCVBJMZexiEH0i4jBcgUc/BVb6
ntlgbewu18lh2NLcgi2Y0OHtU4SQQLdLsGXDVu9KDFAk46JnCz2hjB99/tLAXL+q6oc5OU8ZSqWN
ita076oAwyOCFW3EUZaG52yk06WaVu8R8rAXaeP54aAcY6v9rkAKzUOGTJNqbVHkXOJAeRWK11Bp
JuZFfmmpAR4KlDqEyVggP0W8K3r6tQTBhTGuKE15c6hIrIyq3bbNSNRMwtymHqvBDdSPUqqc060Y
HedVpVJmN/CRMlJzqYwFdnA0GzuFqzjCd1XbDbHw8iocA90LyG8Ridaf2yHEQgzIc2P4WNiiDPQ7
Q323na2uciq4ajflAVgCsdH4lkB7j4by3g8pKRH1PAegMsJxaR59KbBIWLK7daEp1blnq9goHuUS
79QMdSWVh3C7ASNAn3SoSxTA5pIehGcLBy91GrwCnVCFRxgybtKi0FwpojfsMAOuOKx3dQprYkoJ
GKj27VB8IHEnAigMdpHV2a6UDufyMbTabT+QaRzWT44EmSkN00vjYA1oolc1lAoMbikqOzKSjMx6
DJG66AWlkEm95bzegGo9ZEP2UbYcDqpWHXWSCWDM9yeSVAbOq8Qb1NGbqOevYNi8yXXgVpV5reRZ
34qIMfFpLKk6sVjIuN/GnAgDjbucozW3KveSVcY0zjKNtdROJ4tU9GIoGLNo06pg/hHp73YcvlM3
BNNzHYJMrBNN4x9UYx5JXnpzLhHv9Zr/nFKVG90SW8M37sKAP7ju0jeglacOKPIqHzCq+xDgQ2lv
tf4ukPN3u672QzHQoG2Ng583iClDInUYKSOKp/nctfJeBxN2w6TqKMfSBYQ+muLmHNRzUHZ5tcMS
yRNen5jxDYOje86RNijv8qj7MFVo4Y1ifgu64Ran3kqnRFHH5T0FpkOkSt8jXwPRn+obDI8H2Ra4
4bnMk7eDKHndKFUG7onSqqZrFzorDa4PrridHjJqpY1d/5h6/QPCwWNG6NYEuwY3+FPjmzsnH35E
flJ5Sj2epEj7Lg3VdSJvq4uj905W7kkt82Sn2xMk+YJjOVvFBfUjI8k9IdK3QSrlFWb5d4Vmq6+2
nD78H5io3OoqZVOmCXsHKQzSZ+VRM439WCb7AG2WM6NMy/alqIyHnllAX8SblIt5WiS7ptPR7mk0
jqVthr83tAqqrsaOlAdJ4x8KEzApaS9JsvZuQ5mmOjqBRACSJNr0CSYC39Fv7i1mIXJHlkRr01pP
1QbEVvmdMvAl3OvZe4GgRqqxONc9N1Y5oVHdo0Mke+iEPPh7q+pH3xj3RQ/NKB7yp4GQGyZSxHcn
jMtambpnkX6M+j6XfI7wdJ7d2Nlu1LeDYr/Xfv+id1gQYoXxY5Hba7PMz9VUHiXtkuqzUP4p528v
kvbicEwF2C3BBvnoRqup5x+bYDAxZi8s8oKWNHNX7XDBNJG2JqahWA06+syqRkBTC8bWoSFd85BZ
kB/rT4n2mCT2wTGof9CNJG48cenqKxRDh5+lnjCNSpzHmiiRVWZPL6ENYtUAcLrXYtmNE6otqP5+
Nrl22xrWyOnp7IUt1iqAHg8lLsSk4mOkDmbm5TrSQm2bC1vameK+QmOBgnUVUuPA2JmMax2yxJMh
7hsHQnJqd/6+dcKTnzQhs/J0k9LkXUtRdM46YjvmYk5eReUmkrj0KphTUYL327qT0SmHXe1O/vAd
KRnxEjgqo/AIIpLIdJ+iikLWoT0i4KJ4eoS8m4Y7vaywrsOUx+QEAC6jnyrVlKX0krNOEqqLcVoA
s+WOZzfMMWtU7CjhBaUqvxhvZrCbmlawQrOKmixOFRIz9L2uzEiyTDDwxH4v5fGbGQbE1chV4mZO
5Eoc+itjSMCdWjB71MigfYp0EA76pEoSBfOMAr91INuRMRDsddEZj4HCrww4wVDe8vRH5Xfaox3S
IaibWZIlozUYFcWdMD7v4yLIN2kgp1yu642C2mnlRypjDPqVkqbTHWWklXcx6m6VuPUYZb7k6O0+
IFPDraKOmXogrUN0wCjayx29dHFrnCfxQy4xf5AaBDmA67NuhMpGlcbC67vuYYS1tpKk+4lYaH4G
ShLg+cI1Nv5VkjtzY6cnRbpA9FYmw5b7or5TByF5OjFnHv66kiDk/GmkClcHwQNmZQN5b/QtaWuq
T71+7rhozXbZbWQ6F7nSH5SQHq9qh9GJlBnsh0EKyLIz7ssmrveAcpm2JN33OgTxZMJg0JuA605A
XbVQ67XcNFcbzSRXAwz2FiEXqA3gu7djHpCUwXkVQ9JdlRTqNzXQ3JXtQNVosJqvNOxiFz1vNobC
aG0MKo4UX76pnalbB626w1rAGMW2f+axMzfrkx2+6ZxML3OHAXhcR/G3epTKi05OjkIuUtqCFRFp
1NCOBnvYFW7kyE8McGvXKq3koFITYQSS/hCFpOKofwwSq9rPkQ4ujkDtLAfTa2PgWpFSrbjtwnqT
pdVj5lvNBk4cAbdjyiQPkJmU+W8gOIBEAh9edQARqEqlWzVlt0nHfLvqnqj2C68XH3EzovvM3vu2
8xrUCKtJMl9gyZ2nAPJEUW4rVKArcgKfc5TrsKfz62DxpeQ72yq48lDVr42e8fCravVXO6eE4Si9
vC4NCgpBwjmQT9WGWcUsis4g86PV6fmpA1wW9Sjju5rt0YgMlaHZKZbgxAdpo7ejshp9t6mvPiWd
CL/1iqQEC4UvtipYGrjzr43mnxkWUPqfnDVlTHwaMTENnONOoxIYO0EjcBIKCvQh7seaLBjHopbe
yOlbyMaJHvzMxnekfydL9lVPKWn74Sa4V6M1LkMG3/oWee8tYvDXum85YtMXJO5bzBY3Eamq1H/d
UiIY0DAtFCSkhSbz3ECbZnkCKW7fzIHOYZiYjLnk6mNKO6YpGbMUyl0IymRxpw79N7qL66zRvJrY
ZMkRPyd+ks7QEcKntSeX7KUPdhnHXqS9aT4hG0n2nuFgDJy7YjSRhqgEQjg9kjKT7qvfgr4w72oD
1GKTuE6A4ccMTlXUvDZWskY98MQoT8czY9+KwTpJZuwFNbPWlaykD51on8m0P8z7wuFyygv9yIh1
22rPlVO7dCyYbA0HhXtrRF6VH+XHIDtXVv7sqOOll817Ynu91t+aU/esqtYN/0k4PJ4K5IL8b68x
LMYpXH2ANeXKVuUSiV9WYJE01ikXqbqd5yfyBCV1YqpTjiet5FIZZcoVzQmcwvyZUGa3nXM1re4m
M8uj1hePqf7Ar+Zxlu4juV4L+iH14JyNXpzn/5eQKOhm8ZmPvJWxiRTmnd82r6j/2u0Uo1s1BXPt
oQelM+NCfLKE+502y2TUFG9inXFn1KmtlxqhRkRi35mp+FbZNT93wx1AvVdNeyWBZ4zN6WKCS6i1
YkM7+yU2NICAcXXXOHc4dW4rJNxobzdmmOKQZEwJgecpgjaJvfzgY6mtavBIACsfBvQw/HJ34BVI
/CGBY1WEdbxN0/hpkIZ3uopumiG7LdvgoonkXrZzk1p4hyYGxGJK36CRcJklvr4qO/1cqagbRfhe
pDRcw6rE/BU9UXtG/q7UKPDVFmOBTPrVra+/UthC7UReBHL0tdPFpKsFmIHQxTBLxtLQc3nUxSUw
h3XLMSIp4ykihyDCvyTi8EGNGXhL2mZqx23SlADVJbSJuB1Mui7k+vrlQFdJ8XzbD9DxiqtPEXhm
nHLZ3Q56Qd+G9Au1iNZI3K7zgd9K8VuRUvXgnlZ0t/1YIEyvvFqzntMkPNaSgwfCwLhsP9Jof+6T
wouN4cgMm8tVJX9Tehv7w/gTmS723ay5GznlVwrOjlXR9aRDKPmRocdNhaxalett1igJsb8PKtUH
AERUE1Ry46LbPC7faF+/NINN0hm+sVAFsd7/yPXcI3P9Rpcmr2bgAoj3YLfSd7z07yLTH0fVfmxC
6u4UI97z1nwYE+B6mNnNtnqij/k6MVYU/qts+GSKND+TKnzMyYVIjOSOnvO+z0CB48uz0Vc4OTDc
bisV1YMZCo8m1SZy0u+qTB/Y1K55AE3KANTuU9FvyXFP3mpJvq/T5oUcgg25azc4iJ/Vsn/pW8ly
A5IHusTaJVl2mWjBagW97wC7XZVwA0JGCvUennLscY/Z22bwqGrKpeB/Ar/gne8K/Yuw7QYOZ/Yo
00kzuX9WSgbq74H+0oc/2rdVoN42afKaQnIPrHiXhsFNNA23tonmRMpPk6Yfa638iDpCLZPuaEji
WeOkMk06UKOSeRE900S+S5sIKJh6SJE50r1WKUJSNdeab4Zk3BgRQDSKjaVFjCkBuqHl7DSiOF25
7c/aVGI5qQ/tpN1KpLESyL7hUDg0fnIjlP6B4tK15p6ymuiIFAqmhRFzbcGhzdUTPuVqtDk9M/Ui
SuZP9/mcFdi6AYZV1xTt0Szm2Vddr9ODPFlnY1TRlxmIXzBNh+58sMCcvfjBBa34JiztYRVRv+I6
I1EqaeqUeC+KVkQC+BnUrtEvNwWphavgrHfpzmnzB0gE604bXaswEP0X1bqVy3MKRVlYVy3u98ao
IU6gwh+oz8aI1DwbKAFZ49Uy52pMj3XIqM9gRk7xqF4cqfpOYNMuIAY3zKYb9NqrZppus6R5zUR0
X2QPToiVRrOsb6P9Cnp0PxjDj0Iq6aQo6m3bJPe+a0/DY69Ub73YdHVz0zfNc6iPJNwo6yxxnkhm
JoNqjm5t2h8j2GCdKjhtkW0pF3Qx8UZTpyr2AwCjSAp2iWURltjS2UAXg6Lt2BP2EGU0o5PiFIdo
+xLGSFwx1iYGWwgEGZFAJhAeshHWQsk3FcMsN9evijQG+BWVR7pbJydXV6gDDsxxdmCan3DGQpOd
AvY+HWXKD2iDd7lSc/hReDL0C2Pej5HXfXAFjjNuUJiaVfZQgOIJtLthir41fX01sZw6DCPoDlAu
D90C5DJjyI2EWYHyorMGXfVz/lyieO5kzTmGVXgKsfGvahWpzvyBma5crYz8nCh0boZA3DshKP6G
IyWMHlXwa21XPFlurUwnQwmDlT/ozEPCbpsa9lEK6T/PGw1Z9U1YAdO96ENtQlSzmflQqOUdSeAE
uxJLlxb51UZSoovJSzLnuwqBm1GtcS+TOz05oPKZwK38grxZfVbH4yPSJrGNjWZTSoDzIts1dYoi
EjYGuvIlMn2VAnOTSKdewSyRIATtMRbVVnd2fJMyob73Ea+OknUaA22PNnEbT9pef+4ERezxoZtw
GkUkXdvirEcvwVzK7IuPGGYo1VaEmPRAQxmrpfW9ch5p0ewCP/3wdfvk46/AjVftbbl5m3zz3s/i
dS/CvZ1TwRGaywcgyW1SnMtcIktyiynhuWK0XnO6aZ5BhzxNyeEjD40/QOizL1pxrdySPIu2qhu3
GdIFZAN0oHJwGFQAhkx9mS+ZQTM8m1mVu3R/TFdqzqYNMtuJZdIZip1DdpKPauJkjOQqMp445NJq
0TT+H9P0f2CaKo4Opedfqz//Xx1NxV9ln59v+UP1qcgOMk1QLYZt6ehCUGn+xx+yT0WBB6ToJhJO
4FVwTX+RfVowf5Bhwj6Hx/NX5o/yN40JHRGRmq3Aa7b/HdWnYmr/wDPF96cps+5U5gvpv2OOs8pq
miEx+xuarmIdwUA5LA8DGawMs9GOqfiP3bwMOneJO/ArqKREWPKwLM0P0ZR+Y1gRbMiHdAhLBil4
4LJNX2xeMmhfwNv95DeIvyd0LCSHJaZjWfeJX1hWAkIXW0cN9/IQY6ssxoew6ILJdRSSHuRcCepn
sOI3KplMm3hOifh6UJasiuV5Njn45jGqf1uoFQvuYaE7UFEGAmF+oiAq/EcBXB9PnzNNlge1agci
t7GnH8gT/XNRTZ0fUaI266DJE/T888tdh6z/c0tiEsY57YPeHCC1emUu1rrlF7NHYjSZ6lHiNNHD
L+s+X+4rgqzyw0AMbYZYzSBt59CaZI98PU0pd8NegLR2mBsURdsecnQusrssBv0EC2RZXB4kR2nR
r5JKxj1dgJgETe0WMybj60Ex5z8/UGwAKVw+gW9MtFehO1meQFRKGCd5LVYX00uz8dNSESFdNt8t
q5cNvrbq0cIZvSatp0K0m7Gq7sclVAZ06mFZAnP/xxIX1xpNxF9flqPBV9aaFmcbYs8efIR8h6Qt
+ZGWDZfnard4FL9e0v7ZPnNt/mnHlhitdGRy+tunl58vz5++fKVlH5+ftCx+fc/ljVm5xeSbHxIp
mY1wxJQuS5LeqgfNSEHBLovLyuWhmtJXyF/++mvVspTNO1iWjEoad3mB4GJe9bX+6w1Go2QHqh20
44iXyUlnRCxZ8/i5vKz+erDmY+Xz9WXlP33+y66WxajqYwb12sPXW5alz/38votfPvcfFmPnnXZ7
sf/9E37ZU2oCH+SWaLm/vPuX1/+bL//LG35Z/PrSv7z1n76+bPn7V/t9y8ikd6qn2sYip8VV7TnS
aD7+vx7+5brP8+L3l6NUI73xr/shVfWPM2q0UjExRvjLJ5RNUctraZpza/V6wADJJe3rPV9b/7bb
5QVzumOmYeztiUMBiWdxWJbIZyl/efrbuoIMMkgS81v+YXHZdHlpWVoelv0uu/x6akgdV8Dlebbs
blk0+pY9//efvmy4PCwfY+jhgySAHy6rVFRp3fOyiPK2k9dxMylbuScjBrf4wZwzhZHc4PiK5xyd
ZeXyYKdQVt3Pl5atlrUoNYzJtaaKYWUV9xR/pbg7Li9NMoWS67IoG0FWEATNB3zuRqXBtQIZmXhZ
EmAq/9wXpexVfKzpjG6SCIMUWrWTI9XM98zhe1TrL/5EmztTaiIKMsqBtfieENRM7McwrLv0fexl
NwPds86kJnPHMkd3OpsA0qJcp0NOmQDRQ3bQrOCHNnXdJue+Q8KokhGWDZjhl2/5+WeMOn6CMULW
LWY0Em4iHubr/PL0X65r5o1/2WR+x/Lez3f8k6cOtmLuon/d9f9iN5ptCDLYbNQdfKSz3GyXT/pc
XNYuu7GZxf7xAf/ym2RydEB1DPz1l29D33lTquM9YQXcyWSD2GM41NlhWWrnL/y17vdtvl7+2uZr
XVmZ+Im/nv+z3apd/eenfu3i3/uYZbdfn/K1m2WdEycvWWLnn2Ftw3zrUuc737K0RLktT7mDX5RY
Zqo4b7Gs78Km5144R759Li4vxct9dXnP8tLXHpen2XKHXF7+3HJ5fcmIW5Y+X/96/rnPUJe8UTJS
b1JaTHCFdGvgRjsq8mtIHvQxRPdYECHE6GKk8CX6YUtgEAoRRqTY0huPhGfZm3xN0OY0CQ0Oy+90
BybPHmldcX9u12aIvDswULPXWXbTOA5pr62ydUq5c2kqvmp6AJAQqnfzakr2XknKbA+JHSOkr6J4
tO4pR4CiQeTO1Kz6EVOE8DpGGDQKKQAFWE4rf9tQ48VAgKAkjaoHGW73Nixw1UTSj6VPNyrCQWxo
3Aa9zDxNndzA+IZwEWhghB3VgPFqEB+tC5BSqdyvujSnpkt9pKnCH4lP230kRFJrJPjTfr+e+0X0
IZp1N6Qg2y19VybVxZeinwnxlqjGC5lKLk4BWw5XpImaTBeTtzG1545ukh8pXqHZNa1DqsrfMi0Z
bjPyR+WxmX081NxM69rRv94bOBbCWnMhxTsQA6VhTVMDalQf3ZsK2HETS8DqrZujpOk1hvwnKYTq
RRTfRP2EpTd6g0GgrZX+RW6uIigvFTmBQbUrMjlbl9Z8nTNITKo17Ldjx2gS8LBnYABbCZ/wPgvX
hHWnm+muMgVHr1qrrtZichB28Vowa1+BnZa4LPraagy1O1V7TztHO2R+2D2mFlK5JBzvs9a8yaPq
xTD8wRNYfsV4F2TBIVbLY1zSP85muW5FophRYlQx+rLdKG0DtS8cJ5I60TMCbCZfmSYLTs1D33JR
rWQt3+hNgzAKEbudqYJIawxpQDRXakOEyEh+iwNp3TOcItqHlvrShcCMakoQRA9hJahtryyJm4Xz
hjLKWmsudnPG/gQdEvPOn2WigR56+4UueHzuRDndiWf7Kg+i21oRSc5GI31I4OqqvNykNJoLZyq2
tY++JWD2D+H5oqWACPNNYJQWIUClQ2kHlZNCVHFX4i7ScxQZiJErylzaJszTZl/FNOEj7F8ezQF0
ClXn0cy2PB/dem9k1U5z2pcgET9LUAyeVhEElCXnTm6z9Tg2xtlQyAp2u8Txb0uU9kc78LGopVgD
yndI7v4GHdsmzUqUP4Us3FYohJeWP/NKv1A+VjZwxrbTOqyDBhlKVG6d5FLFQDcNiIWu2dDxIhcv
c7WsdLzMp2JKjszED8fMRjchmNlBx8kzKfcldqqVriDX1f1IrOL+pZ2GOxOPMKof1A6Iig7LO2CP
hx6SQxpFzSX3gxLOTbqLlOnYWtYm4/xokG/DPUlWTRzfoaejqdOk9tFUyGX37WxFFyy7OKp+oF+K
7ygm45a/J1jrgfJjMOp07fc6jc1gLC+EV+3HwRnRLTmyV84poUMq7krOKkSIGXattghdA4HFhRYX
bWDN0bEK2I9T33EPrwlDKIXfbkhzVbaVoT+oYqhuqri94qCxyWk6ZFMU6ysMkqOrFAYTMobQVRI0
J9k+ZCGyuUFLLwNuGP5JxGQXhfGIuxzF1jTuOtoOe3jQq040CkI7yFul3W7oL70RBUveWY/sCoTX
5BZSXWygbWYt3WlDIrvOCAZUcAQEcqA+SqKhrt1qOpXZLkbm/KoxGDGxDnE9LWn027RIzHqm0nc1
0jW4DY1ebRT7mHA07o16Wgmj80aDS4JRl3icRPqtkPG39SgaaBjVnqY3p6onJoT0vQqOJ60J4sty
WoDDc9t2yFrjflfyz12pXfgBZfgjL8JT1E07Mx6ufg6LzC8NsPXOMZUqa1MqKGpaSYNYVrRUICUO
CtTxZMunhBxp2rXDrIun0NmTLgDoQhpoFsZIfrRI2nbAO3EZEtLYZgbuiULHIGiVm9ZXxabIpm0A
T6aqhlsUT89AChVXTwp8/w6NmWJ6IaRVva+s8omzLwZqAKakdzDq0SpbYeLaFL3OfDSJELZT2Y3V
CuBog+Z7zDt3yILHiNN0K7Q3hVgxCigov5QKQQ2Fp+vgO4lndaHtji20uri1Vopk3iSB8qAIhmWt
093IxquT+vm2xPDgtIT3ZfhkafZnV82fvTWkpdAATyqEuenWdFrjmpZu19nqUVBbrqRjzwnGmQYf
Jo5GtAeWW82s/CZzjipNODSwtr0OzLsOOZ0XlZyTvY/MJ6/oHw3GxRbtbTUktVdZHHt9IogxbJJ9
0n6rGUW53Bpln8td2yavTBBgY2E+clpCuwofGLFhlgD9EoiCLd7jNSPpfS3HnlDH5pLYEQGTenyX
BIbH1S6GVzPqx6gIcf8OqScwkrr9jD/Qo/ikoYKfWuqtnSCO19IJ0PWfJpNWnT44TyhGJnA91Uwe
Td129N9qYRw74l29PqHLlCfmR1anVGKHMXI5U8APMBNYYWa45gN2o8SP6K9YR9WkOqxXPvyhwaFt
GFZk7ihIr6FwvmDqUFynpvNiITVHTybbu9FCjzfkxQsVtWw/dYyIhBnBlTcfh45OrJI9Qg2Ef2vn
O8CyFh0ZNBShM91Utt4yW29w0SB7FBrRHY4WklhBJHM3GuQBKRH6BBtX5dQHayISzvW93Kp0ttpi
Y8XgXwvODSshF4YLCTiV7q0TpMP78KEj2NWahXqbCZ7BAS0fKsQk0BfUQ59QH4+EnmxhYDxR5U4P
UyzdWkL/jrMAFP0UIPhDBmNYzkqnX7mZRrwCtZRu9Qjdo0mO2PxLl0p3W+QWk6WSKx9eC2Lm+3Vu
1zZ5idF7qZDROOoMFBrYkgjYdNBMBUnRwAEl1GXlVsQ5niZlLbgeH8zA2YSN0p/yOIJwaagYBgGo
iVA214GG52SUiysdikfUm7XXtsjYtKrGj6yhelHLs2GqT0DPjoW/HUyBA5woHAQdZYOjZpVVyVUk
yg0b8W+j02IoRCJm9AnV7nsJ5EGXIYHkMh4hy7AOdedXNwhb7vUBScUYt5selWcyPJkw20Z1+Jn2
+EMqC7FLHij7ZkafanpirWIdBWgGgNUdfmojFxC5womgWvqj7YQW/onw1u/wpoKXI60cwPcK+7qD
gQR7PNYRf18xhJbr4oZMnRw2tt7sis5NLbtYWdjQRIgCWkBY4xPdCfsiQULolvVKk/fYJMnv1LUd
17h1pjj+CR4qdMvuhwDkrid0nCObHy5MUcNA52XkI45VaM7RM+axKnd5OkZ7R5O9oIFL2SvH1ply
xvOVm8Z0stREch14iFumD65KEx8947lR5ktnmiezZMXLRPcjlwETEcXNLw5kLrAfmLGVTOu2RVNu
UTHTpHOy+0HPiTTMy1Ogyfdqn6GYlvOrIcQ7yW8IKNB4llb4nMZQsOwhVG8kvVrLkSp2YTasJwTe
yBXi8Chbxm1CGXqYaF7ryjMiPWfFxRCfXVLecB9kuGXa/NwozEXhOIhKOG51vKrQyPUtSkNXMRq4
UxUuuUB+7drxVTK6TaAhY1C04j4jjnqbkk0IyAb3dDqNnqzOXFN/Qv0ZxVAIOvUcm/UFzFK7CTVp
LxIrPpVxd2tE76R83Na9an7TcstNo0MJ1HM9JNS6p5hGoFagMqsZHCGdXNvGxDEK6EiydComqY5F
28RCavs0wAtFeFWPSANPdSehrxyGO0XtC/jF6q1Uso+inVu6uJNXsWRqKyDF61ZJqTT0cUknEc9E
K4KtVU/rPhhPfh3KmzxIv4ViQntRk2cumP/gmykfW9C1Kn5MTi9GB4owvLSn3DG0aMGT8E2M0QNI
BpMomf6n2uIrcYgbVMbuJ917yvHwgJoRY9SgPRkhAWoJedEMLAdt3SvoO+KiESfTixXV2QW6f5Sa
4KZswTk4Qg62tnTKnP67MzY0x0W/iQwNLuLQnFCGIZmeAsS8QttRo38zCjBtfTvhYJX3ZuhPW8sR
H6VdjvBc1qEc/ejUpF5VuknRxokwtAJiQfH9Xme+s6mG4WiPxiqCXOMpJjeF0nJ+mFLmAZFCp+uc
DKvZ6rXJHTNtkWgGd3adPBWqv+sV+1Fv8Ph3TJLpYo8PtV/xXxWPSkAeKGQNPOFyctvJDbmgUIcq
IqPtOl6navFEoOpbWPQ34A9XY9Gl7miTM5tE0y3eOKS+sON2HfES29rhXyYpd3UL91aODf8CCCG9
VP5Rl+a04GVVP+CiHtLk9LlOsQKocUVPktTf3xWofgjRaQBoNK9bXugm7a2dMIlUSPK0cLo21bVJ
9f7SK/22tWo0fPks3ZloVvZmHPNFgkep7LAS+oxiY+Kc111Ha3WIjgZWxIgSwW2nDMFdOz+Msz0Z
fWyOJ4juMTTl+YFy5OTG48RItLD+WJebYwV1KJw1U3+uE5ONLgqm07aypVWBgPKczQ9E7DioLy6c
FGiT2ramPa2CsZ8fKM2WO3u0QODPT5s21C5xbUXnHljPsuprfWPq3yKGv4dlFVJt9ZKWw+RlfVOs
v7bVSNEl3HmOlp03+eUFDecDw5evNVDd4CePRb5fPnh5wQ97lIythgONXNtl1fJilBDqC6Hzuqwy
sjICWyB5fRDGd9QKC5ial1ZRoru+Gn4OUeXve0U7yWOc3gwDCoLlwZ44r4rWNDZf6xBU5Vu/0VI3
ITJDWpWUXW40SRwQ+RiXaH5YNhYRenyi8nBgt42b5zb+Bj9FPzoZpQ3Db35eFwgqAeJg1V2eh6Wh
MjIaLjHxXoj70R9OWHTBx+gXx8H3ZERHBL/6RWN68/nA1OoFsRZoCoTjBKwH05zqo3Fz+Pt2Q9I5
OzCQ1eeOcO6biP2iS1Zm4rYk2OnziCLUACAe4gMHQdq5YPR1pxOxfacC7C39YDgumy0PJvJz0nfy
crc8XbZVbEJFjAq96PKuZZ06qikq/uSUigHygxw44A0154LWezpomngN/Nq5LOtVK+vOJuYzP7Zl
/o55M1+M+9JSw9OyBbPAi4wcmrINx19BqNBOChzzUs2QiDInbJko+8ljjmVdlheUNm72colWf3m6
vBAksn6LfhVGSNIi/nHgpDQZwQ8d2Rsww42br23DqgJgnjTWloxaQixGMiUmHIlkvhm2NxBUtNaQ
qAYuPkyf8Daqb2B9ojsxP+gthhRqSshGh0H+PxXBR95G7fg/qAgsc+6r/2sVAfyIon57L/7zPz53
t3//r//8fM/fZQQz7Yn0U8fQTBT9NqEvf8oIZoWBSUQQFXXV0NAR/J0epSt/AwsGb0rXZIcoHZkM
mz+jg8y/OQ63UKqEhqFBEHD+HR0BX+Ov8Ch5tgRbjuNYkKq4ouu/hfYQkljKvjRJR1I1MtciMhQj
NU0abLV/LH2uKwdaKvEISHrVL8vLVv/w2uD/f/bOazluXUvDrzIvwFPM4bbJjmolS5Zk3bDsbZs5
Zz79fEB7u3Vce87U3E+5jAJANtVsBgBr/YHJRLssSEGJo1yPJ5uyQP+ugfwbTbto8h568DTrlrj3
Y4zN5K7MCZxD6mCN3IFv8IvITXzZmYhMiSzqZWHzZacW6Pbqy265Vy4+f931w+Gu+1w3yxrxbhbt
w/RlBN/I2/7vP/PHX51MiLwfNv/T8S7frFMcFiYeM4brPli8v6rp6KEv1POKacd9F5bIj65Te0JI
BpbHlIXCAkX0ysKxu39rZ5X1awvOa0QTrOgoPy13zjGqPmnPsn7d8Xqw656X3cWf/fAH/mnzH31R
WbnYm9m3IuQz2IhAX48ka5gxgYVv7B2pTdLgKLav6MZQlQUuKb9qsqnPIZvNIfrVORg4Nq4eBgvy
J7texT8uqmyW8vq78JlExLxGOaS2V781RZZR3HSpSLHhtZts01gkAuVNWBV1DCquVi87yj75kcvn
5C2tW4CPtV67k/fpIvvk5kLTbhojzvaylU+sPGDO2psPn5VVfTIf7AHurGxdb37ZvBxUfEHMFFAc
upPSAEyHbB4poRIgi2TSRjirX8skHU54kIASKdDo4JmgKEE/nmTTdNApWBTWGQxQ3cmp8rglekq1
X3qEOxpUoeKiDAhOoFcgoDayGLp52CDy0TKZHZKDgx2U7E9+76FmITqJrbpvdRLeeNZXp9TLhG3F
7zbwS2OL/O8XfQZKIwuZvJU1mXXVcrKyssm66nVdapdFEJcHUwC/9krzMFviYUJqmtJNQCd6rXOQ
eTSZsIwk0OdD1UhY2S88HgvamFmVg4OJ0Tk9FbLqCngR06rxaBUPhBss5FnUW3lipcQSySp5TZTM
8gKCV+WBCCx1Ry/uFYfhNIWvnpqk07bXr+9oqRPojUrOXdy7tTj9fuSGlU1ZmGKDrGVFc+t2sbuz
BBipJ9iab/TVJNmOeC881oKA0Lp0j/JXkElwWZN/TcXQ7wBKEyZ1O5MIRJwhXYn4Ik/J4mPCKOWi
3RAlDVXL6kmbZaW1yTNoH0wYHTIbtbJZ0g7ZkMv30gQsIU65QyudsKD8UvKamJj3DGGnH2SXvELX
axXu1nosTzkZcaBJefFSd2W0uzQJvjWnJYWL3IaVCQ9Gx0U+ZNEmbrnQsV68uQFFZq5oTVfjfiUU
fZLbZA2mw1Y38/wgxcWv4uTeLCBDikCiNbGCxIcxfHf7CTKX1Fs3MuVvvQnZLtf0SXOzemeNZn3C
nBXks6yGiPCfZM3tChR92ghxZGAVEtOQ9RFQsCs6IiLYv2Hix2e96I38IkAnUcjatemu6JSYa/xT
dg1D9MUdZxuZloFbwlGcDthBwSwsWrEeRQtZdiHdIrhn1WHO3NfaRFP7erKuVHm/tmdAVBsd2mvw
h/58acQ4kklh+brX8AhG2E9o31/PUjbl+daQE0+4Mexmtw33SQ7/TzXHxL8CPxyJ+fiA/KgQZoAc
j9um+Ilg8vA+13EL/XC/yrujyjovMGz4cwYZe2Aj8gkWhTdAp40NbX/tMnHkbVD73ukg9U4pylkf
imglEwWJEZid+JOV20y7Rh0fUvA7zDZYROPYChhQNFO1AhMt25ZmEv1Ykf67oAck9EAWqlvU3DbN
uIMRl/g2NLWg1vs6cMQ9b+NwghcO2KC0GNFRqMv5JPsQD353qj7d6QOazbKw8wxWbKVqwYR6dWCs
Vr8B2N+e5qhqQRSJcZLkFkC+rJ2PrYO6w+IiDOfa6N+v3Qn/iJnbQW26E0St7jTOmJl46lwg4q0x
fmfCfUDe4Jc2uETSVB7A7DjSArtuedTk5ZcWB7JYIRfnm2ZBfVBvPPK2q0PqR3dAFxoCIdQrKkia
CtWMvkoY8fj55M0ta9dm39ratlIJgbogzp1l1U6yiCLt1RqTUUAMQVpIZKYonIT36bVPNpEkAuIh
q3JHufnalH1GGsV7fbFvZAs2Hu9mud+lKns/HOdSdbXJt3veezhaYPDeNWcJYJDYBL2braPaPVa6
PcIMd8zA1DK4JkqEeJDlocNcFlmgo7WAnBn3WS+nTFrJW8MUnZ2syu28VO7JpeBChUf3BgNshgkB
N4G5yreUVdkpi1psljWFWTMTTIF/uX5GNsdHY7CSy0HkJtkrD0ScnmNm+gphssO16tJOxEGuRwKJ
3ggqb4kckHjw5OZKzmdklcw301fxGeIp5Uk20SnhIlzb/7i5kPNmuaf8UC6n0Ndjyo9fm5fNf/w1
VGeYV8ud0M+u9v1QX76B7PrwLS87Xo7hiAR+hJczDBwGfYQBGfTgOqDZLdqhbo5BBGfu0ic3DGKr
rMlidRky5c6ydv2sbA5rE5+g+cqGiX4ICF7xAdWy19WXO2PWTq+sXnqvx7n+KUZE1Y8A5fpyq/x7
1z8va9edPxzxeqw/vuIfH7nuNye8KdzkQIqqxvmFx1YW6+/aH01jKUh+kRveyA1ILdSnRsw2roVp
YSoUWst32aUOAtzrianZdZc/mnLD/9hXVXEWJEOmQtHmDxlyvvDHsS5/5R+3wzQP/cZuzF/f+PeJ
yu8uz6KTLylZvZyV2EduJv0sjBnEr3HdXTYtDauKsTmgN2McJqLC8heUhfzxJpQ6wAVqE6DjzH6q
6xJdIxRm0TEXgHEhORdHhbPrxCwNOAdgaDnlk+1rcelsSw1tjwa80Z87QeNljJKHlAeRbfnxS6ds
qwsKKFpJ3tQlZEvWZ/LrSVVYyLbeqc/x4ENJjQxKi0IFEWJQCVYLu7epHVS+DIXQthz2yPpPT0TB
A2dpugMKe2RQNVSIVDGBlpj2Qc4lJWhdj2PO3wXLuFk0FYXywcNqFJs1CKDUYkRdLjUzGR2cHdwD
CBbWjDF6XZ6cVaUlWC3PgBC15FGi+soNQp0luB0x45sTVvygUZhyJWL8FvKXJ9lpK53ijzomY5Ak
P+mx1+5yFVknP4ndkzrD1hyFANEsisGs6mPShxefy1SsWi62lbjDpClzhlYt1VMviskJ11PXotgU
VdY3U0imjWIddC1kn80MAd0dwGC4FiXITjeox3ZIJundGvu5gqmC1qRva0u2u5DDsStGYll0KzZO
VfWq8grmFSF+CUs4A8kfRtZkITfkginRIx/h47MynS6Fjv5Dt7q7UL4bJckhXUX4QfIfLlXZq5YI
p5rIQEvmBDbAHmuNhPON2uXw586aeFtfaRSyBtmiNrgYVQtT4Fqgxv+xKTfIvqTRyCh5sxWUZfOL
tWHDhhep5onwL33XDbI2i5/Km0mW4WDw6/rK2rUYxT0gr7nsk81eE0Gfa/tSW4fHeF2GXXZZLYgD
yg3yw/JzyCXe9baJTKMYcq8sjmtTkUNmLBd7nRh9G4kIve6KrZm5CVXIWB92yo1knyRCBIGlKtir
sDsggDqeMA0eT56OHc2m0mqh0pcQma7hUUzonASjUQ9nWQzNRAR1cA+OOiMAGWngL2UxFAJ/CfY1
GNUBp0Lxzmog5P/9uhLtQlORPiIbL8QBl1MOm3gSVleGkNfTRHFtDqsZw9T+vVnW5D5yb9msQzW/
OGD/P+XrfwnWGjZX9z9Fa18XWHZl9DFY++szv6O15r9UnIBcxOw4lmN8JH0RkwUX4RoGVvCGsID/
JfVv4vOuGabt8U814c9DB/sVrDVVgrUIQ8AJQ5bfcTEIkIYK0Y/ql5N590f7o7O5CMV+0PkHNCqs
ww3P0nSTvyMZYR/8w7VV77LWQ97FaN5QnmXc2jTKjvgO2SO45h9+mX+wUZf8sf/014Sb+Ye/1pDA
r+eJvxbeLj+RxbdfKszJoRo/WuWGjLT1WmU30a2xr56TemO+oeDzI9onR3zlBvJMPsn58/SinefA
OYLLr3zyjqgT99W2uvnPX1WzCXr/8dNosIINTTcMMupcvD8sEPCH1nIrN7VbpyM8WYuVWSkKbzJY
nplitT5G4DRqNN+QAnrG12Y+KsXCwm5oiKv2YqEna2nkYdM4C6Nd3dKCxmSMRyYvY7lIMWprugtN
9b0Ri0olmmYxeZr8Iq2RqRZ95M4hz9gYIjYpLNlMrE+xuhp3q1izyje9LIgWMYqUYnVrinWuIQPX
cvFLSo85mWjLSYJsgpp+KMW6Ge8t1ntiLc1LDhq8WG5fCwKqYMmd1N5Fa3UnX8iyKNpQ29cAHa5d
rXyts7ZkLDNmL9BEoErOOy5TjmGos20vFyniT1oiYoBcErwMGCimDCrYspQdUrN9FZGHWMQgJhGN
MAhLVJf4hAjXiBiNKSa3nqjJZtcil06EQw7ChQx7yKFYFo0YrTURH5lEpOTCYRT0RUcGUq7tSsRZ
8jl8Jc126BtV348iICNHyZVAoMp0ZCe7+lVRCWTohr0N3eSLnCJEffbThaoGKOfvWYPsvzbF7MIS
8SKFfD/gaM7fEkUqA0vyzOVVcQk7oZ+XIF7491nKGipMBKpkVRXRKxak4J04OXmGwG/+npo4cpKm
EgSrRTRM0jRdGSK7nqysaSKWxuOwRa+9w2uQGJysJSL2NhKEg0mI4ANhObktF5G6Dq1WOYeTs7kP
kz1P7/FRHqqXy9zPEKFgvHLEDNQS0R5Zk3eHjk/RYTJRchX9sosr7vq9xz0fySjxZRGBuPPqazH5
ThctOX+OFOfUe/hSmiJ6qcQikHkZAmV4MxKRzkTEPGcpTSvioBMBUXT114Mj/pa8beWs4lJj9lFY
AHI/3K91KtaG8kt1lchVhO2t/DbVv6+l5Jz+ujISiXVUFVbrMApHs9DlVVEIsqZsymIWG67NP3bJ
TRQZ2m5BpKoijslkhdlEkRH7scrWAbhZ7bF+Rp9UbF1F7Y9mGS46CibYUZjpaOH/bJQbwwh1bSs/
Au7X2db58HY9vKwJrgm4pfGyVxt3PHVo5V7SG9dcg6zJ/MMln1G2ielnIyoNsnPVhggxSy/ffkh3
XKq9+kMZleKYyhCGCEfI2mymdfsmq0skvORlVRaNa32NGTK2nYyvXDdItmpz7ZTt62bFBUKel24a
yF9eEmLl722bk8Zjp38a4mY6NoyzeNGL6AHQenGxi8Y7TKv5KyN5zbfIk9aNEVOsSL255CtNWyxy
4ksGU2Rh9Fh3wa0ar9WCbJ6dGudwcbYy73nZVx5FtmXK8tqUNdl3OdyHz5TKUOyXKb/REGXaG6qy
m7HhEFRcJtZ/HObap0+GS4iv7b87XVUHgP0vqTN3sqatljtfrzk0VdyveJTYgeybJPFXrFhl8x/7
ipmIqm0xbVb4NQoFQwnEe1j3l0S3F3Hy//hZ+bHrlkp+7tr+xz8lvsj1K0WDGcOH3xuLDsQeUe2K
txkaZwy4RqxtnbnOD0qpvkEVsLaX6O/viDDahRsH0bG53o+6yi0a9cglVqAz1wTdIbXHcPqaNXMt
9RNxhXYnI6TXQv0dNb32wUn50SV1vZWxUrWuSAV16ezLcHg59YW67Sd9wO99aINrzFkXA/K1KWuX
PjHqtRkKsJfEVOog+FfiWI6eWqfBBCDG0FnrIYU0vtM98+jmQ7XL2v6dn2M8Kpp6ToWsU2JDmCoZ
W9Ri5J0+Ppn3Zpahpy+eP5kLc+QT1Jj4wQJJhmYzI1+cWPw8bQvsx2qcQylWRnoPL0OmWka5opFV
ZETakyzaPkY2DwoVbK1qN09LeKjHv+QPZBlKWR0qrHmOnX4no/XXiHLmdPept+J83XXWtpisn0OK
LutAMGqZ3a9NF5MBciI8HzqMH1D11LBENqPPccrDCwD4V1AdWeMCGkQdfkqqsdnJQLu4HQwyRId2
TlmCdcrqHSf9PGkMIfiEdJACskfW1C89c91libJTMt2gwJ/xwxT23ooQqLQi/aQphnYpVnO49yw7
g3S2HID9u3c1eDwsNp8bTHBRly1O41R/SkDWsVx0QM0qKDeGpfOYYkTl6z2YeZmQlMWF2PebpHjZ
kCww2YDI+jIVKYsPqcnEJgHhZtNIlASIk+4AxIaO5Kvd2pLxwUIUgpjv6CDx0Fs7ju4UIS9raegY
EpcT1jeIizn3No70+1q1RgbUQvvZzTC4ZN7umry75vJQ49f2K5ZeqK99r2ftAUv1kcyvQixA1Jq0
mDdaHLdBLNAEmFwxAcbkjhvj2vZUkby5dGceiTG5zeXVMcKq2V+75AcvxwAgjP8HwR4P6juqwp1I
xjeiIJVvrNCuqA54xaAxOSKpbw7MiNRJUILlrrWIFcudZG0W72dZu26Q+10+ss7J9zxF0UH2OYB9
9y4WWOiiDid0wgbElEqTn09UudmxHFlLNPnXEFko0QdNkM01nrELKvqyS25Ef3MQUzsCLlg++WPD
18sHILiOq27bKXSPyEQ/zKFt7rhTGNJRusjRZ91PNjAvMqOir29/oPXcbmUCQnZZhaYEqPnAKhF7
XDdcmxNK4PiyoCQOtXAzTltXwV56oy0bZ6+5412OxdiuN240OIvudnotf5DzvoUHRQgIDfbAfs7v
WHZ8UrYh8hubYCwwJwUItkfvmQqmTI19Ws1gaT9107lN7sQqKQ3S6LSML4P+FcND1AaxLdpm+jbO
Xsz0XktRM/MLBe/VeydFLJtnZu9oNy40EITuvPJcpvBHzsN8JsESCl4Y7lJHF2Ur6xEm9uQFUXKE
OZHB5GjnXch57exTeUaRnLBp7fd/YWvfbIuf2Hq1/X6IfUd5bxH45fyfeuco7FfU5R7hpSJ71dsN
tCVEuD/D7Wi+acg8poQknwfEQ8mPaz5WE+nG0P1e2UEBNo29o+7s4jjU2yjZZWjhmvcuar6f2/QB
G8z8Vt3Vm7N1qr+6m/QOFDyPqJ/4gARPlp++L+cuSH8uO+MrzpuIaAfKA3Y4WDDN795+9t2j/l17
LLfTMXuDT/bSBMDzDh42S/fGYTyg+rxJHpwtIG/7gUUndKYjDni32qH+lrCw7DGg3/T1NkPlKtmF
yrEDUno2xqAedhozbJw5gW4G37qNcV8erd36DL7F3GaPyl30Y/kev9Q/q3MDbHRj+e22eAMMYLPM
/tyXAUjv5+7NDH70h/XmOLyHR74V/p97UsKPIl1+qh5OxnzApWBBVWurRnDRNiAdQFsjv1ts7eat
Tw9J/AliCgb0bbuzm0OIapULdAJ5sHYDoMB+QiAUr1/1u1k9Ilm+fIkq1NyR2ArA0c/FBsXHaTiQ
CjVSf4Y9QXBgPmG3lHZ4AW9rrd+oCGPenJ1Hj9Mqj7ZfPtnzCb1yb5tg3REo4auxHqpov4JQGRFw
9p3Pww6lPbhSj+gL3ka7+R3SUPddP0cQ4rogA3WeBDX6+E95Ftjerp8PvQfl6Zgi1md/MrGH/2pg
8bfuvvRFkOqPZXaoqzuE7v+qFdTMt9uYkVT8RzZu+eZ8d2DVgRWxbuB/OOpNyFQYZdB7jfjpC1Lk
N9bziAPLDezJoHq1vuMUDlXR77iTzuGnSA2cL2PpI0Sav3v4U+H1kvrmjWkexvfl2avPunlQz8y9
HvN37QcWo0Qm1G+YOOSn8avKXQlRpfKZ/exLAB/IcR5z5ijYNMwgyzcQmzo4dq/lHqA32HDnxf42
PhYP7ltznG8LWBbTpi7PPP4KZuVhMD2NNprpG3gYfvvD4/HRtiWqW/i8aLsc90dzzzfk8PnEot/X
bo2T8VgusBEwl8bEbpP8UG+nr8pf+QOmgz7+Ic/6W/Q9w+UNSulmGHwbYbvwLnttXqsb9ZEkYLRD
4+DGqjdQjA55slnf8qN597J8sp6Ug/GQ/ihxf4kgI2ysQP2ZlIF9mnfVFt1qXjTt534/PuoH80Y9
Ih3bvmAZO34lxZsdCepu8KV6Uyvf2YUB+fpgeE4mtMg2ms+qAAfpMQ8aDUYMTsZHbnrlcXwHOd9u
dI9TREZ0g514wDv11UQgZhM9VWHAqVfbYjOOG53V77TRN/rOPZSP3hekX1/mLX6Ah+y92KMXX/uJ
e488p9ptPZ+XZhCRJvanwMYicVOdedzSHUG6QwRL7pX78IyYpLYh9IX67IYnX0/3610a++68gxf6
+Bei8GdWngcMGXlQc2weH/qDepx48yAUiksMb0DDRzhZD5onftNjf0N0mxQ47DfuVET3OYcxyNUg
5bF+8N4a9HpmQGB+Y+xCpK+58/VNc+ccQst3uQ/3IWGvfbTN/Gaffpluq/Yza69U8RG1Lr2d9Yrg
WsW9B+H37AbRsTmHu+Jkv0CvdPfKRgPd4mMa6juwi3b1wWBMwaIoQBOScGToD+n2x3Kfnb2v5kP2
ObqN9vG3EnunuzkHe3Ud/tyyAecih0iD10Yx5v2B4BF4SKfdx0Z4p7kCTCVWKrBfCDqJtdEwIUOQ
dDaSV7r7Zqcuc+uDaU/6xqhr2EYCUghGnACaqEViQSJrk2X05eFS9dQEjZIcmxOzS8klsE8uVzf/
86clnLFBGnjj9FYawARE5aDqblznZwxVjgVV7A0nzJx/FWlLNksxyEjImtzQdfW7UgF0VBoEAbyp
NU/Ruu7iLIOPQOTKnRS0uVeTN6Wsziqxxw5yfODYJl6fXcyEc2rCCqOlcUbuycE0vijxp7ENYhCp
bIcOmxwDLbssA17RoqG7UYX8hCeEmGStlzIT13YL4mafxOqNPZp5UOe4der/DguRII5rn+aN075o
h4dQRWtR4+a3EcgFPCwiWU2pAX5INWUfRvcR+GeRmGEOYpc4UsZtt5fpHVn0mYWwLXLyMj92LVCN
YBkpIg6y0Cc8ApGVuZdRNrwsK9yJCEm2tZBaunaaNulBR0iryMyNjTaAaq5oNIhIcC9CgrJmi2gw
gmDqoYhhidnaU64a4c71BLBuhqS21AwT4VA3N62qoatg8D4eXmYQOccpmSCAzshH/M6+o5+Lb3hm
i4cxGaCLCCW2YiUSY/Qtb3UPYasY5Wl7GBEwtFDplU11AoLjMlXyxvDZiTr1BAEOG6R41Z7r1m12
5ADmE3mA+eRps7E3kHkHCcQVb03rtRCQSqwJK4g3Il4HERct3tCtAyjeqLaIy3ctrn3jqC5HPTyX
aDCeNKmEgvYF0qEm6hkdbnOseqAY2IdRBOJkiE5kQXxrHHnriSSfKbFgl+DxNZis6+O7ZSFlrSqg
A5VqNk7l0t+w9o15szbfFikvN6F5uSN1+zp2KHPJQsWsAmbhsO0EXEmGVeUFlsW1CS824SRZGArs
k7y8EjKgLAIbpQmYVC0AU8sFOyWCzo0sRJjVkigrcE9BIYBXhoBgKeiekMtoiMmlIkl+absCuCWT
E/+fjPtfknGo+Wr/MRl392P6r9OPtvuxfMzH/frYr3ycY/yL1SYyiugbGljziazbL/aEY/3LwpDM
dKHMkRX+kI5DZ9HWHPgM1iWFRw7vb+6E+y8M7B0VMzNdNTVVs/8v6TgNNu+/p51Mj4wc8WepwuiY
mvtH2knH/bUAENYeOthGbbwot5hMQtb05thPW5hyXQQ9sWwNkCAFilmtHaLrURSnDvPNIQubZ7JN
n4aoYeju0+xcdqyLkgnbGDRtEH5wO89PcwxNOnStcMu1381iDm/CRL1rq9na4btmYKtlHzUV5n7j
2fXeeEunor3xOgyYK0S+KIYk0JBm2JmDVwSGvoAcTIzlqfkaaum31q3Sx87ErtLsnLuyWKdz1WYv
etWQsVO85ibvRtTXOw83r1RRdvGExs6Q1w+wr/o7d8yf3Xq9RTKi27czBOMoR0pVVV/w6sYdIkMN
KJ4XZndtgPff0BBt1us58m3FPPUm5hwNcOR9NBf3Y+KFz0Np/qVM6XtjEDbHdXR8aFLeyuRdjn0+
IpWubdYBLRgnw7NW1eGh37awNyrdSG/TVkGXRG27wO1wvM3mqtgtmCQeW7N8TlfN2TVmVmwtA6ML
s1kDL0qLfRtNn5ehxfJq2rvhVO71iSPXNkx+GGtlgDWsmAupJ+CHb1G9Fpuu9Z5bLE83sfNcNUw2
iyk5FxhvnpAwVFCt2YPqJAdK/gJLcc+vETfYprzkLWFDq0xNvSWKANhbp9ViHBsvmj96gI1LfsSg
HXE8yaNyDJhtvJtJCXjRQHlnSQ9YxFFpeux9+n7w3Ryz2hSBBmcudphAdPgMZTe5YX/pvaHcQzGr
pr76VKkJvxte5xgijP12ZFZqFijx2uITk+0o2zRUIMOmWr3xUvqKuUKI3+oeeiJnqs7P0QoNm044
vY8mjLT2RVVmLkp8XHq+p2FUrH4987AO60sZE2S31nzrpg6+O4vTPvW4l0xJeEsewz67WX+eJo0F
x6JPKI0g5G5oI9PobDrpGfLus1MiAMHPOxafdWf+5LWtTeSB5FUCQx/K7oYYV79dJx6NmpsOzsOZ
4GiyNcJDtuKyMrDEjdcXbEMihsp8zz0MMTXXQybnar+6p75Ie6zJmqPAyaSz5+4jD+vOtfGZxJCn
w+eBqXXnYvzY+jYimfdLkr2V631lus5N3iSII/X5nWGhkmQhuDLNGvRer8GmYkq458fpm22/1ak2
Pg3Kq0XGWFzUFe9FhYtqK/u0xQQb0nW+zdb4behS5YQ13IqlRWQfTQOpyUKv9jEekC+Nk+2YHNh4
gU3lYa64BHZTWsdKa5/IKPRnN1ThrPfuTgvT9hGLF79otXFvF/1j1Q76PtTDEYufDjHvAp+rPMcx
LbZV1vVKvQ9bPBYMVntJlu2rsBK+87Y/1dw8xRZQ+YzctrYe2qLGxKbdxELPJCdX7C9Fm2z7wQ7q
CrF0YgG2i311j7O6wYskafOnBbHsM1+FNcHDUiiDT/QVMxWDWNrSMutyEPKCbVnhJevlgdoNP+yK
GBJUTG4Wi916fbJ2mWJ7+9CpUWqdnvNIaCTNrNDCPMaWKvF4LXYG0Vv4seDgH2eHJdNcElUdi/xb
MsZ4fS/pd5xEWHhHzXPWse4JLcSZcEB0g7SdVEKv+RA4Hf7DbTnjNgAvE1O9AyrcbkVoZuI6u956
WGbttDotwVkk889L3xmwyuNs5zrjU56zpoOmDHe2RRM/r9wXxZ64RV1tfcwIEk3Kj0xlIQSwO9BY
jhvFiJVC15ElcPYRFkhuVR7qsLRudBCEeNXgnFWUG3IChz6r0frvQHphr/Kt7ZRtMhFkHxMD4xxF
pEFYqlk1D1CrZ/e4TSEIEYc8p3NRYULqonk4w+zDlM8WO80RMbC5LJlJFpCdm9zbZ4AccIBYAjLc
5jY9EN0r33VD7/wIF8ENnhUEqaLi2R3KdTcZy9kzuBXKaqscy5A8VZOY7qZ1muE207w7tyDzME1h
SjIUcYChZEpYJVPq51VHviaJfqTYAQ+DeKkm36N4vI3qZvQV0h0B6qnbzl36bQkwI5hs1G262SS+
YSrbLEJyxlRYXJZVdJcJlza7REzdTtyfCWodZ7vSYZ2U9peuVu1zgz04clfERWYjVHFgaPaGWXTb
Fn7sZrFz7RwmhJQGY8yRmuqbByzA/a7MFSFt/5g5Zn3vIMZwLnPWrrB18ZEDg+itzuM8qONxYuPZ
jRrAYG322HbIfKWMKkqlNGiKKeEjOYc7z0ibG6bE2Q7lou+zYpwiRQdL0xOVbQb956qn1jksOIlS
R3BIT5rutumID68Zr6aex7PUTWA2CUZdyNPcdNX8BT7zssO5V9wGrF561Z/TEOArOQgkVfA2d8ud
l3Z3JkbpOGWw39LwrsMdRol57iv7LrYHwqSzquLs+I3RfvRTcbi5GJ/mFpPolhBIhjkeC0x1A4Mb
f6R2ZmlXJZ+8tc9O0XA7wErbMzXjhJP4c9e08a7oi8GPVECw8mGE978ZgdoExMy3cxXPaMtF2zoz
1wM6NKxUBR9n1r7keuTt7dy7c8J5wU/qRYc66aPB1BHVKPyq5VWjcljuYjgFyXw3lOp60OzwL9c0
VTxp4YYayGiIRBsO9KZz8Pg9N4WTqlg4JJ96xQ1sY3hyZmePmh3B4Qm/SxBEX1cd00yYdkHZGxMm
DVMC04BYl2sCp+qzcQyyRkGYA+8StJS1nwzMpqYtd+mwQFewh7si1Q6LhA70vU4iuv1iGD03Bm/b
DOM+bECWnem2sCwW7Rteha8VwLEzgh9yKEM6vz/pgFqUmgmSNTUO0f4OaHOeoyiv7xFFDk9aTMhy
IqYbLkIsJVF2SfqlS9RmW6YE7fohfvbM7g63mRgVjoUT48f1sxDssciTBnltvtbKmG4mpUIOw7Ws
4+zet2vf3laatVti/aQSu+14yTE3wY6RF8M29pDnyeujphPOapUgXhDewX6XyCOOkjWr3rOyEGy2
BpRxVBs3HtP1SM0nBIbzKqnuUchCwQ+5yU+L2//lruaTXYfjg2al0DxS91NRPlU9jiS2nnQ3mUYa
b0IszBusc8XYXDA2fipXA6XJrPcOrZobuIDtsMT04Js5yUNtNsMpylbeqFhwkakLdDucnlvX8M5Z
Y3xPw3J9yqrzArLzaYBJ10XjsyymOv28AJC4m5xufDaRhPMZcMdDGDU52B8svKIVTcC6ReoqibEE
sjlSj7Pko6Iw0CPvEVS2RazCwMKobkrjGNYY9ywEdI6mFT4zJFZ3Zhiqu2hEGiC2Zgc1FR2/K9PJ
fTfNsPlaSWuA7LBu+2b9Ys8YPmjlAmh8mLRPzJU3XlFYz6q1WM9hlu0QTO8eL12YUHKTIzCxLDVS
fL35nEU8HB14n0OFkR4m142+XxRl2aIGr++GuJ8/a8ix77Q8THdWwSnEs/kXPgNZEE9cXJ3Mat38
1dWeFeizXt6Wag2Ro7aTOw+rlBZLIqxtzxmhknXKeFyx45pQiRwiC68DRKJKchpOteKrs7obJK9i
95MGFG5j2mhA5rmzqYwW5bha2826+bg42b0zTGLhrZzwkyXnHmnRoUMww1+n/hnUo+81Xfdizwnu
FRl+Dt64nQbkutahDoOwTF7yaGkPpj4B9Vea+MAQl+ymCe3PpNJeJ7XFnnZqkE5gBRAO1ZuNLyBO
dgwl8agf4OW1K6YqOBeiQtzsK++mLFB0Y9Q6al75edoo8z6TwmHxwRrsfQE/aaMxXTiUrT7cseB4
LKNhV2gOg543qsHAYLchiKCapC3SenBgPrsmhmQk7vrReS7mMt9NSev4K84reJxG+LN6iD7o2rec
F0UAKVQjskuGKbfNm4Hnpi+xeInKtd6VCJW7/CKahTzymr4lQ8oEsRpIotV9Q04LyYoZGvIyD32Q
Tgs6uvP4PX3Hh6N4ZC6CwQk3s5u1Z8t4ti2vu3Ec4pa9mKGMSn0GnfJcFl6DkST+WrH1jcl5D93R
U7nUSIsg1dNltfHI6+ambZB9ysCo+JhXlBsPGf8zq6kZnCbzHp2Ml6L3foEQsudkP4t46vzZ5hGw
0ebCy3avW8vRZW6C4A7Q0chwf+B69qyqrCaLbtaDDo0qV3F3SjE9zolaHGadR3cmhxYD+jffIsu8
NaKk24+2XQV91x61CPeQlllcYJXpkxVrb27NFSky3JFGgBFY9IAbH6NbBNqYLo45TnDjWWnDd9dm
sZLM3dNYhm3QLf33iHF3nRxQbCj5+6Ojv7kNC9SstqPtOpMl6+IYE5jReV/qkVUsjupHeMDr1jKj
B1vphwD5EjRx+sz2E5tVhJq76llnIsHZRdgc6emAaxFZmum/2TuT5caVbMv+SlnN8QytAyizmrBv
RFK9IjSBKRRx0fdwdF9fy6GXFZH3Pcu0mteERlFgBwIO93P23ktzj60HczG0HmvmJlwGTfJloQT7
YfxXRQsNR4PCtgfEdGblpop+uu7g7LuMYnzmmeMhEXZ/cPnEBBtx6Q5SsmjyrtBX6zFjmYbafOuU
rrsd/CFf+zJ4gS/ukjjZHMcZ5FGcDv4ZhQX/iipmlNoEVcXbBzrlYuIDjUMAun6o/Orsh9WdMPLu
NpT2d/SSeKAj82qXJbynMrwhiadp2XaXQJf9WojJ3dg2MDkwifltmMWtHln0+Ub5wfTgM0XksCJg
O/LFwaVkeXCBl+pu+wziDxugCi8bbLL2slTCRnLor8229uoUjrYfOLlWY63y0ExSD4o85zLXgMhN
aoMkMINBsoVNrhFcuIZjlO6NlJw2IkLzNbhn9zKb5qWFWnrnND+EC3HJjuTFqr0T7nqmDWQCXgtT
DltmhzV4WcYHWc/eUQ6Sfqpl4xMImFJ7tXYAjuMS4nQRWn2JuB4dOSJJ/AXzG2gu5EBDHKUBkLkw
hn4FUohzVPovyLlrWqvaLwBgP2ZtTGFOcpyYnLEbKtp0ybvYpGGCDCP39Wen/kTIQDd9lsUhr+uN
mJ2cSQIfDpkpSWui2feq18ZCxp41TqZZ/24Whn9CCUTnfLDMHaBh2OSSWaMd2Na5sNv70CTdsG6y
72VM25dKNTGi5U6EG9N7nGQrDrYOGDdrPOKAI2jpekRomAr37We6mZ3NPHsOUe/026oGaDcBeSN5
c80szNApE4Y0IptN3NO3Ju8P1Vbr72cqrcxTkHSWrXFJ68x4uGLe37NwfeXK9Vc/8RX81H+oLUHL
TicqtuXkDkJJiQpdyGYkVbEtfQstFmohTbef0DBj1beZks96ZKzN8Y30XRB93bg3DCpoDf2dRp9/
2WahcSbG73gtz4VG1jPTkY+ebs3asbiwPyRl8E7EabfyihAdasZiwmk9Ro3Z/uxZh8tENltLVHCZ
ox82qpuV6Y0aUjCmaF45ZlurjWHUMTVk6bct8zDf9fLmuPKpa8qzyMbkYDAV2iR2C1LRcO7nseNs
BySyjurkNW5ZyxCJBoasSIOTk+Ypvqr32dWb7+mtsHWHtmwTbTIBmmPWPqOOslQbvuNBCNc+8/x9
oZUbY6jCrW/N927R41ex6K/2rF6FKVgchMm88+qCZQnlrG0z+dtidBDIRHwDY2bSZOF7GUZN24ZZ
8mOOWDKbOqWYqUzOBSKedS7Jgqa+RhmtCp4nZ7bXU5y/Las4QsKI+LOuARez/RxOcuN0m8xmPy9L
Ca8NeFVmjFH90jX6uBtLlzZ8SMNqfhhMyjZaKbV1m1GtHwhjbWdaxQmEJGYTzV7Bvio176+SmaOI
UDSWZ84u6Dh9a2aFqoYG5NEisZ9TxiUQqtTpLYdc+snsJkdP5KI/tp39I9F6lveDfrIj1siFSZKX
lx/d7EkznG/NRFwy4kCfyOCMWpi5CVWpcuqbaD3qYXiYc/FEQ0jbIOACBZbBjQ/pkUyeG55lApNt
ousNqRmvUZtXpKsGt4yF06Uv4VWGQfg5ZDI6BW32ZMspU+nED50Y7mRP5GHThkQws/DeUiWZV8VI
0cVfErOt+E3WPd+SpUbWVuc2Hr1zKZDGTCXaf2nIUxAQ5BvlBiHF1fgUz6iBOEbaBD1OCDK0gT30
Za/4/x2Mf9PBoL2AzeRfZD99ZPFfZVPEH382ML6e9Q8/EaQoA9yT6/jCthzHpiPyj/Qn0/4PTmXk
r3gBbZMs3t+GIiKjDM8k5knHrWb9U/qT+R+OZXmku+ieZ7meb/y/dDDMv9tm+FiGaQiypCzdsk2b
LsqfHh8y4kui1+V4LQaLtUiJKKob7bter4AvV1H/UrJOOko79jZ1TASZ1jjQLzsCwuNAPvUBwL9c
zz4Bcdz1ox/tAqu4xiLaqK6fYxa3XPe1U2BP77HmgQxssv6oCsU0E14G6JW3IpnGm995YvfHD/Hf
mJecvzVmaPAIe3Fwwe6iRSRI3frzi9kFdHg/kv01NK18P/gJgk77c7Yb2O9dWNwxSYo2Ri4TEjI1
FAuy9e4aCrnXKrJ/dRHzE3/sb6WoxotpZEo3oHU7z+zFpUmrrT7Q+3bjyFbDcQp9mCDtxguyC5jB
n4RSxwd9LB5LiIbPbl42a0r9/TZIqv5MhnW3F3rxF3njw7mhbIoIi1JNgUI27IvkbMkhOaddK5FN
kQM3TSkk5dEIzhSrAQ1Q0Gixk7xIytbMtu3oHG2dQiMKavK0JxTu4Bxtimsh/KF/s08Fx+o/2c/U
PhWu8HwT0LYKJfvbPo3dyBPUGa4UMjuueFG883tbgrN2w+c+1KlDzhONVKI/CeeO90WVvHfl8NOz
Q8r0fm2e247E/CDVb31P1GdXdhINEsNrndA7apynhDSOR1YXZIcL88X3UUk0gfONFO8emJMgYZ58
mjPG421oezMsbtZERawPz2mJSDMSydOYRdBsszQk2zWiZeaaOYvy0YhIbWe+z0mHEKf0shsO9g1z
1y5BKIQCmGaE8Wyh/i/8+d6LRP46EV3dgzajE1JF1DbL29TLk8scU0VUdVirncc09pB1R13+ahKl
7cj6zrKypz/cw8pHvHTSpymJ1//6GDf+68nrEg/n0uQUnMOoo//593An7GdalbXXwvlB8Gx5ZrVn
sesS7QCBPlgRIBufe9sRl5Ge0j5FFyGCYlub0bljRg2UxLnKztbvYuKjrUjbo1LDEK+//uvPqXyC
f/oIXXqxNGgt32SM4UYdVn/4CB19DO2qDYurbmrtKUmdSyFyZ+tEquY2Cf/fvJ35d5ekej+axrpr
ewjC8Vz+8/tVHP8zNcnyumk1I7ppxq+6Syeg86azNRrDvqJFKICIzP5TzQnF8h35rC/Ls69j/JO2
/ug+kvAcvnaWnh+BnjCcuT+Y9KyyLtZe0cqwomyCioaJXmxbf3Iv5YzzoDLJwG31QFz+zf5TH/if
dyDnmumYNh5TIgT//oVwqcZRWOTx1bGtdzeLorMbcfCPntEwXIVg30Wqb1ne99u2r7Q7i5Ho3MxU
gVBePMaxCdZUj8gM5klkTeyHtjLul5vU9n8ZhapJxZyCkzGnWO2Iuh/nolu3MOJNSWJ1T3Vz5xIH
txskLKWgHk5AKiBe5j1NESW41+Pa3rWNm1111kusXhL3zQeatI6i02QE0dVIpGtQK/HkhgVc6M8t
Q0DV7sIKzUbgpONFG7K10RHAVRgmlHC3gtTWyr+6lmBt1SVdB5hiNwRfGHceyeJgS9L5EIqsPQcl
YSqV3RXXf73fnf96IHmuujwqi7DturY6//44cHUhWYI6gXaZqA0EI1VezRlI8Gq+DZHGwNsnoKAa
b9iY0fQzNbzklwW/jvDS4aNOXYMili1ukZYgYBy0HgG1GzwmE7TqWG3bUySxtOmnlOkV9c5xNEXy
npQe/WRvim5MB6f7OmNp0DgZI1Eh7A/bCIgHrR5tfFabrGn97dTP7tqsp/ukyoe7OZ2Zi9u+dsSX
9TSYqb0DKGwfotmjDl3rxUFz9HpX2KN9iAvFkS6GA2jaemuLIruGRB/1QfO9T0cYwVbVvNruQ0Ma
z5vXOt1FN76UMZ/j//ptb/4fhczvy7jo2v/9P0ka+y+HtmVTH3IFJmmDsrtLzOWfu1g0Xqw3UWdB
vKdpVRuZcUaWZpx1bA71KowNlm7COyz/WG5GDyY4HAu2aSh21rvfzzEC7bOaab3/fuiPTRw3MdDc
qSf+fjW8I4jIXby6X6+7/DvI6Iev/9hyFpq2podDOpTwrdXydG1o8qNmZsRuqQ/0e+uvt1w+YJTr
6KZt+/XrMWv5BL/ffPJTfozAlfqxjdAH/3ff6ffW//m6xk8CMSkhqj21PGO59/vtlz+/PtNy9+tN
ZZXfEmMDrx0gb+dR0VfPXzYI7IbU+uXu8p/lZlp2/3LX5pRN62vENX5v4H7eBqR6a1ZwjlXMt7OJ
S0K/exX/3fsEgdPdC3adKlHQxLVee2f+a866dDd1L5M2/NWXtnGUqXWX2PNfBIeITT/Fzx3Z45kK
IY/S8UeV684mkeBLqMmpNPSz9PXqJZDuNWmpI2WtoADQFG9mzHQVCs0FXCYtZyPcyyI/c8EnFF3F
oyeFhqWIIgY8EdaUS4h6zTQhJVfdVAHr0/gwqMD1ED5FjGqlG4TcDMBtqNcG2oou4Cr0CGw3A0wJ
KMOehoJhVKpY95i16lpPfjE7w9uiot9z5GkkwbcqEr71zKuIfwLQuQJITy4x2fH8bCAhSJOHq3iT
tPG2aTK49G+pOVJpnhAbkKm2xNGrYHqThPpIRdWHQjnH+3cbTGXe0NOdqgp6i0cpQ8Xcq8D7BF1c
v0Tge4Th5xSFKxWPn6qcfBWY38ZE5/u28W0eZwy51im13GsYttFZ64gNyMqJcEZfHhrF6KHWfYfX
Ds1imX5LA/TwKrbfyMafiVM9mcSz0AUxH5Owufh1522g+j3Ooc0OhgJQk9O2R/JKn/Y58Knak5q+
JoIMwUv/6cIRaBRQgPD6jq4gkAHLfgcVRrUD+EA3VdATrBHHMIwFTRR7D3rpudQZGQ1yB0AYNNVB
g2jQKLQBV+xzqmAHkBPAHlBCdBQIoYeIMCfjZ1xnj1QHtIvpMUoqeEIFRQFcrH6cXMqn2sgBBtBi
WAfdXS5LuSp62mMRVVmAhHETdgcjcbi8R2B+nGlPTFlwlDWOlCYtiEXv5gmrcYJIHNPbZpYJs5uc
oTh1XwxKt6vZDEHPU93IxgYRRSu37kwuPCkR6MR6kyA5CBO5Yk3MQCdc4BPZ+Go7yU+I8LtybHqq
yzTCcPPfgQE+lYpfUUJM2dVIJRPQFpYb3WWEs6812pxc5+naGncFBXeKHl4CGyO2C4quA9ZiXHWB
BvQhc15HnPe3oSL9O5INP1l/T21foSP6l1kvnyJF45ClgMvRVFdNkTpKxeyIFb3DBePRK56HD9ij
B/BhAfrQvTiEBVVBOVEUkE7xQDCUOhQNGVqTOftJJgA5dhX8kBHdheKJVIosUoMYkXlHU39Ai08F
rlIUEh0cCXZGPCcASgwvwhedeiGO0mlXJO4PNFg3BqwM3nn6OkktZWVXAWc1rdMUTMXWSfVTvlBR
FB8lFuGDXcIecxGkR8FHTrF+YzHZ2IWjt2O13mHWrnaeCKdr/+wm2c0aoq3OgEhhCqXBPJPn1npU
h50xuUo0cpTF6HongF3qnvWgMRt3mlsOK4QngL6oRc3ML1c4vl+YbO2SxH/BGJaQaVzeIdDLj51Z
f+cYgqNeeN7BSukfkROPn2mYEX7XznfNY/+N1Ca3VZWaiuhGdx8w3WpM7+hcNFv0v8aqlPaTyQyV
VhtSjp4y3drUam2T+N6vgZbgmk9YoDN0zyyHfjhwu0q1p2MS0+jWaq9aTGzsJMK33rX3LMXGdTVT
87PnvQOOZ1Rcnj6E0DOB6kkUs0dX9B7c7AlKEGczK7IPBb5tr1g/LZFVSWMfZQMFyEnhAQlFBqoU
IyhQtKAZRcmo+EESkBCddTqE+GEVYSjr3iJki/AVlIIEU1gzQiPywRJNQAUWSlEAryhZyEWKYRSJ
h47O/dZSdKMOzFGjeEcEsICQoYo3ouPe24Zc4QjUzv1t6GEl5SRWKHZSDEQpZDxcR4qrZCvCktnk
T4ViLgUd9CXWRYdA8ZgM512CZzIVp4mu37MDVc4N+IVnUE7ewnRSdCdwZk+m4j2NivxkKgZUb31w
gvX7TMYvKQPnelK8qBRwVMSselYkqWqAKQUnZJ8r5JSiTU2KO9UoAlXj4iRL9UdAVvP3wifrVdGq
Ch9ulWaJbw0gKygX2wqwlVSEKxfUVa2YV1LRr2LFwRoUEcsGjTUqRlagaFml4mbpMX5aRdKSlvVk
KLZWrChblQlvawK8JRWBq6ZhvKG16u7APJ07xemiMHEP6eIpAeBFaNxFB+hF1fqXIXEfGf14cOY5
XxvAv2hWF1hL8RXGNmS7uMJjnIzyUitqmK34YSGZEJ1TvAlFFpsVY6wHNiaAjrWRUx8jBYnE7xKe
4sqyP4fYP5CLaHwjlBlXmG4P5z70tWvRluSOqS2Wm+XPlOiImy6i8Rw4cw8Rj6ep5xvsmE8v5L0p
62uP3ShHnM4Zoqs0TJ7jDteReqF2mC5a2cu3muvpDnGkeRp8F9mflhXrWb1G4T0gKaMGnaTxpnSM
6DrSTrjLpBVg1m+07z35fMtruXOOZ7PwvQdTG0ucV5jmJLzlc0KXfoV+/8MF6vLTzI2ziNvum2Yb
xdYztfKOsstw0XTEMr4u83eofbtlU3Y9bh1IWk+gdXEmtUN6JAeueUDcSBLp8mr9JSH5+tN0UeBk
uq7f9MIDJx5p/c6g1PISVP43R22py/TSBwB4Jol7iUo3GT2ycy5hyiWjsiHGzWG2HQxR/xxdKtwT
it0npjznkVXzdgrgOvS9YTzoMiB1QW2m22+WXdk/JqT5awud720KEcs5bVfv6MnHr67pvS5b0kS4
JnlkvsnQG7exO9pkEbThNdqkml1sDL/X3gGLbEryAX56YYxrUljJEwJQjXzRyTy4ndAebNrnq+W7
2GgiCJNrf4wltL5m9qKbdEv/JIhn26Fk6ljBe8/LDjKy+p7LVf2WOa215TwYznVaN1dCbfDywP35
KEtUnWoPIYCQKxqdzmOFfuAgSjquhYzrx8zq+GXVJj6zXeQOwYeGGnDtGZqN2EukZ03LNKRapfMa
+NHTsmkow8chUWWDWve2TeWU55zj7tpYOfxMIe2PLvP/c0eSIUgeUNE/GsHcHrwwqg7G0OmPtK7x
dqg3HuDrVdIDKxXyGk6bi400JtRGem1fO8QtoOLy8nOw37Q5Mz/6INI3dd/od1AMuqtJdfBrg0I7
N5ad/UggB2002uJ3PQKx68RnXAeTVXz6JevLAeGSoF9m20N5mezBorlhKGYjb5Gvx54DThdGssk8
hKWBcNvLIEW+QRLt/vAAoS0fpZFUVzvXv3hdE1+MSrZkfHhck9FO3QX9YdmKKZ+z7niva4lO7m7Z
QPcT72PSHpfPIwL6VcWE7B02c3fnt461oXXS4lum7rd8oIh+eEmu93WqjOROr10fbZfjvbv8WMsW
1CGatYdm48bg6ZyjyUwIo5q6d0SkX9/aUV1zFp3GLWM5DSXLrbYRI973iKNyeY22CWkSWUV0H3pO
fs7V0KQW999FXLIpO2bu+HlMPwCCh9DhNGc6IT2AUr4XZOUt3yUAB0HvXRziRItZG9TzqY8LgqKd
ePqWIHhcXqfTSAKoXZE+OFNDVh/X3J0QWvKtD4vj8jpwemnVJs340JoaPm6SwHdOwunF9OC0bJGG
YEJjTomHua7so5nTjEtKsZamC67ICNfOOI8fsZf6G0ef4nPtlOajU+ufg5aOH5w8OvUAEdy8iNm+
HlHScNUTdDO7oy7pvGQmmmsdTcguiMzh3WjPyxNNJxkRB8v0xPWcZqketTvhobBRr1qVXkQBtRLX
wfG661g52AjVq4JxeBwGXT4nTSuOTp1hMwVn9yFwDDIWfnRjk++kHpVHP9PrF5MC3/LxddFhyp1y
61KEwXgzshh+rXpB5MvvneOmT7K1rFNcegmBIzyOQp1FZDd8r6aS2UmRdIdhdMzXGZrv8hFLawrB
9kzGXdLF1j3ZEt3XKwq4hsz1Mu8hToR57ifG6uUlBcplk37fN2+EcFxozbzXfYE1HLP38pL9GE0b
b45ZtOtN8NBNcMN9wSJNw+FxXxX4oeu2Nu6JILbu6Cxr6+W7j1V0pMwzv5aFw/rMGN0devX5e6Uz
tZfwo2lzyJWwYf6MVWMiarDzJ+lp378+lcmBFsTlcNNjx754Gn2B5R9tNF/T0C1e+llUx85PWeOO
Mv3okCOo30jOg7Ot29gBqlXSwEdVDk6vfPzaO60s1iR6tozlgXt1ohZrttqvjSFfBgqjTwS0ZvAf
MBIvXyLTziYX+nf0snJnWQWHzFiKF6+JWZ7yA2sGrsflEJPhENyWw27yWBpik9XN6HPsuXSHRooP
zoZ6anFt74hgWpVkIq06nCjHJhHvmpFUh9xy6ksZoUcwSMLYC7t0L1UKTMlz0QvVfc9VVT5i6imP
iWt1q0FnsWrYhpKZRLgcAEwy8/NuSTc/TkilLiWMYd2rfOhJ6Fya+YeYIG2ZMcQSayBMs28He+OP
qKdpv7y7XkV7xsCanQ9e+VJ6/jFOhhHbdW0hnvAOTcEaMFa6FJdsonVoS8CQMY232eyftMx+p4xx
yBLPIZIhCtem2fcHKUheiFzOUZygI+4CAlIR4tbnoHZxKaqbMDeR91NPUj8aQd5eTHr1cnd0VPJm
byL6qaO9pxK+fz/+9+2WjZcbS9kHv/4kwWePIO28PG15geXxebEOLnd/P8gw7q+hfdkraSu8Q0vs
yintCcKxK1RIGpr72WsnVM4xDnKhkXWRFq9QtKm/xKyAIvJ996XXvcbRt5wOFxPiPNug9qlOrSRR
rVY3qcQbH1ekik0FnhEjaEnc7DBHNrqGzJgYA49dtMvEh9vhddR8Q8WnAnqbUaRvSSnBOOONydbr
b64txdcGS9jUEjv1O4AqPesUpw4WYrQ0G3B6RJhI9V9/j0Ga8HfOjh+BfBrMnY/uP5L5tI3r/ltM
FMoZAXxqonVp3XbY2k59y13rzoXxu192D2dZuzVTDPZlSpA22Wwmzv/+ZflyVEcJHMXjq1eMHEM5
Y5n6Ac6gPGusVOCPxy9Gj98GJdaznhAM0KoYlSUgq16yshIgfrFRarvlseW/hQpIxC+8ifBRbQqM
apHbQKIu3A0ThbDq8Amp3y2yEn9TVqziSoT0hG4nGrAuAVuheW5THgaKfh8RpbNFeX+1k3iTS5aW
LoodQ9mNPQ+7cTWRTFeGXHjLAux7IGRwQrQGa9xqoYeq9/l6dQcmw2n5O1eeqQSf7CqyuyOulkNL
y/BATlmxJWKOL6vrED7pWm+EQ8khiTMNw5ELt7snXaLvmgdpF3KvRzRSIW2Me7N174Q2oWyPUxde
cJPREKl8bTc3w2tsxzu3rD2iJnz/xGLRxq50inQsoUtMW4NenblOLNaONxqrRHX0qqpk/E3MCf6X
JU7aGHwObfuT3Kd87ckmpb1mXe2+qPZNKW7ZDIzcHIfXJcJpSQ5qVaLTcq+hc0aJXxsKgLR2v0VE
OKM3tV4hHotLkN0JTwIXK+voPJt40pCRoU7jqZd2AM+N0ooomlpjnZ44uDfcONnERizxzOBJlGIg
BspEbtan094xoA/hnZJXDRD3MZz7186R4LYTKzsXrV09zlNNKjgmpIsjSmuXWBoQQxk5CGV8khYQ
hJ16aWA4HIm4QHiKGSdgacylAdS0Zu1RExQ3T2JoqCkQhykz64p4CH16Du0huE9LP0GdnJVbR8/m
R62gysj7kP0uqdmmURKfjIkOR+LU8yobDNJS8sw8RbaPaaJy0aCRuZi6gMhXsi6zfWul59+hYVAp
7/0WjsNUmncLEOZ3KtNXNJNmFOuhJJlEd7VPpIcvug9DhwlYcEKR9CoihNjpSLOBgsgCdFjAHy7G
Zi81dtNo3kcWyUgu2VdV7iWHyGKhs62Z+XNe99iWopQdZBrNnmDfu7ybzNPvm1KgEZhh6GDFK38E
UQ7NFKnQOhLeF/eCkGuoST0yTklk8aZS+J/lhpKTPMXuq1/2I9jCqjt1XXKLi8zZZSY4oOWhBQy0
3OtJ16Sr4LzOKhoyG8cJeZWCtGCUa0/mZGlb3R2/hSk9cao197kR65yJYbXJZJBQDm4BvX8d5y7p
ogQhav7UnyAjrTvUhsfBS6ezk493aVL6SMQCJkcqeBkvkfy6Wf7U0bAg8FP/0Smfi3Ioj4P6JstN
TgI6km4CQEYnCk6zuiF9O9vmBTFShh5ZaOXLa9nrz37DKB8FfITlxkO09XUv+L/3eDELqjW9/DTp
hlMnjOG03LMVCOT3n8s9vXI3eSKqQ1gTKbHcWIrZk9b5S2ibCZTkf+Sk5TXj2N+y07xUo7MehfZ6
gXoEOIiYhOftKvLcasVw8CJDMdMCRbnsMdk7LQCQyJrLtZMTEafZ7ghLmpWkUVXEOXkZHiUUhBu6
bpRGPcZ2Ux8oQ9MCNXfzUL7a/UyhxtYfgg6HTx5U5ZlQxGjVTYwXoerBal2H3KFRjVL21XIjmK2v
cH7mX7tE5imeu8ynSqmOiuUrpmAgcQDeJl07FJYnd2OcfugKjOL05DJNxnD4nTwHGY3CBzVDGiHB
PeU1SKqzlW3DiARcR4UUIHQBC+wPBcQWXz8lSR4e0xbJ5ZIRm7ucamahw4df/vZxIYWBzI7mkBQb
fL7R2ibjJK99YsKaYptZhHBRK+Bgl6YKPHTDYhcFEhMgwQ+TOld+M0/+9lgoOBD9rqbjynEhu9Lf
VqgNLsmcQ2qNUPilZVrc0Sv0W4rMJGhFHiBuAu33bq53dHdZjJklFgt4wzt9TLzbKLBUsMz9oAeT
kyJgOxSmu5lfIyATotawPwTGRRKqSgk45HErPAh3Tu8sVDxgmNtdPEb1O8aKS0yL9Tl3mpEgLWTX
6VPk+ONj0c7+tUBjUFpktSU+DUErordk0xJfidBo91McTjfMw9MaXwKeIE+YFAh9UW9bEx8jqoSI
Wqzp3BlOuc9TEd3nQ5p7zN6xmkd5SEk5UcsVuMooXoYHkwrvdvTQzfbZMDy4jsMyytCDQySmnYm2
+D5vSC8SwroPkJKSY0HrpomjlUvx5Zvh290qr9VonYzm2kn79M5AJ0ZimYWy2MxAWVcEDMrIMwkj
C/3nrE9+NnpQXZa/qMUzBSwZVCBBp+uWUOe3sUBkqrnGu7Q1gSLbQH1h5vHbaNfb5XG3IhhtNCPj
KKy0eW3yZl+WifPoD+V3rDzmxk8takp1Jw7mhADGnJ1nkvOaN5s+/7GKDUWeL9q30pidzRgWNIXU
fz2i22onGwmQ8QvYnOGE49GItKMOs3Xl9lPz5mLHYjrv/6hRPDN7mreg59O9rncRpZxdnA/jY3dN
RdLelhurrWLEE6MPDQvfDwEzxkenNYgH8PeEMpAsDJh4tE423Uva7aw9Xmvcaq/gZ2Os6OmFRorE
WhOZ92hP5XaK55yUzrE8YGbn1HGw4rWpPT1EWQNyXblopnkqN2i/OnZ1W2MISMhBSnRkbgBjT+7M
CJTJqTnqkWMe8Dr+IsBFR4JcVa9+n9LbiFuKbajKN6aF6Mzz7H7HvIGkLq6VP/rwyU/7Q1hZ+uvo
xad2TPGyibB+dkkqPBZj36xRcFFP1q9tqzl8CJfLiCGgsNrtjOxv7C5RBjRDpBkGsSTlUuh37UNT
5/I8GmXwC8dXvm0RYjODbOVxaOrqtaHBQY5PdrPnBNHXaF2FXzzSmTKfMYd0z0CzMzfBKTJ1ybEZ
ZXsr+BbCnfJDR97P3XKmx8KD4VrscB4D7eU5/Gpc6orHrMhwA5jNZfnLcBHtaXpN58bFyW+F0doK
5uh20MbMfnPHDANRmf8AeD2tgz4Jr+SvfK9xiJDkRR664Vju0fUc88FRN3M/3zkJdfRct/Fcs+pb
mzUHmZ9k3T3ap7VEWoErohk2cSCmB+zk1bGP6LYFVkquH2KRYqKhbQbMPYO+sL6ZFCuJ9NPXbmVE
P7yWqQROXPra8ju6K7EZ2xb+hx+Wz75P2ULU3nuoSgmUKgkb0wALu7kvdlXqYGcF0fnpZWLrzdH8
3fd7FFFZlG9Cz5KbSi/bnWZP3VOXo7nGERF/jmSreZUrfmlJPaY7rR/CPdMz71RWZApYFLgQQIa7
3Ivy0yB1/4HAAtZF45vhh9ZL7egxDURm72akmy8OpoqvP5f/0uGkSeowVSzboH4SI4PzONnfILnP
+xp/Hhn3/Fk347e+wY+OqP2v1tHna0+aS9j72W1CDHD2yFtn2KAC7Ig8vVG1zNeiCemVxhN1E8q7
uvj0c9r3SDyiZzugEUCXZDqE4J4eZ0NXbZiyXtnWPDxjinJC+y+963+UNJPfimLqN4h38ltGbMQq
9gttheOPPs6UJjQbmh3axOTFjjHpprC5OD+8D7P1HmrPrH8NoqQ1EwQk4JcHij9BvGoJlXMqh2G5
zCiROmmwSqewJbxdiOdgJn0vYUaw19wZbbqrEY869sMNwNv3LA7no40z42LPLkagpHol9c7NE/ul
F2J4yjnnC8vubrC9sZFNnkHiDzEks+OV20ZP841sZQe+WTjnqu+eyjp7NmoiShJrfodkHuEMN1nX
tF382Gok2Dayxxg9V/0bz/mWNjYW2ZoTo6FVvK7JQ19PHfUtXKos0UhseZvL0VsRE562lvhm0eHP
i+NY68bNqtt9FgKor+1AUjCNDhalpANlJlywYrAPRY+Xkesr9nIE8gTyUZexgqy90RVmwdib49qG
k7otgTc+NRPhaG1ZiFOWWvT0sD6dwMmGR6pH897KnEuS6tH3KExwD2faj8jQ6NElGJCtkLjuiRH5
sx1/2iNWCjLwq4ul2aQ4Nb1xbRP5OmLXXnll7twlsn1vGiIXsrACaaXqm8JrnA/v+1hW4b7tHON5
MMzs7He5gX0VYw6jacbMt7Be5tn9SCqD1POyWwkhzO0cmNA5TVGs2yRJ9u1MYc4r6+6IgYPcv8Zn
ddZ5JK1qxLeY/4e989iyVcmy7K/UyD4xkIbRyEYeLV3rDsOvAgMMrb++JudFxMvKRtUPVIfhx92v
3yPAsL33WnOZ0XRBKkNfQRX+nulXcXU7oI6ea1wTRNpb5sXlU1k79Q5KEgHqf32CLUHYTmS/CCx2
mLvS5rtRyQ41srH3hjjDkLe8K6bzXKXKOZppVp7LkDmuZTUbp/fGp3gejTu4MfvbI0/0IQPWpLk2
pG4XYs7jFcOtDQZ35xdc5l+1Z5H8wKe/jXAtUEb43wOSWAwkbMXWPmnZd23LIKOq5tdmRHgB3M39
DPpX+GXTRQxyQlDZGFfHdDUu12aREpnnRs//OtTF3je630wyHoYkRFhoOGwt1DyejWK6ZLGVvCpw
UMiippjszCS4n9IuuOeqnBB/WwWwk1r/Hj1iwJIYJzpjquQ5W7CAjTzVk/BPOM2fGyfiLGwaOqTC
nu+KPL3mHqVYM+Ykh4Xwq4BezTs7rgDOLcV0o3GVhZl9HCCSPGdgz7JeqYdOI3sYRdDcsUT50Iez
gbKqXF4h+ifjWoVssCClJ8MrMJbuSvNC3jWtr6kreu+tjuO9DqZ5NYZWeWRoTNJ8RYq9yvm3Lbz2
E3/uNTWHd0VRBewkclbQa7bE6pafy+TxW8VVDlB+EGCuJ3ZomgECrya7uiUGtZb+wskYpnbvlflP
Orz3babsxwG/4C6lPbYpmwRrlfSAww8YO1tBoIZbNW/CpJce6RjMCJdJ3+SQKVQ1PqaT98MstVhK
+OERib0+u2zt12EMTSUqGjAO9fLKw9fIGVEXoWP9GS47SmM8CMwQ2wIsfSEfHYcI9Lrv+x+SG4vo
gnhLvyhDHmSph7lf5vchMF177l6NEFBKUyhudSEdpRneocP6t4vzNLl4jfPs+kxZhDLme9tQ2WZA
hH0AzRTuAHasGeE333pgCNTV+g89GqZqlq8vg2S3ZAv1VMlSYWtKioMnwYDmDgv2LLzs7GrQSp0T
+UfCJIpDIy2L975DLjYbA7BVe3QObuxuSkJ53z2IBeeWfn3eYqCmmRv8MLlZmASVPZd+cl/7jblx
exHcK9tp90BF+vNUqOisrUjsrYJ5qt0xyxL9py6qiOGtzs6jb+2boOUepqIPL/JB54gQ1bexIROk
uaqEeF6ybOSqcvr8Ac4EdiMzZf4EPrjkZfOknNeoncFM5dFjiY9yy1PPtjSwrCddJeYTF3ANY7Jl
Muq6FH5ufblJxaEN1ltDNQBW5x5wSBCH+5hskj33D2RRnV2fnaqtz6XiLl/U0zFCgA9jxAxXVmBn
WzPP6nXKT861HOsztfKdIdBkhe3wOtbZtUo758jeJN/krk2bL4mdM9ss7m7NZ9xWycPYedXZTI0r
EL30TqbAXIzJja90vjSZtWZ8SbNs7+q2OVsqhIuljYcwmq3VCCTjmtENe69TZpR590bqhcqUvmul
k90Z1WwdWy9+uH1LpxZyWm0Dq8ymu9JOXzBc+y89uBXkpcF7r2rxqKr3ftyPtE6eElXQABZY8Hvg
SdvSTbeyoE+CpbaNCy6YcsaiV+MMM9jqaG9vM674cgQT36TwvjzRVU9JyWrfaC1+mJW1doooek4n
eOFOi40mUl9J1wfkGov80Ebt+N6iS0pyjHJau9nRMNzmOfU4YRl/HGQQNUT/ehGtP+1UqF3yZ94N
mlLQsM8oYVbR9KPtlnLX+Rrx4aPUCMPDMAdwXTHLTj37nKLGOsxepv5ukRX3ZgpcGCfvuYvHGeMH
70QydeM7xpMZb2OUMGDyx3f2LAgpw/qpw2hul1H6SA2Rb4a8DraiEPXBo4Gx9A6i6+2gRoe/m0Pi
CKKW7IrWf7kdUlq7E9DnQenxfdCIoaokgtXp4OCPRIAFxzBPYdxl1ybkduzmKGCssU0PWRubpzQE
caA1vE06VQ+tE34YnnGgFu/ZWrEUJB3lq+xkdgfrZmK5S7pIIaeSxa5hnIMgJYNkmvXZnmzGhE92
Sl/amUFNQCXQV8aKu5R1F5YGWEsD8qmj9IsRpIBv6dYmEdLtloImSI3ppDrgqBIC4dk2UgqVyERD
PrjOsUW0l7eWdZ0ayswi8yv2JkZCds3scU5St41D9tgJt70mfXCJxBhTUhaIzDQDZwNRi++jzW7L
Sp9MGt8Q3/Zp2jsnN1XsriUzKgJtgifZtOsgi74axw/eusIHyc52BI1oEb7No5fv3ijyc9wtWX6P
wGSLA364xHsCBsF3xlX66sVq01vmcK3sZRqoG+u+jlz/WMn8w6pj6x4dyzlvFdSaTuSvfm6dsDQm
DGSqaKumsaRZkagf43Rqk/0g7fClGqbhxZ5TypD0FyOs9kqaffNIBayZ7wXhZgwN2gu6KDD7JNXV
Hxi8ms3goM2CzIBRwyeywVd40aGDs3gASmqDmg0GB9GkNMec8YwzSF+8tE4O7IGs8ziOtM8K+DD+
YHovcdveR7mrvwNbOoi/EKTU0XMJzGrdd2nxmZcRAxzf++0wZgdGAaTE8djFe8G+IqnkpL3CutKm
Mq8kwplX5HjtaaiNS5vDZ6FB9eljBd1WbazORRS+t/SEoV2UtPso3+k5P6gaG1Pl6JewtbtHx5Ar
T+dM6dmHarM2vztDorczmBl3Fri2kanp0QOlihxbO28Ejqmdmgza/6lnv9kCucA44W4dtEWrXja/
1Jy9+iUyHbLqZsrXptwx1HZ39PVqCwRoY/XyWfvlNQaKR9OK/MaCJtlEXKHyWOlWND3YvZmRs7Pp
6tyPvRlREzTvoinc+9u34riR27zoy4NXFvQMuWtmygy33FbTdVsOdDWRWV4m2/vp0tJa4/t919U8
klJZDQ/KjUa4MCVBRVgAmdx0iIiYJieeRPc/mtkbFd8dViUo5GSVHpjH+KsW4SUYBNuh8xGJS2JX
9z4SiFba0XXArvXU0s/A0Wi8+ot7usH1jDUt2TmG419Fp84InMsn4XExLS5q23A9WlsZQ5GJ5mRO
U/UgrTjY420EK5AVr/accfHN+gGurb11yeRE8GK9CqWqQxSlbBgsGOLIsg9MxRAj1ircFuEcXTM3
+OdBBWSCpvmsgarl5bfWhjjfDkYDolrhC6TlAgUNOTZthKJ6RuxvPfpdkR5MBdC6jDIB9pU6FAHE
QkIapfsIXzYWdfuYLIdKkwTnokDyK7FpmapuLOscg2v5tMjKWk+T1W/FNFunlt0KrW4nQcVpJGhu
gOQ5OgEI5nbWNpMVQPmxtO+JxYFZI4L20Bu0DafBGPbY9/1tTScVA08uT/lA3L2lqudO+PJMS1tC
jYiTTZPM1dYQ2K3ntCkuygCj0yQv7rLuRpaS+14P9QvSEAr5prXXRtv80gKZiTvF86YcRmKnMsQa
Qjb6gEr9BGoXFUz+3YQ6uk69aHA8T939oLgwQ/PV6Ts4FCnSq7SyDeJUoqdpNvy7EUbzy9RyvSuM
Yn/V1T2Jx2sm0vSo0cC19VdQ9fPnKKhBvdBJdreHCETAic1oxGkRrMwij0/2aLn3pTOB97Jmd517
5YfTtM7DMPyCItU9zE2ElaFADdTRgr1SS+5SyyemZZgyqtOg2kjUJR5otnfwMP0uHUzzaKvugQuN
Sb4N/Szs0IuKOiTvYTlV4wJAB56I09BXJIGBxgaAFbrn8XYY7+j6kHzNaJXcBuQ84OO6k0ht8w4a
Zbuph/xN20O1RmjsfIpqPujZEY+VwDhQFASiOuKXG0XoirtkfBr86sLugCglZSK3LdLklXFgcKcW
Obl06pNXs7eWbuA+gXxb7PnY1Z0YWBPDVPhjfpighXTKbp9PIzN+O/+lqoiSRzV3WTK4K86L/mjR
UDn5He521w6e0E0nayuN3cPtIWKvfuNjzX2AmncZyxzNWl878Nu5VhzDvKJmLrZ0SsWaPE7zWpi9
ec0GmxU94ZZoOVHzPHaf2rDVk+03zTNBtaQd2Z+5MM1XJXgrIpKG/vrq9j2jl/UKCt7ebw3kk5iu
np0suNJG6T/niRZXOfUIm6x6nY91QLxZwZJhoUHCjApX2o+mLxqjz85Q48KvmoE2eooBQCBY7gCw
3nuNrVZJNjvruem9V1cuvINCtB+8JAZjKim+u1a+1lH0qLjU97E3018024duxn7CmIWyvQ3JffDi
Uf5YXLJ24qPQjqPsmJlonkyyfI9048IX2OCImWNx8uNsvHNMzGaxIlpPekV2xGRL5Ihphad0l0E0
ucA9zzey7cLvBWTud6X46BPP3xWt+DX4dH6tLkP5YiPAqjLTeKKFDGFyztNPhIvvEcPJM6mFbOmo
xo+iRZ5QBEb0yPqJ3D7FxpchN6JHyaggq8b4+XYwpmKBlQT+yR40RBQ/mAHN+OpyO6iOAUcVO9+3
Dm6MztIi7J00jO433D2ifaKHltXrkBpjd0jovzJP7+U2FIyZHSAWBZM25NUWLkhVJajZLb1HiQVc
NtQMdXsiEiqEOxR4Lo3t1m/3ZmLQf3INby+YfR082r7rtGaMV8UBJRCTyYP8gQcteGxpcC2wCr1n
HNBsWdLgqno0lC3n7C3t4cod7L+yN/8/ceH/QVywiDb9bybNzXf7/b9+s3OElvitf//nf/xXnX7n
NKr+O2/hr3/zT96CDP4hXA+zJjFagY124m9edOD+Q1gktArbZZYl4RP+m7fgiH94prRcaQX/pkw3
RdfG//kfjgOKweK3JfDpQErcxv8jsPX/FuBq4x79P828lsWfMx2Kb4v1Du/1/zBtV6qy3dLu3CP3
OLl2tEtKjm7OsfLeMtdXx85W0XYQ7k9n3vnNWjhwhURQo+irzG2HhOQQielZCv3ZBFlMFc4qVuCl
Wq6Y18ByrgU3gKMzd+PWdpQgFQ60U3TtzGnEN6T7TRIGy5bQf4+mZNwHBtYYDNAUaoBxaSJNnj9f
N7FMRnBc7EnJY/B2NhOhrQphnqbWDzmuw8RsLgRe94BITJrBfgJ00YJAXxX+H0oQ8dwAdhow7Npd
Et9nXnhAcRluGO6X6zJgvpaMprfXUH75WMa1MAWX7hQ/AJGxWd22daq/sHvFr2U5i7Os5LRhx0ja
OxJyLYv5IVH4GdNmBnz3GIuhvbBZnlemr7m1FyTBFNkJaG9yVPiXHuAvrRVOoXVhJ+O9V9wTZlPs
2gRbUGBqSEKuCFauDsc1VoHfuef/DglQ2Fd18RFMTFn1kOfnYT4DYvPWpD2YIL7oht5ZyP+OBTKN
ILTPJBtcmx5Fi51wT0mmt0Hbz+z0nE2u4/dgrhIMUIsjVxs5H2tbM9z/E2bjfVuHD4zDwk1lpube
7WMDfx/3uVpr0lqVexY0lVDlBvdg0onPacrV0Nnlqnet9xAF5Rb+Vw0KLNyFJB3VQmAq9fqdrgwg
y3Dq9sXgXT1LAgSK9liETn3hVLtyUXnQzw1XDthusFmAYc2c3SPd0wkIV/BS4n5eVXVd79VQbCJR
Jod5yL+woj2RZHn0Ka4BRpH+ooP5DgaWv2pac0YCUKvjRN/Tho8aAD0CDxZnm9nMv6BoBVUZvZK5
gZ18g0XuZ1K1axoKTy2RSZL2HBZO8KDe+BVLbB6ZsNaDZqqsmR0MNPYnUdJREfLDrD00fjVGqTaw
fhmVekWpieXwpc5kcfIzkm5ABX27Y/LpStiuCM9GhrzFN9xh6q+BHXIoUXIow/APWMau9PSAHM5h
eMbPBPMoRZTH7JKY8BT+mPtplur3jGEIMjQjOqd0dwPEstZd6ywrN8nc9iu83ZhWdfTd25F3TMMH
I4mW9BxU3Y59sImpm+x2Q1NcrdomCp583R8c47c3x+ZTM3o/e5W5expyhyRvfoVxPGzSbIp5Q+3H
ZpDPWdw727cikcABedarTop4ZaJMHDvxUKcO2qa11VCeUATk6ypNYD8M7dpJCrBa8c+UmeqK9jzr
RwnA0Ha+3MRLtn040HdlLGiVNfzRtNjUHtOpJeh2AGEiBmS0cy/2FJFvcZds8KHjW+KCju3srTTd
TxoXWKrac6QivOngAc3tQB3JayoYY7Pff0q44lopL56y78LaB3XrkYuUBxZi6p7Elmyo93bq4IA2
jphzHl0j2LrRsJ6qLjkw/CfZqwHBNddqEfL/tHvGoJOmIPNbuZ0y9RIZMXQ9e7hGQVIQiAK7FCEJ
QXd9ig85H/4YzsywNKs+PQTkawKoHAP+hTTcrwacwp1b18fwsxIjCdUj2yg36ei6oeVQI1xFq/X+
YGbDxEjE8Dl6kiVVAeh+49m1T77t/8ryRO50Aj1Z6YxLp8VvF7k4CaMqXQfggnWYAduoMb0GEds/
4jq4B3Cau8hO2OXC05z9zyGfnuhQsCVny3wssY8mQ+hcE4nYQ1cgLR1OUKcfr5HdwoRcuLH2XIQH
Py7QG88IykVvgblhAsnwafwaJiPdIG8g/cj/4aor5J5fqTdE6yilgvTLfFM0md7VsW3t+dSQlYNC
7pJ7gm6yHTNN+NNRUxPqBk5EptHKakzUDOCJMUNMKwYFhDJBhL/ghAVHlwJfz6p8lf0qRh9lMyDu
IpIopQVeWBxJSDNsua4yv1+XXU95GMhzN0RPdlsYmybFpwStZI3zuy/hLZiotR2lsrXCPxyVFjtb
TUDbJJpsP6JTmYrxosPmGsuIaRr7043M4N2MTmIwKECWieueEzo2yCBmspgNBFO2lX4LaXxzMxvX
JOAoOk0QLcdekMczJ8BdFf8D4tCdrW3je7Qy+zDmBbdYctm3QZvf92P5qZQvL4h878aqqLZjM34Y
2DOPY/dhtMTgQH7EvwR+Lia6B5MtvHTPSgXCU1pmkXtmMWBRzkHzK3vYQ6SpcUKy4gUrWMfpnuZL
sO3rEZya473JInqrCKvZVj2d/QR+6MbykIAl+KVp/UixSru7jFbIfgB4sxkQVK/sKP0u1fCaFPX8
NstD4wYQ8R2FmDxlTD8c8ijpDjb45F2bM9wR/UHSxV25Y3WfYzTbesEpcppqg5n9KgoSoTqhCEV2
0K5zSEtFkQi4ZbSCt17EryqQuwiVlYLTbpLhsZJlf6kTTMHkCvPJzh7zIQdoVMyy64fcVQHv8L/a
5LUgWdoO1Rt202KDgyLclDO/WFK7Q6zE5hrapzydntPcvhctz9FgIVlhwTCAcbpATOEYC8LCMojH
j5MWX1FFv6oehyM+i+DsRcMGYxjiWhO5Rs2FDChujwEpRu0hLmrS7aXxegYjFM95qICTV98T4q7E
PuehT0+8dP8EDpNhzMcFna7XuKoRKRasufS4xwGPVKcCMLBGfG/PfXa1zk0ecfF5o3NF/3dAhysw
ADrMdnlDVRcczJmmcPuu0eoilikoq6BHgb9YhyRjHS28m1vDnx68e8D4uOKs6kuYKVIUtBYWXnEa
l/mA2bacMb8ynelSQAGccEMIrxCu1o96GYRlZvfRG8AOp6zciy4juOzDN9svXPD6YobyoWD3ds70
1OwGhhdnLw2+rIQgr8r22QEN6UtiGASTLnftLgqrozTN4JTwBvohikPSCPA86uYD8ou5j93y6mOE
5zdfKlKld6b+bVcpXYTJ2xd9cwQu/U3qRrFpFil5ntJzMHwWqwa10cE3SSp3g0fbDiAsZ+wElTu9
T0hy8Ye1hOHO8PVoYhvAhoFzc4VNq6i1j0ltcHqA22S8KMlBi5nnkfJwxLeitkkbIz4owqP0Z+gD
uMTWCBKDI7vAbtXL4+jwqafAkzawduCUa2cT9Kq7lHBCN0zyNeGsKZqLMDh0cEvW2in7leWAqIC2
inSw3mWzvOO+NG59rEKIM0TLGckJmuXhu43/e+5e+hG0INYEmhT+NowTfwfcC3lWZH94/pIAIvAp
LBKe254rJbhkGiRvdUIjYQxPjZGUZCugKcq6g5biUgLyOA6CW+C0TIfmmJ1FHdMttFzImUQ7A7NK
3U1YQn2P74OBrBXsijylynyas/LQMpGJFSIJbybIMWlww/Ah1E0LtNR5Rw4yHZlIlUAzYCabDohQ
a/A3Rg+YfMASw1TFA/nuLVBw9GyawfZ2cuhEQGEjxOKDkTdXdpK0FOZ1f/Vn/4ts7h8d2p1NnUc/
1Nxt7T5E75TIHOYysXVJNp4nQBg0Jz1/re3+j9VEPvBjptw+c1w8+L7YumSDsm1z2W6y1Qzd8bMv
Budu+EOL7XuKBf5n56pB50DwoF1OYsEHY4lDl7Yuw+/2VNKDYnGDLVwpeaqKYA2tvamTctfQeTja
hBJTDHUmjOj5ya9AVGS6plvsE8PcjC9pT6TcWEK79loXkOYoHaqOirQFE92v8NOnpmB594zkefbJ
bk+ITEHVxhYcS863woibs1lZ7oZR6pMvelPgCuL58qP/C5QkSvjOWvUGlr6h3qRyMI+CWLpC/5pj
MhoRdvgrIeWZytV8IX7MU2iUmAnvwK78ZK/0xU4vR8RJ0QOILRCSEZ1JkxaoKymOmKvtCBmwHUGW
FgWjc8MTKxvJaC/6YsdpHeq+ZLDSc72pCX6keUysTlw7iClrUhx+zmIodtMSLODnDjhXLdZNQweM
dForBHPhQJvt/Z20HL2eYnqRmKTvXReswUynsfYgYKSFcU65AI+1Y9/Hneeto6R9l3HMuLZPvjTR
pz5Sj6szI2bTdChXnkeoTNMNZwQqNx3Z1SBW7zj6LaeHHD7NDvWcU5NLUjp/MoBrfcVSKqyrBG8K
hqYXa6Tp2wzOXNTsTJR3ezdsLrTLKGNqB2CmLY6oOsmACI9Gaqq9rJy3yAesUnVDQSABwAXuoTNV
2Mrvz8K+7yP2EhG+cCcfBcAYU20neDWRZ/x0ij1TYWz6TU9CX6rLbcGJvAMEv6mNZp8q40cyWMmK
XgDCM1KWV57DnoRix9p2fsxMj7GKu20p5tspPsmM/LSmAgLKppb7uUV6ccxGbJ3ip5DN0ujPU4dq
VSZrbqd/pPTv4gZf4DK0KNISlsMUfCrXfkfL2z5jY38ymdBscMcxkHAJOWdAxyeXqnDYRZTsOcZq
u3pyS6r5ANEiC38oSBQlA9Asv63UjiE0p8FONOyykjmHatu5xHmkL4HfX3Cv1QcMp0w/44rO8LRD
fON25kuSkDO5MLwrEGJo6mNGowpwu547aEnV2zSh6p7wdYAy934YjfdaJgkfu/0ReDrZ4Gvlvsc2
yrE24L2XEBUE6FZZTLsqpdVOVz1NAQt0zQTghyGPw8R+3RefbQPOsVBmv8OROqi4OBcsBQrexh5v
7LMkpysz3fLF1fsFnLFVCJzZIjyY6E43/dxyzyNcHXntlhl6TL7SzzyK3xMGIxeEetcZOd2K++Vo
/QmM+gsp70m25s6t52ov6bzAgxm2zNxteGXdJVh0uQbgbRHTBbd4jqvOltFqxgtCCyI8Rs1Dnn4N
7ZRdbIhs63lI7nxz+NXlf+whwH81ANQ3oSnBSCPnZcCXORpoewV++Tkc+g2BArscPuRWR0mPFu7O
F0P4GKIriP1xMR8QSwLWYWV08moqZGtuYmzpknOFSvmUYdc8dI1a65aqUlYm5enUDYeJZJ8iI7fU
9TBPd/Somhj5rDRfmCn4yOvmd03D2EjDtU5YXArE76lugeyz4xEJnvB+MLiPRkRz1LK8w0ScckOl
bnKy/Gp5JIi1crJYT803Ymlea4crTbRvSFbnnSPsn0MR8Q06uZNbochh59DRB2Z+N249Bn261Ggx
WKIUkAyzhyYcadiPcYVBCtgcdPAses6Ij6QWm8haoDXUEg/I6WTayPPUB4OS5glIOArlfPiePagK
SXn0HedDEId0bYMWsm78MjukpdoNC5hygZv3BIo22HHAWCxf3g6J/pV2sjgaitRkSFDbcrHM3A4W
OeyCa45ICb51MylU0Pb20g0fbIh2k/bNYxjnwcnOZmMXdnAxUZlwkXTHRgPKChcbpjdJNXM28eWQ
yX1L721/01TVaXe4FZOydgOg8iPmftH0j/EAgqca/uQObJXYAuoU2fFD49tvHfb1TSl7cKaUd1aP
C6VlRcbu/SBir/sx4KXFxiNWfePl54av1mYn0KtkmFgdFUqeGTh9o8p4P6P6p8DKIoyZhoXXsaJZ
mIZZILaWhptj2en9crmu4iCdtsaz6cfuyjSHByf0gf2Rg0c9221QxhzNFux7ZxGiFpoHxmrTU0iA
JJuTbW9mLWLv6idL0RIcIK6u1CdmDF9iGO6Idhs2BdQJgC53tn+ulfs6ODLdzwphO9yalQY0okuJ
cj6w57VpfmEBMHkRPRLATBIyI+2nLMCh0PrlJ7eHs2W2JwA9DVOled5LZtchPEk0Hqm7r0sr2GD+
vktb8RmU9kcJ+qoqS0K6y/4nWv9qBeZDFdpcu8Lq9kkVkR3QAxZzMpaVuQwRi2xSTlrzoQvqqzUx
h/SZU9GfReaZE79WViRwTqZz8LL8eTa2bMkeew/MUdGSRdH6/YdG/+I7kLoHrdPTMHTHTCUAhJxd
jT7xL3OcrOZwH2UpigdsiI59mSYDNEDvlmBNcD2PXdxtME+VJ/vfByfPy5Oz/Mrte/ixmrXhjEC5
F9PdQDzQ1pbw9RZDHiz4+4ZTadF/25hb9GujJXFbdE2qJms2c5ZjzF6uELEk67qmtFlkQKdnnTgV
CpMc4KWxLk95QOhGNsgNisAPJzN5fuDEuOktP+yBtm8aF5HM7Zkb4zzs1UztNy+Jn7en2jIKzCiK
YrlXETkxffpVuPNjnbDll54sT7eDTvEPrP5+bPFBmYmIlxCHf17EEzbYJbODxwmR07TTjwWVUYsF
dod5s7ZHfhCkSbbqR+Hv6rC+Ro2dAApbmjlUm9Wxle+3i9Hx6WjZPTkly2u//Ukriv7115f/20Ge
c5wiie0BmtY5M3K9v71iAPJkVd/eh9vjPAaH49vTk+d0P4J+UV7RPhkaPl2vq/dhXCnNvXYcTuPs
sp2iHsPAzzOiGIuGkxuQR6TSdg/ahie5PNPbKnJ7WNTOjDGAuqleXvXtqTPy/6i4W3GLwSNGDtC6
IxD4wLylPeRhsZU+y2/coR4FPvTYNqG7G73F5z3qxSA8Lnm9RoCFpsqDJyYV+alHTRGXRb9nD8aa
oIMArXcy05bClj7p0dg7okEKrBLzbC6DbatekqNGWO43258ZtRqDgy825OlCY4qXXODb/zNHNbVM
hmm8W3J9/SXSd7EoFvinD0iyhLmmuYgoY9lh3NbfdDGTBXkDJ+X2EZa0/JfY2CiNq1MItolUoX8d
bmecqYw/85IHO+X4Vuis0GCWZnb461K5XS/LwRYTC2bp40dfXGlduWQSJ4tLLeAfr2TU+H+ZOQvl
kF7WgCdOOobn8LOwPx/LCVb2WHq/ddThF828O0mnYIckGOPkcnD8GsNsyyV/81U6ZSU55/GVrRNk
Jdx6G6bqGasNWgHVsFWnuIK1lYX7dEzUeeTGtrGWjKrbxXg7lMv5fPsqVka9yAkBeyMNxk6GETL6
ty9yXk6Nnx0iXMK1uoIAs5Jc3068mkAzjrfPwc4kpIDlk5/p5kjb+Gn0HqWgUD8qMqkulHrzpXHb
ZuVFSb2PzPl1tD1/4ykNXkk6V3M5VCRYdYY97ZD/vEFncK6jnP75M2sRrCdCHv2x8C4IOLHRGuZW
kiG00XQkcEjT6cqU2N9+IR/G5mwL1GPLzyyoqI0I/wxuy5pRGXu3Hqa9mZK/Zw9RD+ARGfPe4UJb
1WWu73pAgX0WNAdCCXZWX8N2I0UtvlYePQhv7MgxSJdXRQ453atnegt0cGs2SfbypM2aGVdpAKLR
bDSu8UhZavQ8NNz5RzB13B6d7tL67hndNGGV+toFGe0LyFnXcPpTdFZ8EXZDD4mG22qOp/SoUK/J
SJi7pKV6HobJhWTc2NaVJdO+9nXnb6B8IF1Ms0ucovPoKiPF753tUBDi1YMFUkU+1RSx90ahzzLM
MTx2dVhtytF7NAOCIa1Rf5UT3R5s2R+YfeDdlZwM1iB/qlo/6AVCNjV9su8q9tigQAh83cZC4TS0
S+ic4FHsqfQ2wmrQ4FZxxFxzqtXatB19/vvgQ7hdOXK2Nnl4sXtf7GIZPNK4NcFzTVWG4hnGYTe3
7EGifk2ACWnz7UK8tG2Af4bNVoiv3MTeGpgnDmAA9NmZZfbXAZoFTSCPzVnn/0YJpzaxp7cqQPdf
4A0E8wGo+PZVtTy8ffX3D+KmtE9jmNvrlInp+vYDM3bZ/ZWeRv/8rz9w+yu3X3Yt9dbQX99VpiFO
vWuLk10khP/evgSFaxzQJW9gNA6n2lzfvvv3oR7wqtwe5rWgNelpIJu9wxZt9E95C4lFzsudhD75
KQpNeRpNG7qbNg91SLIbO8Kp4eQcKmAOfd3+oLni8gesdK2HfTCE8bmcuGKC0tlyK+BzYXmMHONk
cuM8lqyqJEZhsDXcjKb8INZ4s4azhVUcx8C4aTDTry2sra7NutYaabFDohwggLR+erHJ5d28qzb7
TXdlvUhanKLi8oID1BXNi0qpcdP/zd6ZLMetbFf0XzzHCwCZ6AaeVBWqZ0+KEicISZTQt4kmga/3
Aq/td6UXvjfssScVFCWR1QCZec7Ze20/eJ1yPyIuFFc0dxXt1uG2ipJ3UukwkiD/34oJYkvchfbK
sVp7mGeRF2/WqkGc6GPQSRvdjswBu/iOEqMNBW8Z1OPvgcfM2+/DQIvnLPgsZxrjKbjMbS/nF7Zs
ewPwz97OE52uunvyfAZfPi6pTddTZ5fYEmvIqUn6nIAhAELoO1vKI4ik5JuojAwDnImVgJQ7sOI5
YOwUAY9btOEV+IV7XxHrAWWeCVvyPJZvULAJkDXvxIyj1TfRTduGuWvK6CXq15u9hihZhKyDZOph
Y9tAWD/1ZE9aGf74jgCTW2Q6+ABd7vpoPPt20V/Wtux66hei+Qn4i+GXd3QRv4tZEtbmsZUC1f3G
zjCRSXBXGKBxDKTxtT5MWfK5nZmxBcVzz+CUC4s7xt0gCHvuPPxnUQr9cKm5AlgpD8EqdqZ0QCgW
ZXcLP2yku4jgifcIT7lqajrGeM270FTy4rEoxs7GsUnxWpr5FlU2g/1nfGLEYgn7fmEB5A6Owo4C
F7fjmo22mFhdoi89VMYM0HTdlicN/qsp068NkwCvJBC+am8JlrlJjHvDxl7FnMQNioc22kH3gRoe
VbeA3jdW6p0SHbyPXnXbEna7Scb0K8KNUA/h0IiRHe0h8kEG4zoLg7rCTY9Ex4D3YMzxpiTvZSLQ
caBn4I8Hi5ZfnRkbSeyyI+0rjcCaUtW8maLxMEwcP4UJnaa80j6Xtr4tfhr2eEwVn6rTfdckXvsV
Stwpvig7/tS51pPlXqEuvHfiFqwnjTCbgnSiucYA+dTqILvMxhqb6ApsIqOwLtztFqrJ/3rAT2Jf
Zp+1tEyyNxRM1Wb2OLLlckmgeJevthPVGwIS8PgEYNWhPGwwv0wbZg5ETU0DYW8qexjaIzBoxZYM
xMBcOSxuF0zr4Yw/K+UtAJs5dU82bo1cA7rI6DAOk2yp4Vh5pzgXXxKOHZtixVdQzu3EWmfSq+DD
7OmWnrv1wU5I2kmaOePuVJAPY+92MECPCPgY2HVXdgp1bOpWPg0FDgcfD57nPeDngpTf0zrepOth
bvZFg7xKf3MXk5BY7CVb/IT1GTr80Y+8GXNJtMoJyNqREefvj7/Ud9g2C/J4KWGs9QFvFie00hxJ
oaPVDEYgQ3oCbTPLuFeqxJ43GLfZDivu4dzq9BnTCR88A7oNKoftiDYX9TWMhDFxJphMSwrOQ4P3
/8hyiFfoS0nJczbfxHre7hfjya94JZWxbnkf/6grGRgkePoSG3aMSjzSYUWi4NWsX+qsiU66Cy3M
z6Hy41d76nk5ZdpxWnTWV6z/OD0yDJIDqgyj8AS+6JjDnj2UtOLXE6pQc8uuUVPP/PPPleWQUhD3
xDdMTHv/+euz9Ykw2GPSvQpluQDKnExBt43cTWCApvj43sdXHw8wD66ghxG65fhAOKp4OCaSMCqW
L4IkKyrX6pMzWumFvcCiBUeTqa48hnS1IEptGD6bcJ0wxa3DQo6/7mAOZ1qBxHV68H3n1GEItKI5
Ph7Az5zdmMjFaqVFfDw4iRf6kUHO+ccrVEtd7UATzHQCIO33MVkNUL5QvTfipTBYFkNd6AlQRt3t
mm61hw4jUMUVnELtRbmRkuCHn9xe32e+WSgXiX4fPH1I0P5frPc3Yj1mMD7qtf85H+k1Vd/rijrv
z3K9//xf/6XXc//hm67tcFLEuuAHJuEh0w/V//u/GYH9D9+3XFKQ5Jp35Dr8VVXjT/r3f5PeP7A3
2Oj1+BtOIIKn8Z96PWn/Q6LUM+msStv0A57h/0KvZ635A/+M3pAQHRzPEaYtBT+OjJU12+RPERA2
JJp8cBIXZXvdHb2o13eyf3SsCh9TS2SxX4/JrQOQobEWcaqoj7aVCfyLuKXDIKe/SQKx1oSd35+O
Z7smsHYEi8RG/fp0qNLtxm5K5yIc29/NTcLAzv4+zl4D8PUrwPUGSlXZU3Q0dxPL/vlPH9/9H7/o
z4ENvwbO/PFueNLl3QUggBbytwCgIHMXRRqNhCYXfan9cXhydHR0e4U6jmMCssUex0fzMVdPD3/9
u631rf7ttXOpcK04jmt6pvzttXcJIo4ht+QlLyfnax3NOVB25N8zYXRZl9rPqK0uLON57S1nI4Ok
zhaBE7+8ZNSfByL7ug3Oc4yrdFCOf/Pk1pys35+c5Tpcb77J1vbx5P90nUyMvmfT6OSliNgOM4XS
qFgn6m1k7UuVojwGE09IXbwzHPZEIy1hRMccIEb7qSCG81ShPJ4YU/7185K/Rph8fGLcDTgrHTy0
DAp/e9N0XajS02gIE+oDouaBoZPBZFKBBT9NBigv0swOwi6Qlyxy2qlidM5FWzpnbkQSg44qkzYt
2XHvFu2MK5tpg2FGiKq8OLszrTPgiJ3UQ/dEBUCSlUcotwtA9TK5+t1NOvdhqHEfKHK5c0nnbm53
SRrXb7hgX4zMlo9G3txzk+U3gQUFqM+sBxevDq1yKEDB/ID84KeqZPcQ1WRapsoXJ0bpXwzXfjXt
Krj+9btl/arNXd8tzAC+i6DH8lxPfiQL/elTZIQGkSimDZXWREvEkZIg5qx+l/M2bqDQEbHIbrpN
6xWDVHXfa1pwVLn/tydiWaw8CJUsbqjfbrQ4E2ZB/gvMdR+eFZo1HGGReETUe2js/mlecmzbpHAS
8Hnqe7jyvqGf//rN+NcrxzVRREvH8UzHNx3716Um7eHxuwz2LkCEOfseJYpNlIbzSQbBvYQkwGf0
d8vbv662/E7XttbPAXn074FW5phJD2yBvAjTOequdna0Op5WHVmNjn+fBVipSye7xc2PAm/xbqis
Nl1riU9d5/zNrWP/63qDld326CQIyQfhr2/Qny4GdDvWuBhUEHXeAyqdxFUE/Y1PxWhmRfBo+vN3
x0O3UUJh3BbpREzHyGyLeNuTQo23I2kUItSqRVGz45zhGxQM6ItHYVbOqZ6zAW1tjkilX125at7n
zLBB9JVbbrfhDz/BXyTt/Mv65KK+MmFksHhK+/crO0KoHkVuLi+TnGvsG6RVdh1qb2xwOCUyE6NE
4F8bQxEFgw7nVChnCKPZfRN10z4qQiqnxiRlacirPY0JQe2Oi7omIfA0TOIyOrZBXmUcRmaCVb20
yhA5CmOfOfb2HGSxBLtEcDmNSlEgq+5vlt9fg+n+uG+lFEj+18vVM3+7XXIGVbrMG66b3GmP2mhK
Zj083aki1asdPw+xrv8mu8har/9fV3xE6S6oZouEMUE616+Xh278ru68Fq7Qiu8q43i+b1LSXVat
CF2oYB+AwjkkhfAvHw++zVToPW+r8m82ZevXvYeNXpJ0CIFRckJhBPv7M2mSvi7atjHOfZQb+9Qy
n2QRFAfPjXMi31N9ALFGrqOPXrCMDXFjU8hsUBSIo08uyQFr8I60wPipot/5N5v26t7407u0PjeP
lEr0QhgvuADXM9yfb6ImX+iLWV5wbgNYPNQ0oeX0GQ680mGjCObdSJYq1DuG056NYx8cOZ0T/27d
V+KpsEMCFkwQP8K4IO1COKjTI3Q6sWeQcskjvLg402D/odk/6skPA05lWKxJxtI2/xERmqQ3GcGX
Gpyrpq94E2StRYvdbZkM+MFOy+jBjH0sluTEVPCT+g4/qsp886CZFtO+59yXJ2UKUk3vcQSUIcej
fDcvqQ1zsw4tAyQ+CADzfjpCWq3/yF79n+9cy/v1SsPMQtaJwLLiBqZg9u3+dnWTCJ9JXQp5jmOr
2CqH9jvMpn2dusberco7sUIOYYSZuwwrJZxW36Qpx/CcExpToWhlAqLMms4toZRh6juoxut2pjql
v5wZ9H/WUj/tp2zPseutlOVpyXKG5VriLVw7/nPminPguQ96QixT5Dn9ZqZIGNT7bZ7bNCxpPRwm
d7pt4yzelvFo82EzkUlkPG+7IMq2y0KHmk4zgz3AW5gw8dFSvK9/1lkhdirwUI53YlXNer6/j5Zu
Kxbw10YxohJtBJPVhIxjP8VKO+ljNEwzoaXLPioGGFkToKOerv+e4wGX0LQiWGlhLrN/ZN1IH9xe
GAdcryAqqteiycfTkqBu951H1jViPzgWkU36NqOQmItEPSV2i8ECVFUYtAaSmtWemjueuzFLeU+b
sb6bDFrTIxSkkE7CdOL8f2izRF1L5YN5gckR5oJIEm9WwZVZeYNJDtWScgi3g04bbdulkFsPo+MO
QkVFZW8RaW4j1AQRlsaAqJF6f1Vswk9F8ZZV2WfhHBl3pbjzGCZ7Y6oZq6D4XybztR7jGB2fg6Fw
KELILTYjkhkFthXVB+UV1U57JvPjEjjA2m1DPtSkOJDG23Rgpq6C7LDoesQajYIZ6v3ThFNvU7vR
vvV7+gpL5J7nZX7JqnS66kwcbcdMTmbp/kB7Nu5VErRh4Slq/zpN99LCJvBh5RxHi7DmIT0KoKJv
eTXfSbR5JL2Nj57NZz4JDvL98Oiu9MCoYDIWO2tAZVaQtF5DN8lb7yGxIrD9MQePEt7fpN3+lPpt
gaSn+KlcFT8aY/QzgkMaTg5G9jEpArx/PYdZxoMw4T/lDZ2PmrUmHRCH9BH5HPbi+5+nBhJYVt20
5HBdIoSsBw6qwzaPvCkkP0zswDh0z8OIrq5rDgOyIgG8+tEvk4NTJ5p4JBf/VuqES2M2O5fL+mQF
ebftV1gXohe7RQthFs5y5FoTu7obOM9YfDYioCmV2JXPrVRMuzYemj+u8K4y6U9HXKkBX1lt9DNI
O3WpoSsFMXtwECz1PWRxxOdk3jcJAdmxyHLQ1OZ8DgbX2in1zeDWeInEF4Qtj0Ge2lcYog2dZB8d
SiKzy1SNN2jW91M7t0/Qjg4fbN7e7XdEiBgsH2QYBu4PFFN96JRdt1cGYeuw/+pTGS+oQjwCfDIY
s+6SxbjQ269SaHUEU48DPi6+RkyUWDACZmmyvecFMm7KOu8U2dFXGUTzpS/rn4YccWsMlgnoTvhb
k091I7sBK4fDFVaBF7TS+ZOMnjo75aoYBu+9v6IpTB5rW5mbxufgLT3R3akq3y1uWZ4LsyL8vP0Z
TBZsGAcTYdG3d9IbkXss32Kzms7VAFXKyRHs5Wn3OTVPRdF6r6rukIVEhFg5yR2uddgodKDhuQf5
TYQLZZo8cQb+jeqqhs7UtyyBS0sDAA7ULWIgxokYi0OzZLQfmAnSTs/IrnVr0BXuS1hbXrvtiF1n
ISA2Y1Wb5YrelGU1900eq9Po5wRepNENBl6AGEv1ZOok2pM0eBqN5S1xZlL1aOlj8POKU4vyPWrH
ty5hilyqAwNtjzz1DYFl+EVQ69OGTn3rOKvoBqOsehDBvop8e++urmXpdPjzJwg1KH8pQ2vbeq68
Y9wT4IsOGOklUKlOZvpqWHn0qZXyR2wys/CXGdQyUrtwrAbxUDQNUiB3AicC8+QWVCtEFUi/uyqh
C8dmXR1TaEi6QydkRe0rKRC072XcHTvIDNdyDJ6TuU2535i9rs56I3FDjaRx12ok0aJy5uf4qs2R
07XEke7F5i1t6/xtJOwULWW8t4g42pTaOSnVYhrqrfs2avnvcrhGdPxAy9x0oz/tP4qzisp4b/c9
b1nXEf4AeKw+dANpfRNwB86LT4uyiXFC0n0KWJ0eQPH1daVXIZNzIWf0vuoRI3V2hauOjm1oZuqZ
5pgHeB+iXot+Pird+rFcAjrOfTaFqJNQosGBeh2lNe4Br6KpYHESEBGupa1+LLOKd9UkxlO1QgEN
qqHN5MD5rOrDRM2wSxI5h7Wbay4S+yE2FCYbh1oisKOEWxc0HqpzGTZV8eyBp7wKBbSnw19Xt8Nu
o5p4vgxLQ7XY6Hu1qvBkE28TFaFitI2XoCOmLDJGrJtx7Bw0xOmdzBFiJJ1nhMXAmsLkjRQ+o2Tw
6Ik7e8oHAhHV3maq/7lV8+exSLujLuVwsIP2i9FyzAYu8iFUc3E+ARmsWmCy+RLRHFuLC19O6n3O
7JgFMjUveb20m0HTNWpl9bNUpOz6YJyvbeI9oJ8u73yFbDHoG40ryb+OI1x3zuELvy6IwyACft10
yaVQsoUq0dVnw9k3ADzPRkL9ImaU1YvYu3WCKaaiD78nei+E0O2epllTXYp+R1AqypTFMvc6b7bQ
HnCm9Vpfxy4jGSbLOj7HAcOnZoSsJP0bi9hbSL/G2dG6uaQjgKpuGacz6zBmWOgR3uxRj4/Tzq2x
8FiBe9fVbYssNQMFIJMe/6JlkoZR3AZD944Hj2B0hI5Fbx+6ZDZutJKIQjKgcpGb7iIrD8JuDG6z
Fp5EtjT1QVfot/Du+zubXiqbP7zqXldIx2eWRQRQ/pFMdh2OZT2FvrK7nUFoxiYTZbQvBeFuc0HD
AQaf4WAf4DdmbTIciDxCp+18KWKoV/iDzS2dPAnHIXOuxOpgvyw7+yqLsygxPPbVTDBIUuG/H9z8
RrODrzKegPudwJgOcBI7owWjI/iB6udnUo/TSfnyjQjb96bJKHfxDFQRXgFE7d/AaaeUJGWyI0bn
fix7Zx90muvfDvZNJ7ow6pYrU+vbClTJLpb9F9sITj3Qv5nru7SaH9Kx3uCfcnfZmCoinR0snbJ3
yO91Q56fHMvPkFSS45inLNMQjJTlPupS633kOy4+iOTNdS9rM0wnIjl4tcZA5vzUAMg3o11+Q/b0
6iCl9Ex376Y6wJdRotiuHAy8eB67BfIEt2yosLVsp+ZN+U1+KDVRqXM5buJW96ciiKM94N4dwvxy
ReLdyLaLtmOmbgzb10ez2leDRcD88zgxpuq0+ASEZjNbfGyIg98cnbv7NNEnn2jOTeFgMojH+qtZ
zl8HC9PszFg+HC38d4y0n8Z5WmWemdzKRh7L7pMxpOB9c7wsKVg8ZPnvduEAn8y7IiQVd9kMBSIu
PoxaKo7YAergurGrDQqR23lcB6ctKqq5yJ2taLAfV2iIo46R/zTXcks29QMUk23qoXCxwIhGwkDT
2GxzMoV4e1ZISJqHTMGu7Tr6zTNkMWpCvF0VLadfpMZqIG9qzeGeUqDvmezDfkT5xvweL9zT0ECK
Klp7PO2CICWNUAbWViGy38ipuI97xC7joo+WS9Ylmn1qjxhyKFzDMO3VcbZzNtmooim+wlaNhMuZ
nBkG2ApJdtZ321ZHO0JbjJCij6n3xFkWdUIW4Ad0l7s2vzVE/mXIzbcyKf29dHEA9EiOhVPdQXMj
ig8tL/SteLdyEzkj+vtApcPOl6i92/QHFe9RVkkfdmDYdmMnP7Ex3HMWfZeLW7MmsXNjPthx7px2
0vAefCPF16XQtHcO6NuF6DEUQiG6szbM/WTPCX2DlfxU1qJkCWWV88xjY7Q/Zmc1RsClZtl87TD2
bgJaSY4oOVbGOKbq2H4yE1aLskTMsXj1RSIMweCUP1FVnJdptd40RH/zRA9VjLcJYtsxGOAgZkow
kMa1vCkGrzxE+bufOD+m1YyZCNPbq5n8cO09p1FLsm2bsBFkcKDKROzcOL6aFpZz0dsESvlju6XG
fyib/Db1p8eGQzDrRy+pKYPv0IZSBC206Rn7AIYCvYXsVONLF6PzJCZAJ+YUvUydeBdNWV/EQOO8
BIrVtSmQD3uvScGJLHzjS03qb1yz/ageepI1fBPV/VIkejMFhA/kXhgbKMhJOt/ljqh35egwz6y/
FQYqmL6K1TG33/NxUmgJRmdTwAXzjDa05kpdazT8U299wcbYgWMvrjEHwW1ekBTnMaqWTuOx0urk
dTn0SHp9/PjbaAribSEVZjd+phHBE+OJnJyIV6FMF90QSAGDH7eAB5JNd1u6BdW691CNCQH1wkHp
bhVnx/3idJYJ/bXWMNuOUUYcnsAcus1WcsDk8R5z6ZLjluW39hiD9rIoxyXNqlCW8gw8oWap+Ja+
1Rr8vdT6a5EmbPUBJ2XfXql4Itg4kLAw5kisGFuzw2LmYwRLq/hRugMWzVwMm2hO7BDs0TXr2F1L
yznkhfcq4OXo9jDGBBnZVbnx3PFr53wu7P4dPh7Hk/68bmG2noddjKRECdRWVDniUBOmmnZERCZm
jx6R9DA5JUeADp8qs/mJhvYFuQLwtCmgHHZIZAfeF7PLRTYw0jxw7w0ShPeiyLcL7emjh0p5a5vB
45SSbKGq8UoLdHqKg9oKqS2W0A7oEoml7ULHr/BQGnkWWqu807KAjIoZ+14g3+h4mucuEuOecUG0
S8gPOloxYMR81CaaxcrYFShTt23rzXtvSu2DrtsfqFKsG9etryPL8NlKOWjvSFAxxw77lVlD3QZM
cMvPyW4/vip0ld1CBEXgkyynf35f9RIB4jJbrDp1SkVlAjm0uS8+/vjxQFHSmLzN7LiNUNmW5CXU
HmrsD2PRJreNELnJaXaczy16rn79XvfxPZDN7wloiiMj//h2siE8m8o8e+j3bj8enP/+CsyOudUx
qD30CC8EX32WhViTqTRNp0JNwSmJjSszH/7oTe01bxwuoRzSh8WcoE3tsEmL5q3YEyfUbJRRlEfY
IRNlImaaysMpNqxWErs036iKgX1ay7QHJr3N4VeaFhDBsnlXuM82PrEeWxWNEBSPAeoWdmsJqQll
QL3iBPLEtC7gbvkgwfnyksZK7UFrz9AOFQ542LAjKSEFw0MWzlLuPNd4d5zuushEbfKY/pjDNpM7
w1OWxXdDkQDkqJM9P/aOpky8GvXbbQAFcrNhSpvv08wOoNXOz6oVX+dUoWOzsp/DguTAlbhR5Npj
TASnf1S+GINR+dESpZHeed0JalPy6FvjVdkiuScQI7fS5GaSGCRTOqJCueN1XSnh1uIXd2KOtVWG
oimeHBoiyjzhCYLNuqhyS9PDv+hm6K9YxIgZHao73KzLLeS4GoR4pwFncvNEJFE+OoN1lDZ8TIpo
+6RM7WAGXt7JbUiemF7ceHafXH0fWEfXrOLuOQruXPKxHdU9mLgYjx1HC8hZlveEHb3bRTHwTgOI
4EU55Z1yHDbruJiOWQmEP89nQmKmXkP8CDjRYDEVSRufzdTKThoEmGH4+N0QxGE6SdJDZ4/1vUmr
DIlgvfLq1TXKltCzp9cywbLLeMO5qqp6ctv2jrTi/Fp3BI21nnszQZxCDsdTrmLbR1fSTge3va9M
5ZH+7FsPTvKYQ7gLiXiPX0dV3vqNlXzDS9/jCkOslHq7piVY0rD7MeRu+VIbRXHE0UgakW6NrTcX
eN28l8zrWd4nvdzwu4rcqvedZh+IhxRAeHYqbFlfnKT+3kFtuJOgzY/L6De0AtldbdAmweh9WmxE
hm1nlRdeeoKTwh5DreMz5tYzB1W4yL5EeRZI96IrrFcUt/nKE5zme3sRHncjgHhGkgS7N+6wJaA7
wizFkq2cbn5sON738dBCnqxf7dWRkurCOXpeblz9tnoK5nwfECpF9jX7f98X5bUu6Z/EI4UPkIrX
riHc1LfTs1v7jzORPauV7cUqHHRr2l42iBGLM079F3NO6kdLwOwdfZ/kVktuP4pPG1YxBgv3hk5R
fD8oIvlK1J9bOO3toaR/eAM0GHO0zKwbBUUZLy0mJqXMZUbpxTc//s1UOeON/0Qo6gZJP6QfaSZP
05QTp8IMmIYVR4DthKaLoIT+YSST5MRWWGxqXdTtbqilcyX/W4SlSxpPUMpqxFzAJEAMiEyDKj54
/rPVGKikMtoYS43+mFCmsKX8OU6T+xxEIji2XTnvPMKSXdqih2ZqA/D4zMB5lsy1yF45NRgXJcr0
Lf4Eb72OYadbn039GYLHyjdJ1VaK/KpMc+QzwCU7N9rYGnGU7DBrWCkLlkkdGpIHKVLuRp4ti5xN
GkOGIwpDwXHKiMsu6+Q9FXAVPfhnsrphnC83bQrBdaVIDd1dQEGGbG2G7IM49btwk5XrDIM2I0Ji
SNzg+CGjljYuPTP+1IzDfP544D56XGT2XYJg2ZDOSpw18JLt4tOjHyZ69B9f1Xrt4TeZrcKKvsEm
W4PoTIr+XSAizQ3rzpzLHd6VwqelmSz1hIsHBgf0xcVS6WUc16Ecdf/Ub5wB8MfoE+U7jRazII1j
C4s8BQb9E19c3Yp7A3n11UQktg/IfEFNB/4zKIqT6ihC7Nl9mif3O6ZxhyCSj/XVep5a7RxGq3mY
OqD6muUaPL6+wyNFT2rcYGvibRYjaXtDWlFOsn4pdMgIgDMS7xRnPNErTC4/ylbqkyfVxQAqwGK+
uDu3hOqT041u4/qn0+XGhdX/SBeu2YhBzpjxDmlDyTe7YjpUQ0dMfRO8NIuXQviD6OfEPwbZYoGa
ecbagbw19qyOlGQgJbr4xnLxTTUlnCrQnJyyAAbAq43EkSo2LjygPKycmyaN5nPSaklZVdzQaMpD
s8fIaNKK2KDc+yRGw75MhfGkO3PtgGw8I3bDwKO578d9zJwsuDNzGlRB0b2N1JKnLKWxbkGm9UYu
7oyU580gw0E7JBsqM98PBflsdkYg/EQgEq2efTnb85mycyPnbLkX1snAdnGgy3+IXflITIgHaGAA
AzogLIFUjBE8CIfMBPwlXcj2BnMMp5HAyKaTScz21vIWGpuG+JJatnkwiu6ml115Kgh9Z3i7MsaL
Q9LjLEjKxg1t/Z3WnEG1RkuPQAWsijQJqXfIwH03aRKVhUcLt11bProkOaH56mFkvk30A64KeVxy
896Km/6AcgZXReXfpiVE5tom635Yo63qaYCT2THGtrKwsbs4pBmCV5o8rWQx68voEs4zwGhmbMV+
07g/WlkSyB7kD4I6m8IHMatRv7psDPt4ouqx5DFyoi9lYE4hBHEYNiX2vzInr7JmXdoujU5D7e30
TF3ND2OYktvtDq4uAO0ogmbzTdEMP7rBdKyTAG+j+xjLsdj1dvTeuWCkYuK4xgi9KAe/txQ9z8YI
OFzLglFaC6KTgHjvbBIEvGeBeEms8snEixzGbvRlKt1ll41+tdcdXYJJoWvIWfYPXcWcBsn8sTDR
VFfiUxTHX4JOTNtGzM22cv14N8+ptauDlFWBapWQipXIwjCVaPSeLAOUMroIYZcynBA29sbsU58I
Jh5595h1w/dF91yKPyeALMeWsZOdTsSaVsiSme75GU2RdIDx8xn8Ey38tCU7IEc93PjzfoHbQUaS
u/PiMr9QwENw+h40a4uDifRukvk269oSAxwoGqwKLtZZJsLseIVGnGXNV4sWxR4Z2YujkXNPqvjk
uF2DmyCnGnI4NAdrgCH63naXF+7DAjFqNkesydLHQpJW4UzGbBjYAgCbAt0xRySDuWK9vI2fTjab
u65ri9BFt3+gOU3Lw8L0F4kDw1fW+Ll9RyLG7QGu2YyUvdM9gtY+A2hkDxYIWZpAE/V44HEAJ/xA
nUx/307Li1HWD8Hig+8z+yNZxua5bcY2bOSs70fzkq0HSZpfeL8JVt1HdLUZxOkOCZiFLJ0S/gJz
R6Cd280cvc8iyDiTugRxoazJQJEQbWu4rTw7accV1C5fvLjvX7I0ce7cZLwbxiB+sFV0DBxwMYCC
GaxiinSvU8GaEBlNdrAN5skTtt1tSSbVZeJsZ3txvR9KoBsukeXtoQqcF3z5X90Cgqs/e8c27727
pl4hyl2yX/A+7c2CwgJO4C6wVHGXLuOlHIR+KhkZglvpn5fYiC6JrPyrHBLOV+QtiyA6LHjWD43H
Qakp1RoLKKiDbaqjsgEYtfoQlMs4f41hZm7A9TdYL0U06ZAI0l2VN2djlPGTs6Q/BoNAJIrmCkKc
vnUGf4LiJtrQbMrvYFApMTKlwLj5X5Fs2Zu4EeYnOyYSp08xD1W5OjYpuQ+5v8rB9X3FgeucVHRe
ZPBar8OOyI7fhK5fgSJbxGJM8ZFT6XcyXOqwHgeCYcqSkRFOs0OfeVWIE1gwmrXuzbgxD5VX6h0n
QAA0jYFhjXi7PN1XgaxQLsCmq5pgG9Bq2hIDbTIKZkr0QV924uq99obvEuYglnLrxqld/yrS8Zij
Jjnh2QeWCAG6SGpBVgFRzsJhh2aGRMBxghtmSJr4SCCICdLHL7bVEMOfM31Fz2qwDuhivjGPxuKe
tTi8PHkQfpERJteCPFId+sOqzzAzYCEpQA3BouDjoXuZOhjQRy0fYqs8uATg3ZZtjnihwy/I6jZI
Dj8zzJIdo0WbNFjggc1sHcAwPQ6dQx5ALJJNrH03RJi6BZZBdgvspHnOz2h14nA0VvNPNTCWZB6O
/98GTcymGyWztxep/SUa+eQSxBEka+JG1vnJZOXc+ilDURq6udMXp2XkaidGVmrgXRZnaDqCQK/V
ESRcchYh4nyzYJ6ZEbn8qRnaTW9yFKmZ3GxNdKnhuOT0C7wRpCV0yJNTxdbeNrthOy7IowIiuS9B
kl1yrz9VY/e588rqMK6zQWlO4MSi7OeczrA2JvFNQ3s5Dv5ylsVMhd7CzO3VfGjjtrh2uUSlqKW3
8dIkJiAiN56i9uDnDjR1j4mhRDviesRRVD88kJSxbuS17rW7Q6IiN5WB/tN17GNT7ys+pTuj4qgq
OjZv1DNbmXRHY4DArw2YFMkEDojJWq8UkBm34QpNwKPQBs02Jrz2SFtozVrKa8yYR1H7wynLKagM
yqLYZiRuoFMianbt5HgJCv+S4jP2ZEg+QHD2aRjfI6J6NlGlbWoogsUkDcKOOMH9B3tnttw2lkXZ
L0LFxcX8SnCeKUuW7ReER8zzjK/vBTirlKmsrox+73AEgqRImQLBO5yz99qRLL2dWqob85McUnVD
fSY96/TXFciP7LJxgOmO2HqV8QsukLqJbCSDarhPw9SnAxLO00aNktrpZ38ciW7NTmdbCr25oz+q
1mdZwWhLTDxJQVucO7O6dKXXbLV8POldnlyJDWH/OakWlQN4kg1a8lU1zuidjpgbYFkBk9eorr2u
fLFGvirQn18K0RakWfbUy0FxTXUAfQ5dxtrojOnacubQ0zRH3eK/LuoOTLVjT2tvJCU0C1vgrsXe
l81ec8gbMUvS0ylIVLQe2LtGVQy4X8cY7vjIrmbVPPGkdFBG/NKRmuabMbLGe28IFp0e9H67Lc+o
FppNpk93xczqjcYujOjxAmGD1WSuU+vpFfbBuOugb64qacGljghgGDQbpnT3MXLNWsiblWMAGjxR
b60BBUnQ4Stq4RJInbL7ONDJKTp6JnbaPflIBT+kjjzFFeetVCNCoYXjFhi5aqV7JTKic4WPq7aY
qnXkO6d+cF6MKfqmtgHmEEJk89nP8XZYHuv++oPlMSURJTOCNsDTjpWNXtCMnn024ezPjqw5Sni5
uTy4HEoLsE5dm71LDCn5kkg0ie+s4AJgplEmFRvUcv/tQWu20pTMXbiT5pvLMzHHY8VpaLKnFikr
bs9osfLiaqR7z29LSVSH4hftYpHzHpb/OVjeznJTpBk4OBEwgcwO8/8cygV48HbfGlmHhmb0fXED
lfx5ROmKJzzO5ZY0NGOHO2u3/OztCWK2/zSysN3FmLS8W9WfMCotN5fD4iGy2u7clWHEsh7fTCoH
DvNp7/n6J2k87hcvFm3VD2WspdvFxOTEaPdMAkSXny0PASQgVMXXP+hplDKC+jEsLIzvIRXWhiL8
lO6gqIV7AhfmUr7/1ZyMH8vL4/lDKnS72qnZc61rVE8GFseKg+RhETv/fwvP81iAzf76I2UoDOum
Cr83fzHjGDShllP1W5D4N+D261eKbpmP2uG/vOwPD4+qmv8CLG2Ys/9BMwwdee4fHh5V6v+yNFOT
tiqRrf7bvuP8SzAM2haxXqbKEWn1v+07xr8M+rWao82yd13l3f2/2Hfea7iJv4WMpuqCtropkbP/
VX46oTFolbo1H7EgGimr4vFQN9SlyOChXJdmm1QzXJby1HEcFT8J/JZMiHyb92p6rAu7pBft7KOk
JX8giX/96Uze/+6mke/l7rw7h1oxemXKeJygdxJi3xj0BJ2c/jDVfFVOuX5JHIXlAjqIAzmPj1z3
ngyVLlaWRyzUqUbC5lJV8lBrpINMw5vYR2CHVHIV2EZ09ia6emK0CKpR++DWeiFylTmO2ezoCnrf
/uHtzyfvzwro5e2DFBEohy36T++0vSiO4r7KVf1BalTxmWjUiMkwAqMPSA0Evw5CESbZPSBjVus/
j75o7o0qT6lpBWct0MOz9JNj2djZlZw0pkVQznajvjhFBbVbscFme+k2lGV16Lr6Sc76YErNAC/A
g2mFsM6pkjz+4W/6q9ZWtw2HtQ2GE4w8WJzU93+TBJSaEdCqPbjQs11VC1CkleVvRY/AUrJStALV
IFS2V4lRtWexRYkaRA1AQugefBq7fLHZwZ+sVNs6s9JYt59lGLauBIT9ZCYkofsZQT2EBf2DIH3x
I/z14+Ct893R+UbxrdLeXU0ZDNPWL2BFqwztwlSiJ1bGZC1UqyQNPQz+S25DGRCVG19YJg1fCjbC
aKQMErn3UUg03GL6Gfxp2GotK+0+7sMdE7lb8iec8OtclM4P3dFC6yHBDd1sRds0eS/YgDn12rIQ
KUWg4o6E16IvrNjImXowwXwgpkNTawCeqXQ2ZTihAO8h3wEaCXdKX+R7JEaGPwO/9dzfT6QqPAr4
eSy0ilWrOOoBZMM1pIB5WQ4x+tLORFtnBq1bxYQvDWUIG1FptioRDrpHnan38/GLA5xgZffhKzzU
9hJBO9gwVAy7GjfNyo7oTukEvN6WW33c3ekuUU3TlPpJkzK/MlUectUBD8j+k3rwqjfjZ3Oi1Qus
V4VCQYjYSIXhMNSiooNY/BhNIp+J/vwkM6o+S05PoJItk/6j50H+t0vVXHTh0iBR4L1HyGZebbHn
yoci23NntaD6bVjtHhM5ykQd+qm89ppu4zUBXRsaGpHVJLXREcD/L9nykTCzax3KszEKm6RVH72y
9uOKLSm5k+upci6OkTmv//ANm9Xq7y9T02HssBbjp/Nu1DAVYUUUxdQHOFaXgTt48mPzplkIxqSJ
vKLMZMQHj9AAv2h2oS93DJX4Q+18xQQhT6YIfy2a/N6mYFenDo2BAOlPCU9+DNp/dB3+l7OM90ez
Ldp5DAvvx+gOnFFcxoP6wJVQ3sVIDXWMv4Q9tJU2b13bZtUeEYZkZ8BmyEg5q370EsZ2c/jf5222
tL4/b7jBhKXbgndjvLcjeSNrcSH4lNqsY8Gl6ufqNQkAGYMVQvWjtB/T7nOcZzrguhhGOMGATS/l
bTmVY90AjO4TUoNmXdfYur6riEgeijJjSV+rxjqMlDMfDtxAEreJ/4ONiky7I4aPWPrx2HuqgyNO
rV020uKsKNmIyTL5FMWAMf/3n7rYSN9dItqcnwdNBAvc30YyibfAQTsoHvUQftfbHs2yLZD2VJq1
Toh7H+v4F32ph6KQqVCATv6CP+ECTo3CcEhsRhGhSCOVsDoExBXKBi4AevhhhzxTWZdK5q/+9xs2
/z6RWxaLC+YM/ll/862pRQQrSuvkY1HVyjSEL0H8EACX7wWWyZttAJIpkVmAUUW52VpUkNMq0g8U
RMFNGneVftEGQcd3kkbtsxrExJna+RddgDJcnExwCGH5yejWT5oCwbXT4Ca/mhTE9yLQ4Dzm7L4z
/od9W2vHwDH1dVrUwZYOQLnqVGJNW7qxZ0GnAifziYX0U0z199zEnbOxI8QaykBpJO6QG9ndtbS7
A7OCfYuGqVmLTN6z2jd+KRDesrBQH+z8jxqRicc8AnwxB3zD8qqQJuSUDGcfQJYOF4866DElLlSf
/yhJ12X7v8+7Po8V7y4U5CzYI1UcelBf3jljgDx6rT066gOuGL48a+qe0E/kp4mNMxAwc3hC1QJd
jPUFDLypXQX9eDDzEca6klb7VOjetq11ulvqTs+Ua9tqjWtATHAj4XcHtJHkobPRJ7KC5BVwqzaa
xLJF7K/NMOKGtWE26h/8zHSIboxusZKZz7atuEkmT5PWyoudI84oScS9SKI/JmjfhZ2j0CuJhXIa
8pKDlpo78+Cqj6xik8LiPkicAv9whb7ziC3rGkvTsXMKnfNlvHfIKYNsO9PT1QeGk1e9hN1vt8En
qmBoj+jZrm0TujgI4pJCYZqejJGqQZv2q1hH6DqSv73SivGSaXQe//dnaL5fRdKvZ0xj4yBmSztJ
iXzGf7JZpg31H4F69dHPHp+I3u7dAQC8cuIX6mn2GUHyeVCoZyrY69Yq/JOdV9I0sc1CcZfLt9Di
bm+MlcGuFnsbjXOswiAezwgXLpOcGfaeSSSspEKqE8K7JTYmBi0TjPQo9ii3xFOvvZLQzpjYExQ7
Faa+p/r2VcmS/qCCtlAm7F+JQdVYhyozgFWnSeOsgrKAl0SxxKjni1+D/SG6QoNAUVAICWAghg6R
YbSO3UxHOxn4DuoHAnPWPZUadEbjNY6/RvHYnmlxFAlDM2uPnLW6/Aj/Xt3O2WurrijSreP3lRs4
uu/WvqxdA8zhRguJXERzmvzT+Itv8t0Xi+2S4AuFc1wnLWnBPPz5Q5ns2LHKcPQfStzn1xSi2VbH
vOcaWWCB2DsbRvkj9IaGbf5oH5ooPDpaFpCQqlQHXDiJG1jEBFXx1RhbHQeeNU1rihMsG1VxoORo
By6y1maLpqWmd/uNehB7m6jzNqPTi2teh9u2ieO7UD83Tak+xd7wgphAXNr8DofxJjqkIJwwSKhR
9T1szR1ZNgQRAewMnvpOmh/SRjmiNWhpW6KsyPTNgGOKdhLrX0xK7SUb+ZMQ57NWxbHWOr5YM+NE
pxbdz3pInqwwAdmJUDfoaJvT5nIjmz54AW4eReKY7USFjT4ddOnWmdWfNaT66FLmW7ARkRYdrVl4
4Ieed6bBvxHxEN8M8r7TPAYBqVTWbvZlFYg0kGwAminsQd37sXxyJgC+o6uZLcTqnh5aGb3CYq/2
EdUQ2nP5Zorp+1cToqA0oS2AiAt1rBUS1mo7qzIqOuKHapLi5xqfT2F6TR4vmzF6z4i8kaiKnPLx
wKL3WiafxkpVDy1qP4KFhE8HTR67UhnPToGJF9dD7bAeQEs6wFbCQqBGbXQd7ZwMGM8xN9qQfp9w
+u6zKuDvNHS4+O0ZhmR4S9y09aubFuKcEXENMEbrtVkkkAHqafLNoNouLbafkeyTk+jra9olYmfa
ePGqFrfDpLQPvefq4eNNEMhYP9RI8X7r5Ke+pBAuumvUOdodSRfhttPXzM6CbTT36caMBDn2Sphr
zLteeZ+qKJjuYd5v6SCE64pQzE1ECVkp6pyuk5lsjbz+oSdSQhlHsIyYRTxXDUGJCFJOfGyhq9g5
bbJR3WsGFP2kRrwKknQTFSAnRJwUp2Q07wVflf1Q4BMv1ux/POw5SKny9qet5qiC4dhcyNOCFmhq
NfXfur56iMauSeWsp7StDrZqY2Z0Fv1a6SYe861TOiNd+D69eCR7tyGuVqHbw8OqTYyOUoFdxJ9l
EqF2sxOE27iOCQcJwTXnBEwAR03JUB7hOXceuzB/Qsauxtc++ZXj47wPCXouVZRXElgvHkuu3K+H
ywhgdt0aCJBCSU2HJiJCJ4rEVMQ189SYXbvrK6S5PFTdgsmvUTmRJT6BbNlEKNBPVVL4m9wgtD7Q
TS41MXzUedVZESKjNKDYr4PC399N+4IYc7pburgnQO/uuAz7e0RPhGjJsOEkQa/MVi08beChsyAQ
fMS16LxjM2t70sD82nokYJFZtg9pXdzw7ZU7WGLZyjMU2J72BBjeotssK+f7GMAt77QvA8lPO9p2
Xk+/tZ2ZUrVAfBVPR23yGWuD5qfVRMPVmQ9WQSZrSazLlr3d7BP04l03JD9GLN/3qembgyK9ew7p
jgRx/RkezqWqPP8Smhryb6fq9mpQfaSNJT+YEL4CbAvXUOwsag84pSSNCi5b8hEQ4JGhhQo2nROH
nO48gX1jMQYoDl7VqTBegoK9UDwFCIFQluvOZN2XtYwfhbeaJJ6rZ1VXP/CCvY9qcEfgwByyoLG+
60rdZSAwN0HdAfMF6VeannVv8+FLSWl3CWjUY33jGWSrdtr0yQgoIKelhWurLUlL76z8uddvRWSt
GL7UG+NUsG4JBKslGTIWvqKtFXfQClMMcnjBYUsP1T7olJ9Bo2oHcJN3LSchvXZa/UVV5YsSTFii
bFrfYKGAVi3MsD/dZPdeHcfdIKFes5sFehUSd8q2qPh9V9agTeZ9bkl3yLkxKk/bxVEMXWUSm2n2
Ff++LwIT5l1tu3RJ82M5k0+XQzAoF2kBzh8UTmtbGtWfDniMRVgYB4vwXKrzjLIby5Y/Fl6WrrEu
MkEBIRu3xmM4Hyx/Go8ekgVUad2+VEMUHNTig77rdlKmh8hXxk06dl9/PxyE58CU8a5osvZYzYcU
D92xDelHmjqhnCBY6mOqe2tIh9U+HJB0rcYZyrscAlWrj4rgQGjAd5PGMXgW+Geeg5BM5mLc9lny
AmzmpUKtvbOJA14hlsXrMTOAkzFhAgrgNGgzy8uCSMvWqsNUOY0fZMBAnUpirJTZL4nBrlvaJTOq
DVEEXLa/3oVXD4heKcnUdupo0+vFgP4t+0j3H9HijDVbDtMMaXu7WxFbve8QKwOxK9lGcmAuLmam
3R+3/F4Dhbzcjwb0lTTpXM3KbtWgfogSnXZmw5RsJZay6xnsSYCBEoZlaI0jadrlZv6s6tRBO7+t
1+TP30VID1mxm1NV5srGUn+KAsFoH0UrUCNE7VmdStSsifainHCWoqyDDEAmYVP2KJx7Atx7FIKJ
89xQY9/6FvFwYCm/9k69wwQEEpEe8KrtSCbw+mJLgoKyAlxHl9wAAY5JBnpMmEHrBHtgUa8gKFz8
UhyF7PF4HSoWX0+85itaSIcK+Vs1q7Rq4lz8rt9YLHHOdjxmB1zHB3vW/OHhKvdh9pUe7ba3s3bd
oAFmGeG3WEG7sxySZa+OqgoVmGmE8TrwGsqZPpBWZLudO2r1idLQPpvpvUnaO7D6ZkxfPB+Yvg6O
X9W75aFIKbPj8rzl1vLY23N/v/b/+uO332AEFAfJ7g7c9/9nWjOkrt7+m2I22DrjgCh5fl/L0+Pl
ObLsCHDKrGMxzjDot19ezKsiWDw/0QXKabP8IGd4mqOeGz6Rib3e8huWn7y9bvndy93YLyRrfiKB
/FFZGxV0liQbthFCmhOUAGIxkVGu7Lz5EUXeThk0sWKdRoQhClGk3l5I+PJ8QNZbuejcNNeIGgZ8
lPtyhEqYqTb+YUeVcMlxFxC3C/DajBH1OqgfqZVTDCvk9wCh5iEUgXHMutIAdG/A6c8MGthKg/AV
uCUaifnHywFUr3G00ZyB2ix0F3lWqLvLT5gFDagN0Qkn47Rbnrc8tByWu6mR6XvFMNb1/EuWx43E
/uNWQdd01YnIWb+9gJV8wkxM5yEtoCpgW1lFttIc0hjuNGLI6egpopYuSQZIViZjH33CZfXBSA0y
+uZBwyMYb6bWcjNLlRro40LKXh5YDr0pCrFZyNl5wSKM5rGDB5IZYDngwvnj1nI3iLyUCUHnEnl7
jv2fZ789trxuefa7XzP4NUSe2mbM6QXqw9YihsFdgNYxSLppXrM/+00fbiU9ABZA6ZAe3w5kZaLJ
eLsP5OfPP353d3leMzPR317hj4E9um/3/9tLWA50KwtHyjpoqXX8fnaagjP4fXPSBt7F2yvrGfhu
MOUYmHa0AD6rZ4f/fvNvT3v7TxW0N396T8sP3j1v6Ya9PfanP3z5ybuX9E6pbCbtQnTaHTEhBcff
J2loLU0t3OX3FN5UNx8WCryXxuScLmcGLEeW7idBkGhqGYDieWdvn+hyF64vG7A0Tzj+vr08/PbU
5dbyQYdQMSaKLPMLAFEoI8b8dNppEa1mIVn39xPs19l5WLIRb+dhrhp7A2PQgjSfZFR/WsDmzjJ0
mBW7I7UkzWmogZlnNOjjuS+Oy/uPQ7WQJt/ue4aPyLuGH1wgeNtYtLX1/9DSUYqTMCVVn7qERwZA
GhIiRayTsHt3OavL51Kx8MVynT8X7OoO3ryCkfMHPDUvSdhslhP47vQvj/3pIyqWy/T3WX+76cUF
l03Ytl/s1v8OxooulhHmpzGfBtwjyHKc0soe+LNPA2Ey62Qyhqc8xiS7KthxoUK0FXyOIfTYnekh
hh/mHibp3/HGstpgUzRNvetQnrk5S0mUBVN1oQVxAVpevhroTDztbGcPTzX8A0D1gy98C8ceovI2
UL8hFtevZS6e0YaHB9lcMWFVZCfqDwzYck+h5RsaodoYr7oVJxudIZg5jy5RjZsrl6V5CVvCWyqC
BK1Ef476MkInY3/LGazwukZzulMXbJSQuX4InS9llanXvO3RtOiaNwuS4fiRBlKb4osT2Oa2I+th
39jqZyP2sfXiTmllqpDy2RS3eCq3wAR61xPesM16NvSKPn4Np+FLpnRgayIqUEKweaLDJFkbkLVa
1ViStNiSq0HLh4OjDt8nGsDwvRVn5/m1fxeI0MG2z+y7yB9RpebWYcysHxn4kq2oyRL0SANawSJ6
KjM/fLJqAoiKLnrpUtyzNIeTtToWPiErub2JZmKiJFnT1dTJ39V+eOj5Mtz8nGpVCMh+W4Y5ZCTx
asxCVRU6oBumg7/mtF+z0cZfUmXfoVxkl64YIqbGaE8d9M6AVJ5QxgeEkCTXKDK7Q2LGDwRXKdyU
GS+m698GOYqPVbIXmkEWk2JZOE/ILLTluCNewmbt0kUHDyEyRHKmwqhEtYRFyOXz+D5ZSLKcwjiF
+Hczb4i3dId+pTl1yhjjMFrCTHWxRCerGWUenCEFZB9trGSK9jzUlf018eFE+LKVezX3YWJhPW2G
9hybDAqGWpd3WY84ZGsVkYvqnMvcxl0PTntUvGlT5t2tGyEqW+owPoUo3gxyZRTLaB+yQdw1aCM9
ytSOT36DxcNKIjZ6THQKkVyT7vmHLKKJGaHvw5+1a5tHA1hh3Xa6fU664qPfWepBz0MUj16ybUdq
iMIo7HXlkbBnd6NxGnrlS7tPYv0xDrFzToK0XYk06E6h+k1RlN5VOtoJuHLHlT41GBbN0jhoprFz
7h3+XgJbGC6Kq0MRe+PlaIxTxw+vkaN+pH/DCpYd+lZV8TuT0glThgtr7OHPpVVGEIf1ISjIjkm/
TrScPzbON1mMT2OYeQ811L9o2CPu/uBBihzHCy289GpYWHdZq3SHKh/wCuT1x2qojA/EQV4SWUX4
X4bvWUWNyseLchmVtF+3pN6Sk9HAGsjaZ6Rxm14AyyAEutoTBPix1+ziwP50JhyK2cN27maAnRV2
h4K+iUkU3qlTJ2cjZcS74wSjQ9aVfTJOL1GRVM/xQFyqHO6xtvXJs33YaehWuXlUQiOhVExXVE0s
lkiJdKNpHHZkCIkdTRvCorvEX2E5E2c7MPNdntA/KLPRPznonzIDSZlkXkVuZ5D3Apa0mZzXASTE
WQeX53ayJeYEMtB6FFOy1jxdO7HwAg8LGHyvlqhlUdF6ata6eGw/jT3vnN0+IRNV8wn7gbWCEuFd
iMr8OTbZJyS3W56SbTU4frTu2uJUDm37hPTgg6xwTBBd2K69qdDotigNvfhvDrSoa1bY1zZANz5a
yuc5c+faFGTyYd1FwE+wa5xM6Zm263cp8mdwMc+NPxLoWlj73JguUVp8ypXqahoYCAVeM8UZPosm
Ru6PlGZD/ohHai7R89pPQTql6lRf1U/SyzDGBQpupkNhtepzCOTCwiGWd/qXHuvRvo26p8aIfhlx
BEIkoW8CGbpIQEAs2uSaDvWKTkN1SMcnOyT2vhtMFKdmNn3oOyqMWsYHAHFiZ7FrTcxIecEzgrHq
LJNIPgeaTX4b6X5GKfEt2w7hkorik/WEMH70xSEPqm1njK+TXtabwq+bK3HU0SbPSweXzAcxu918
DE7uEAzrAVfETvHYAY6KRXw69SggdD5OkP6cIU6/GO1ab9rig6xtSlpaQcRhn67tUG3P6fQt78fq
YVOua2X/gaWcuSFjazck/fiJdK6LpiXnWouCD46PK0YNovKIOrCoYfMHL4qGz9USFMImB/nPZLaP
bvweSr36ptQYEopyIkg85qKlGgn3JOoJPrAGgGud31MDiovH2DCn2QnBcu3c6OMLUe3b6dE1entc
HvE0vzoR8/Qzjpxkb+qg08fc3AGKg9diKPupZg0lpzBYg45JLkUeYXHi/9Gjrrj40dBue6Pne9HO
8RVRHL2MDVkDfh64o51Gt4ZQBy5rNOr9DPXoh+w2pEZyBHpeEfKpubVJqlHNxGCZRb0umvGHaTTX
MVfVlT+GX5FTWgc/m4dtGJkE8YBoqVhUsvSCsJg0A6X7EdFD2+wn1lB3y2x2R03kBhkD5CaLDoG4
EDoMNUI64Sj+yki3+1gY0TEWJhA7Lwmf6sTPSaP1dyLHyhQ48VctGPNL3WViVdOnPjYPxaIJaJb6
NmKg39F2YSuvWzvsAz71brBFDVVRaR464tJfKK1w+SqYRiuDPCLNx3MPLIi1Uv+V4rzYJRFbeBuO
zkWPHMRDEyL0IR6uVf/wi8/8l9MB/0WzHdXpU2BWOomvATANpSNZa8QZ6BHsBM69wtuQWS9NjpBa
KAZQh8oDEhXHr35CDI1tkngW9LLeVuZIaY7Mm21B2NxKkGpI0EPySdeTl67XWcFSYnW8slmPIUkg
YEaeYyOTiMuwVve9f8NHlm8JzJp9aTgqQjvZ99po7ygLU1whIkiYX2neqVdhtQRx7bQ07T9rGU47
E8ubX9GZy+kzPYYBoE+Judhy7oPfmQTfJNBduZS70Cb6UWX4ZwnDVTFON3XSoqPDXrlvrPo2qUa9
wST4MWTXTAV5Cp89s734vmcALB2n3YSa1Pb0PYi/H2E5JDvR8XVtEBBtIqu+KnFTYa2CpFXr1qvQ
f7GqS/aOJOM2IwCA/O7iJ80cvNFS/MC+QyHZMV+ZvYpNPFprVUdXVSTWSzCl09cAyxRMM0yptVay
ZoS6c9JjE8eeJGEIOjRAJwNTPMFMTKHioyizb1ZRbLBI9UcvVGHh65NCmc1rz5MfOOfCTG+qSUzp
hHpkEyYQ8+qYnUbFWvrMVhzKlvVQ6nnl5SX7ljD6Xazaj4VC1szlEjGFdNmI29uCNCuIdTbXga+3
lIXNYBWkPQKIiNR3D/TKZ8dPvthz8qGRmGQr4t3u+8E/CcJHV3Hci30Tl1jAfO1uZ6l9N7J+51lU
MJI+PNES3FPKpq6iT59BekJXZTCoaces1ZYyXK6pFEb8xjuWrfYUoZlxEwNzSqkAloVmlRxoVvHq
gYZdwmIfUf/gCkeeF7w6jgrYFS+Ftejom2TTWAIhkmPfi8EZybIUn4c0geagMqHMvoVs6M4sFRre
QaHtoT/9KA31Bpa96E3GahKgTmXs3FGB3qRKsQVAzgFsMC6ntF6HqWHdyyj/XKjxKWwLZSdUWUNb
wKoZ0X3b1QRArFhWRWgimu6AYe4pGpXuQL4GCaGK/YsFD278qoau5ejTYVD7g8ncdpOmc6hwae1a
HHWUcIevZk0DRgfD82KI+Jbq5HMMHssms562YVXGG4xPVJc0gy+93mBPM69ZANzFjr/AebZ+ZjXs
vPxzqInhCRPbLWm1zwAPnJvlFK+ZE6vHRurpRhb1yHoTuE0ZGcZeUVvgxT1O3BCpX4Ch9mKW7ICZ
WJBbdukVLRamV35niq/FhZtTOupzR1q0pngpnbbJPjYBTjBb2E8x428ytriTc5A50Yh2DnEhWRFF
J3eqPtgb1La/qI0/gYbiZOUWHx8oQLMwx/3kq5/z3ruwPKqPtmbuqsifriJEbVBhWIvPGPg+l3qv
3mXgAGgry2Jt5Pl0AzZprgqt8jY2oFIP7EiuNtrOG5s7+NYWUoN3zHVgAIl+UZsGW62v5pD0ukdC
6E2cm+HF8RLwD6imtolKuJmjgpaxQfMu8kw/hDGrgwzbMr661EtqmhwGYeqDAbEz6Ip1NS/GY2W4
fuvmhJaWsMVFXjLnydhCWNd+rL+rdu7qNKjPMOf2uKCmQ2vmuctZGGkBTxm/OVwv1zgy2XXsp8Wh
D/tfyBB3gVry2lin20+zZjVI2tXhwJpS6KeyTX6WPnYQZDiCxVEeH7FFU25M1Sd8Th8DWznTpcmv
/vBFgcXs2hQh7wiio7VfMt8vhxix66VMR+KYrHbPyi89T6mxT8k8powRpPjYUSIlduMGJCnt2d48
10SENfGnutKRSjr4uT2z8LZ4rtik9exBlrZTLrsj/nbtEnnlxz9KA4miHXx80TkPDvGZ53VbzFeX
ySicc8Z+BGghtvaYyWYfO/YPOv57BgOCEOv4UcaxevIjU996Eax5DdqqJwzlojs9NKFSYkwalCe9
H3+yv673ymh8k7NrM1KyAIt0rq7YE50Sw/hEg88+2DGByKEtfuRT0aMNypSt0I361LYAl/je7Isu
h0pVK8SAKi1UKdmg0iVFW8t06kI5NXi9ShxXh7a3Spy0xEI1ykPZcDcosF9jARJHxXIIWSLIb1OT
suxGND527IhJsubL5VK2SU5ZLiJQYNPdTFJlPQtt2oreDVZWYp+cATHSJkN9tQH7vacRob0a+Q8x
sT4a8/7csBs7sA5/5ZqpoeU8NVQ1HnHsXJWCKk0jRLptAzHcRxmsQByaLpdpuPJ9XX8YjnKivgC7
LsouSaNtMz/V9qbACsyWEINl4bBE8CCSEa8qjjJS8KAluNFVZF1bH6TCutbD15qa4sWoMs81MIHO
WMMQm6Hl7IJRkAkD1w/CCOvMAtXviV826nAerLEc92ZtonarJFyjuUCSNPUPUqa9y1D4d+l3tyD0
nI9DoyJRzgC3MO/imivIZcX5eQY7SLQMMFlUDnq6B5GsbTQrQScHmpyub4l3MC93TawBEQEEsVG0
aCCpbWUqjXzCl/4z7+mx+nU27CBFt2cHAhrBqgluxUb9pdRCu1h1upnaqrxho4exFIbHiavUHSq7
3Wcm7fN4bm4HXqJeFVgmdR6cC1peCCEFyZumGI655fT3YIqOJvUZJehvfW2+FIVygeEACtciPaAl
+xxxx3hpIkcHwuu3F8tPbkpJKpw5b0j8EqZ9OrWvUxtsrQ7sVI95KsUgReB9K196hkQy5cNngt5o
/HbWtaxl+cVJu22lJ9+ldHCQlvJDaSjhPvZQUUgHVHKqtemjNVmRkEK6xZTrbXKHZNQRKgHFiuyO
/FI7eBXfhqQINizGapAOZrTBmmi4qHWiNVrKecvQQzah5VlLBHRWd8GFgygqlxuLXOc9qBCdWhaN
877KyAUWI7v1eVESqWo0J0a2W9qXdNqLal8GiC/h0sysov5ZI8+P3iyJR3bqyc0Q4cVo4qM3wJOS
nk3uVuvtopYo3ZZYeBcYUkj/Tnx1WEEZZcU5jotPXRwrx9aQERQSmiEFaKVqdBdLgm2zeSEiwOT7
6kNe8/1veNE62oxPPsPFNVAAT47SNTS25HY8IOUJHOI+Z0pF3WaM+1NCuDBbPZc+irIFeXn0ozp2
rayPzvZ4U8YAQ24+wiUP4D/bNaEWmQOjLVQOtOA11EwTyAqP4FE7p2dPqLN1jJv/w955LEeOpNn6
Va7dPWrgUA4sZhMIxRDUegMjM0loLRzA098PkdU91dV9p6z3vUkjkyoEhPv5z/nOxDIt7Y1tVxKc
F6G15YwGxNRwojbM8gLtxihGRleNtQkTvT/qqbuy4Za5C+xujK6q5TJLEyQoRhlVu3KoH0BvwciU
Z5MR/h6fN/G/wtr+0tf09j7xWFE3lTfdUB2h+Y2WJdu5CF6mqqF/HQrAysqq9sZUt9yN4pPWyteL
BEMc2fLtyBD79M0sM8EMF0NQ6XecbrNF0aY56Os2TPud1nzFjZ0hpyrrthiGn3ZOaQ6R6k2b6Dj1
M5hFcrQf7LagYqC0sU3UE6uD0gPbIqartGrYs4IyRyWtvnnad2YdP+WQfNYtkimwPeAoRUWkuIP1
56vFwhEF+nsnkoT+5FRfGznlM0SsOXaiwrkxev0QTzTUwg3YVZi4185czFstCuq9IWmHYgTHHNys
snvyzU/uEN97I4ilMIQBbg0sQBx9yLe6V1rbMrevR9jQdCpS73NtUT5zsCvzq8diQcWovR7hCMIm
xD0R6yC+8N8qP8m1kaQbd7iYlcp6jiXAn56CRrI6LDAGPI5tZZ8jWPjHJA1uVKFvXVnaH6o6G3NE
GjtHR8oT0id2Mv9MNQKcud5zPNE1f9XHABVEX35dzPDB6H4CoWhfVmhV8BZtN9jpPEl6r+f2xlHT
2jZAHIzqezZLf2LHhDnOGvaD+GTBFd90s4Hu14zZ2XTL28GJERvLzNwmJfbUlLOZ/nlFcU7fnEvl
nuxQFPfotoYvYkeuWU09dUkd7xg34x6IbfeE4ejNqqrmWEPsxPVsxZsGQM4qabNuM9Utjgd3ZPQB
MsAJHH/SczxJSXkMhl5nsg0pT3ph9DgxksCqiz+kKBc+umOvcRX3+1YXp5kiyXOALXokqWJND3Db
qys7asItspLtX6THJARuqXW3Rjqi0mtQj6wuea3ZDJ8SR3seAuYvLp7PY5hWN228mBc9bU28nwGs
EuFBebBMEnm8/JNpFsdcm99nMqDkL7W+IvaoGIdxz62UVnxMyTWr5PJUpM74ksYS32m0KUREvKFI
vcfK8h4yToRjCHgOXupyVqeIcWOGxJVG3Q1OuPaGYObOC3SCxZgGXWRXjZCN9LLv2ht06IwzN7K2
Optprh8ZsoCUnQFgReStDzaef5Fqpzrrs6d4TNK75tNYOAtxmT5xdxanYoJ+2dQ7SzOSBx1n/SYX
EyMbYU008FCUCJ94N7aZi4mjgV24aAuiuWeLou11+Fo0q+MwjJh/6G4T7/WfY6RFx3rgap+a2kPR
8ZkB5nzqhHee8vRKK4Fq1VpTHwjAvcc1NZsibzij3DpZKReVNx4NEBcCW0Qx7sk4oGFFhumnRu0j
2MT7KQHxZAOB3+MQwS40kRGfctf1B4dAOpsRZ60F9YPempRfCuCYkSnvCzntzA6vXumK67xI37t5
cdAMVXtfQGgqFOD8hL3asSpt9yopEApFXHZHAvy7cjT0GwgNz7wE1caaWYJPprg1I55+wYTSx9ye
b2s3AalUwJswWRHv8Og2B1D4VTSWWPYcOtcz7VNTg7MraMvd4gEutlX83IX5uCf4PUGYdAaE1fgc
FGnkh9nQnTI3BNE29sSt008KLNexa+QfCVdTAI/NmsRPeK7STm2AsiRbWyRcjZyYgtyREIemhPlq
D4jDafdCYVFA3Z32aFZddd2GXLekJYIdwLE1FZpUpI9DcRuM3wVDeZD57C6QfKZbJ6IFdEwJ7cvi
tdGr9lCCUcOap2OjAb6BR7bozn0BRGOw2T8Y4AjVYJ8JHdln8CE/csgDV6U7aTcM+x+oFhE+cl1z
PSoC2DBXEYMeuOd4qwloJ9WZm6Al/qyR0twP3j26d/qgad/Z1JU7ZoYDIFK2OqpKTyPKyDnTM5w4
IXTUFBTJyUnNm4SqwBtPyPw6a59+fWIMHBdYsn0txrDnWIU8aiaGVa1Q1ia26OrgtlM+xobiIBHh
cDI7GyxGP1Ur1cxyfwlcGIoVlNGyo2RUVO5cHXtjAiKjHhhZGaFWntSUvPQLckgX+m3JwKqNemfz
CxRXiQYlythfdoo8BVy/ibaXbbcg+Ljeu3aHwdaROyOmrVLqU8AeHfFuTMZbAtI5V467JhLjDY+A
FTqom0wZ2SYNynGD53dX8mb5rGnEGneoPDtz/THnybAdeywcdSicrdWkb+FyPZEyoKq20+5CGpzx
p0/jHh+jtmYZKffULkPr7e+ywlRn5gY0D6gxYszB2LFque0rD8+eBXWzWFasBctiLDEAvXtuDohd
7kojf7EqOuAUQwsMTHMQn7gP16LFkwWuJAnaY23Tm91W2OaGgbwZzwlPYjfs3B5BLhzF81CyLavV
DwTMlNLkKdoGKnd9UTVyZcXY+U2jM0+VEsdKn5Mb9skVW4EYCmJkM4soqpKwaIjg2tniEUF/QOlG
Y93bUk2PVmIldyGXLOocMLXI6UG1Nt+hxy6+MuEP1bI8i8UmmI0T4gJBo0RjRFJO7jpo4PxWRGgm
ERmPkqKZDgtvjpjJSgOZV7nVl2OmFvgrCaEajhhC3DrVYufdJKMondGXZEq4MPXuUSwXz1zq/V7n
fdNqw2+qyWHxJ9J1A4Jrb5SUJdFpPeDmI0Ub2Xikl/hkjETIEOtQhlQAD+gZvjMi9bZQGA4Vdgtm
ms51BQ5jPbPhOgHEegmc9zF0umferKdYucDo40atbLh3yHAj+049sraRZTwNZvlpAXW/DtydAW2R
/TMboAuwHTfn/RwRSB6bXWH31ZsBG17l8UNuqGKj9U53O5f5lUUjGtUJmX+ZzKVLI2cllLvvBJ0F
lrEQsmtDXBtUT8jpsQd8SpQ587hAZtMNPRoYtBz1ZrsmT9IL1kZp7jV2SqfM+tSw4+7Abq4ZStTc
Nik7Z4IZ+lPmRMeu1LlyLDUFOWxlNyI9UoiOMfFSYE6tKmpIiIM5myndo7mg2hU5Emynjv00qNtH
YKfG0bbAEibPLJ3qNWbmhBtyo296Z6Z71mRUsvBZoNg+YZUej541quPEpGhsbRMsXlrTMVDkO9gc
n9IMi19V55ePSuDTR5WK57BuKgqly/kQWvxz+Wic6XYfNQD9SdaepYaw7RC07Wx8Ao0IJt8wsI25
Cxh+7Mt7RXyISTJvMyBgbIm0oK1KWZBXSGfxCNZjoXsRY29CQJoU4Y7nhvH9JV5WMF59mJMfGLFu
oE45by37lcgTb9Uo+3u4hNURXCvhd3qKK0eT9GctoQKavf0WEKgxdOrOTN6xJdoPnZXurMkbMJj1
up8fy6rt16I0KEzvvss4f41Y+e8YP6DqEsbnpjzLLWvbAyMz1l95DHNjfLX0nMtcBOPVc5fS2Dz5
uPgjgMsiT6u4PkNHDcEBQsf0VIGQ6brVzo2Gx8hLjJMWcaVEhvroeSAJXr0Vbopv0dn1yrY5jRsd
XGagdUe6R55zMd4vAEcoiuWPJIYzIQJtPRm2ONizfbYClz7ajvSuZ0Gpiyc2hu5wbBgXHb0gP1V9
mK5VRYzXKll1m11PXMMrD8yMn0Jy7weWSc66Y8qNesrdoZPz6pdFtjGu42oyt/FiTy5g3DAOzDqf
oqIWnAtscvzd7rbNUU9iZWr+VAD6kNVjv8BJQ5erRKEHBM+ZTvlJMdGx1Ofhqh0RzBtPICuqDnZ8
A6+4zQFE9Wlp38Wxk+FPta+SMx7I4Mls4ZYBMBt9z8GREssMbbSYPrCG13vdPlCm65yRslj2G9om
BuDyBKcJ6iG+KO6bu5zJS963Na53NyZ1iaY72zb3gancY6xSe4UFoYgQnuthbypd32v5J0GXcjeU
8U2EILsiWdLu29bZAFPZpX0if6g9ZSsUA6j+vjSaGzdSzbqxNcBrPfonYAlnFacU70SpJ1hpG+Km
HrpzYhFbzsvXHEkNLiFAo0pU8Agr2W1VwC5PYpqYPODoey/ryL04ctyOoTfi6Muz81j0P8ZEoEsG
6ZU5yadaLM2coFBXo5WQFu9ytekqWrGYWxARBNXsuB4AUqa2TSCaQ2U3b6GpXxtlm992tgEoSoXn
1hW3Ux/Rj61nwZoLIVDGkEC9XujMw5g/sf9bPI/qWrOkftXM7f0lT9BZ4hEHZ3nVdayLLCt5SJpy
2M+F89xZMmNrDUjaKsESK+4UeZQCUZw8yhUCRUyPqZPvZMI8FV33ETZ1RwsFxLUZ184ll/cfIspf
EFFc1/xfgSjrL1zdH83XH3Eov37mdxqKtH/TLc80BTgUMnRgR/5OQ+FLkiC57ToXJMkfiCim9xtT
D8Om6M1CdwB+8nciiun+BgeFbCS/z3BNQzf/HSKKJYGx/CEzix8WP7sQBEHFklbW/9wml0KJTzDM
1PuB6cjaxZc/i2EBAbsHZUfBgbFYuwktmhtoCVs62rTFtBDXxV4MalwzbujQVNm92SInFLeo5wnM
wxItYj2lsj7aCZGJrQ7YZFMBWzkORcRGthygxg/GWpVGd2xzkFppdOrbkgxW+E6Wk5Ca3Tn4ARgG
xC73eCboOgO7iNi/4+7QgK6VPeVXMfUOMRmJI1Z72oYsutOxjsVT+ZWWuDut1k62Lk8R+QxhvWhf
LTosyoqnBYGs6bN3S8OJh6y6G8dl4s3lzfci+TyZ2DvTKLgmcqkB3sMeha1GUnPB2HsOdIzo9i7I
bfuhTIirhaymtB41inbU+YiKC26afi3JDawRNjFGXE5uPl65vT7vpd6BY2pTNO/w3UFMfgBpWa5S
F7Q128Z8BpurszQCVYy7LEPHjxqkKXdJIiSSAXPNymQO9bdZb6Fplh78BhsMslFtIPKmD0Eo3+Jq
Cw3WbBwmSx3MscYSXzNxRJ9Y8bXIDBq8mJBD3Wddnk/UtLTxe19u4lAzNkmKglByu/SnuOs2DiFF
r6tgx+S0+XZbjqFvYqDkUit7XDX42quwMlcOmQzeZ6N7zgG5rOexddf2HB4jvDqDG/60tTTCs5dH
3O9Jxg/GnZ32re95acT1PhpW8VCutjdRarDdpfmCzqDvySL7Ig/zoFMZKsqcvFuyyi3nMQi4R0pc
L37bTEe7AmrJ/O6nKLkn2TUT+tRxqE9N8tuIP+SYTG5j2Z27kk1qbxh3xWIAMuUJfeksAo+elLF4
GOIu9uNAd/2m6/xRVczXUxDRE61cqRveGS5Y7Ck/2fpnU+W3NHse4LgX9IMR/wBKCLB9Ct89J7ia
KhbgGgbW9CozzbsURERtAxmWZfnQ0/sEySJ7Rgr0MdfmeMsqTCLrAHflOpfavl/4gHFMMi64Cfv6
ZjSDTSCX+WXAMx+4fWMHQZzuFzowseB8oK2KtBlsFJ3Ix0RnQagRHkfAbnq63ga4zCvKqGAEDuO+
VMraOrXc98QkfE9T49Wgp+sQmrQv8FLtSNpUvsQDu6r06QpS8iNd0iNbna4GLJF/Jy53rujYKlYn
DJ1v8NcdupCES99IbHzuQ9+06sZp8lOuOzs5Vw/MuLp7DVOjN9SrQjTRMzLrZlTxtzDWAUyiK+Rg
jOkzbkublraWiG2CgkcshQ206DZW6j720VlmTrMBJutTUcACOavUSveq0m/zBNlwafAwKTdIckKF
sq4pnqXRpU251KQNvuHqs8ns4Na+NjPEMc/UriUXnS2M1HiF9RfQdRAmBAxeQLmX21Af7vOYjbGx
EHRlQrPKhLzRHVq46EI2cO4ZCDHEp7xDOfVdTb/HyZxHVIIOP07dTeEmMotmAyDB2uWLR0hMXJ2G
7N6tPWp4Yp0Y7NRug9TEt9t3BNYi/cYbZg8+K9GgvmQaHj2gJMyM14qHtoswTnf5N34hsevmsNhO
kfgh44OWz+KgHijaYwMPxq+gxwaXqyduZS2ytTep62G6QyM6dvTGoHEzFWQcsXYDnXXwUqpm2ADo
iwcqDShbIQHu233g/JJKknEQV4UzbQY3D3ECjiRhxhLp25iZ8PAAzLpr8EsYDa2bCcwmbf45pBQ2
BdPWnEZ2nLbLtSHBdG+7O5OJ4X7q4ztJsduOxeuwLvH6clVqnKNBePCKZfZa5s/NcuE3xMi0Q4wV
DE0K0XMduO1cxkcLGha9jInnc7SkJ2Z4Pmt/XMfuAKBP2TuorCMXHa6jkxfDncQW6heBAcPXbL8N
pnxUkM3aEd6udozpNt6Fg3GrFbZ9LIZ48VYxlIgI3VHVy+YmTfhzmiOTPQWj110iir3WlGdznPQj
eQR7zUuxViFCSVR7eBcK88Xr52RnWtI7TowOIDM65zKhC4/1crKJmiVJ25GEvTyKZnkol4/q+TtC
Xj5cPsk7ak050H49yiJix5n22M2oOcrnilQ2sn3++4c1MSG3e7a9ZWPpmI+lDkhEA444CcdgKGjc
jSa5mQzFJUpNZpNAQS4fFQZTMkubWiDDtk53xPCd45/ekgivicrT6sb/LrQE+mRnvzGQfgC834bw
C5ZhFlNkqmJDmoiuRIb3rpeIrnTt1SNR8/8sQIuOGPZfLECl9EBk/NffqHf/ROSjgaD4+tHFP/p/
IPn9+rG/rUEFC02PKnVp/A7f+581qPmbZJ2p66YE/Sc9B/TD37B8xm+EQwS+CtMyaFeyQBD9Dcun
/8ZikZUreD8a0dn+/DuLUJA4f1qEung7PWNhAEL4gQX4J+iHDbvfg/017JtM30ddwKEU1icrlrEf
zcVymnevnfadNua9q3MfrcoZQGnPfAMHG+5YNwMLQACFc754qUrrRu/cRygz6SEsquA41N9jn2HG
seiO1JzruORM0OMroL/FCsyEB2rWQmAIWQjIgVVXVlo7cg4xenqwGFafYg8/NgbMaxFpd5Wnxdyy
5Uc7pk8SJyAbMFL4oTqzmKSN4Vbf2IHq1kbFoqVmzIcA266aPD8phfgjPriCEHwq07U+PnHXS3wj
tu686X4gUNooWmHn4rGZo++ocRgJJJ89hP7WoQqmCU5jRyyTGEYqkMOrLqesrXd0v4IMPEfVYxSU
90NQv7VZs5t0+NU6Fdp5IJ8tk0oZmX5TCgn43K5e6SH5JrCCxajkZZYOyySCFY0tTkbB65RiRluF
snmFZ74UqZi5sQuCdpOo4pqdKiB8awfHiDhG8poNxMuFQvohOb8GJW0CYmoal+giL1vQIrab/EgS
YKJCr9yEHQhrbr4b05kA4TAXdRzeVSvdM+KhtCeHEFHzGEhFcDtLyIpQlYd6vRojx0Wpda+s0XnH
hfgjaPi5eGDpkyU4ClV+jIscskqAc495LUeK1rJcmt/FArS3EN/SKNNX6RheObUT+/Cs7mZJzI9o
w375xQky0Orybget9tPCZzPxOlQZNXaU1b1gVyLAm4zuOiyzuzasD3Y9Dkxl2YSoeZVWeEdt3I+K
Ks3W4j6DxfO6L1h6mZT/9nXTgip0eOPn8CltQSYEEoI296dvgBXeJkuKfQnRAAmDGH2FYdVtbcal
lEF3pXxpOgQphig/AgarzH29R+6bjIXCc7jYejLUZdzmq1ZPEj/KE1YUnctEBr6vNogfRvNDpPT9
wGlfY2dF3+iJI9CzWbNkBZ9xsGa6HfCYxntvPCi3AdLX8liVLenLk1cRs67LyRJ4Hi7NaNjMNfUu
s/5dYbwnXmTe5QPnTKN7j/UYvsRzdp3S5ZgCrcp1+26IG8Mn4XZXdwXQHShCayvHYlIXPM1qGyYW
k7ygGq+M7MfI2riqCqjJBQQUQtar8F5XPe5tTyK85Ix9UJT6zPsKaHOI8/vKILlRTLvM0r+ZILOu
hktM2SIL8Ah7Phu163FKv2mDY0pl8Ko0Rvliq31E1UxgpZwJ+osgTscxSmJdaMUa17+lOETkwBIa
8w2/rQDXOKvwVZTsbboSD4pet57ftM2rShz8ZjQiuxS3ZZxiGicdhsBdXeWnwORwiM1H6bFHGKp0
H4r5MKefKXfa1MVuVfNa9zwKuq2+LWZyPWASLM1kxrYiFbduxKbTlZw0DXkrDLwNVsb8qrYwUEd5
cOzA5bFG5OuOm3yaQrYrro0ui8jgFRDLtO95C6UlH40GedHF08ZXWN57SIuYo9N15nA9NYsgJneu
0E4VQVjZvsqUv+tI9kxcaxHgphOuy+uUlRBpldui4gqUo3tta5ADbOfzT40LGY239VVecWEhUuaR
9/Mzo7UJVsCGR81gUxEReMvEfe8ClGcij6pFisI3KhzOamlpoYODc7avGLPE8npMuFiWTfNhlN43
sb6UDGUGdL4eQSdP8CeqYFei0VJlM+660LxNo/nQRKaxMWuekBc9t8gTm1SWBn0l5ikGUcDzKds1
toMII5W1ZdrCFkQnf8ELsbJz9xwGR53d4MqLzQeNAN3YaRb2HzoJRVqu9ST9pncHMrxWlNshsq+V
xjs4YCf0i9DpV0NRyFU0uU96b++ZObOzslf1Wc+RCcqeGhcdLZWukJLLG1k8sOD9hsR/sVMBhapj
OmwGgaKPkZw6I8u7FcQ+LfNGy3krtKA4GVXwIzUwFNBNt46q5GePc95UvFup/ao6leNJhYBRssPb
1VP1WaVAS4rWfhy4+fqA9Dn1MndaabTvskpl9ce1JGyNuwkVeR163T2ywwMM+p9jPz41TmYQg0N/
MZ3wVqY/L0f56OEMj5YO5WHVOTtFOx9HA3upSpY3sRlv3Rz0Qcro8Ko22T9eblgoSrE/azzQUmsR
rVu2z4FnIt7b8ac5VJi1uw/ZF9+Rle9oinkraw4DIbKfjBJjmilJtYVGvmPkZm/iwboKWp3BDgWO
q0zHecBY5Di2wc6m9WcZtUxBf6WFMSwzw7melYTxgHcFwBiTa+wqdRRsehrbWRxxn5r1L50ZmTtj
mIyy6W42c1A7Rf0W99i2LiIH8yUu5SOuduksIsyAGw5H2bXWejyvAqsiO8UPXaUvDQ5KAJCreOQ+
SUy/0vUvxkt0BwTjOxawEJYaS2Yn/LAsa2DqeLLVW0TZAg0hNhDfpYa1GbulepeLjZc6V17PT8uu
K7aiLfYhG8h1o1pfI9MIzZVdcl9x8VFSe2wHRkqNS+Ay6I27oWci1FNvOy8XSGeJAAwtd2IdpdrP
BoJjjFXCZF4FA09C9SCEk2hpSUBZx+hoSt7XTO+2tGoCDFpuh5w8EP1ZcWCq5pvjajVqYjfEXBC1
UHucp+4Veg7qSNlbPgk/ki/Wna6BtmDOuPV67pSRebY7lKuUlJKv2dWDhuMSotnZpLmMq1umr6Na
L06ERsJSi66XpQtaHw5NOukl88OJCpjLkeNBkuEIaLCwI7kXmrORIwXoPbe4rVU4eOlnq1k1Wnuj
huAlTvJ9ZjEfCq/hnaUcSFbh26Ps1pSs3xqzioDZS95/3AmJwAZZ0q3bxMWXq0QN8sSptqAoP7re
pmCXzHDU456FglNLop4slVKNZZaTbm0aeWRJqYVDgmXbCeuel7zYG47TEQ0af/+nnjCZNGogQD41
BUumjTMO3gE27s7tKrFnBf4W1Q53iRDvLROiZXGsDg1jn40qs5cMdlyktctvu7cj+UH1FXJnVRn5
ippkcQgpIjj8+lxviR0WAyqSUc3BISqzG3zezERM/cF1QckwoWoPogA0w9gZmgrBk14MWKnA65Nz
7Q/VBfa+fHr5v375KNgijsG6sD6VSLuD1GR7cOquxMiKSZua4eiI+/DGciYbzB7xeM9tqIZJhONr
MEc8o3FBWWwdVy3mCAqPCHqLPBI7PXbsVZTSiIbNPMHrlfbeLjeKXWt1xLtp1+4JKo3dgQTIk914
2ba+fKFOOeS6uKHNA6f8Ye5wbU0w8cnU8n7Sh+GlwXwVQyx2+yY9RsX1lHbUTxshqJ1JhCciY4z6
Fo5wFtQs2tvwRJ39icZOfWdGpnNws945eNDnI8fCO6F1q6YoHgL7yxmL4KGdUXNab/hBW9RwiqQO
uOkui5ADazNdmQtSg7/y5ETvlRs6B/yZFA4M2VXWJTSfNxwwLrHYQzcE1DhcPiQVzhLHyb4vn8XU
47LiZ7YoZkZFuaMOCTyow+WjTOLglyHhOVkdE7B229GQb+AKe5BNAzGv3nmltbrdlsu2n/JzpABm
FlSg/P1zYwyNjUMXcb7s7HUcM2gMlw/JJIB6Tlk7BvwdrUGCEFpAk24WecdctfSTmwMMgdHFj5Ib
ZKcHDd4IGJ+QbunLZ4aK2U6RbSz8kUkDdW+Zdrz80y7f/OtTVT2bUPIoKqMNgI0KdnqkkCOimtgY
CsKiLp3hCMOVvSEp13W6RC+dgC4407AJx1Fems+6fWTeYR/rvHB+fRRYjSSZqQFeXf7v8i19HRyK
dj4IJ7E2l/+B6GkfMZJx8jbV6PetfgZLew5UMnxhsz1Wo968pQ29zS4TmmsVgD0Ba0CfUa2WCLN2
SnCjSobWD3RNa9ddjqSklmpHE6pdvcRftbbwcDUQSLp8as/RtZlH8CCW0W+ldOMxixNxamf0JDVk
2DNFXm3p86TLJTbVe0Vin0aN9C61jRTa9fiWM9d8rnrP3mQFC4S0sFmeO5Fv9rzakXQe/6Av3P7i
qf6fos9v6avq2v/+v+Ifkc02oH7TciDMOg4Hi+v9mSwOlN6YLaCke2JTxc4INsteNU7xx5gFOm3D
qsbU2ZYMEwgIUFt/gQj913/fEq5uOC6uf/1PaoE3WcbEQALbpxypAamvG8liks2eGac/WewbLTmj
3ongxMy/xqC/2g7+xXP/Rzrp709dOqhmFvBl78+EWRb/mkV+hxD+xD5x2TCCXngcl5YrZmQ0Devw
d9vwF4HzP8PXv9C+DMiFzCv//+LX+aOZso/i5x+nr7//0N+kr2X8KjlOHd1C5GLA+T/Sl/fbMv00
PdvWpfvHQgrGryhlQsBw4yhnOMsI+Hfly5S/uRz/grEtGyad2ey/o3yJf56+cgbpugur3PMMZ5HY
/ghWLdBHGmb6cA/nHvrBMCv2ge1hkqjOABEYdAAES7Ml1Vp7tj+MCh9nSouRWxPDmpyfXkS9UcFm
y5TJXzQICJ7ln0bDnF1QlG2Dp+laF1TvH1C8HRoBaj5xPY1b/FLPsYIQx2qpUzdTR6OxlTfPLBJ3
Vg7fOgevVoGx/AtS8TIE//ODIJJvoD7ajiWMP0uDnc0CvybtsJ86HOX4FeEnVwo3ScWLIoPHinrX
nKYm2ua+PhO8fxt7MDF3vugpD5HAAVNr8VCyxzES9la6G+d+pWfvWfduEYGhzojHrEUUMf3hQPwX
VwrDtv/5oQtHNzAu0RjCkeYxxP/jm9v3KIjDJLu9Dag88PqXQWaQJ01znwUh/ewjrXrwJ44Q3VDN
9MZek0AYnPkt1nmWnZbdqlEBZ1te6zkdkBhpATUc3Fj8vT2QBC64Kn8ahP44GlFziD0H0ETwxotk
0rbcwfLjz3RRfAc/UpFvszGX1+ku1Bkh5ihZCA90ycaMkFfzMmqwVvnYGxvdTCb8jgl79YxdpFvd
G5ZpkDMX6Za2g3UQwaQDIEEPIYNeU2cuPbM7LtLzGDcbolBq7QVLh+cwbWEgJX5Dg+iaVcCVBRgh
DLVbbQwr8qF8T5azgzBomcpSOtxlDHWt4clnJPYwwlfvEo93N9o1BQ9sCHMsft1sQ0Onn8vpo3pt
2ssruXx3w1LESW4rD0dZN0P+TzTa7ciR2H5r4aITaYhvH5VI06ngbhESzewVlkC8j6K6AK7KLmEw
wm9imbAr8oGBn2tH3N7691BZr6VLLr9eDvBgmQiC7wP9suxcvaR6V3HJa5ey8Kp+ZDqVgWbiputJ
o7WAhkR+fFpFlr0UZ9SK6dZEES3jXcfECR4nzxZi95pR4z7wcKVbpXmSCSBQQsy3tRNB2WjxAOAv
pyBxXqiOFYVU7xhqzYiVtaWt6pqONzx7RK2XQrhKQMLEWE6cxPhy6FTjUAr4vS7TsEDBdVyehDYA
HGQo17r8EU6H0LUfa4t9kyvVS+sk70RBr6sCwquXvjfssc2aqH+Qe489uxM8/yTCJBJtgxuXzNp+
4pcsa68jFndQTAn1v2byMtrp++UrueBtGpC/R9t6mGrec49kYE9mw2/TGbaAi2gSDch8DtibQrVP
lr7UZybWsxamG/Ck2XYoaCO0ClBBaeF39eKirzitaxYfSKWnMcmeGDAQ97MjnzIGMHwuvewlfMbU
9ehrRRKW3U2mCFw2kotHE2sk3KP6OgA04BcKvUzg++wsqgvJH16ZSTGuVIkaN2AouzyDMJYhfYHT
g6VQfUOPI5VsCSfmEN+my/s+D9a3cgaSooCfE/Wo5gWdKWg4DnnrytSBqlzsRMVliR1peg+3OAJw
DHNUXpFCANniNNvC7PWVa1a3bT0SqpNs/22y0uipQEtQwi08YD2dr7yJMtx4M6ML8tKDnzaoB7aa
35JhUj7jFpbZlHNiM3ZxC/L94aafwEIZ0saEWi+mS226GebsObGFfcDi/mkIg1phIrpb/ABPTeP4
XDm+wp7kwyVllij1XEzIXJVmQzGCuw5dA6RCIHl2Jkdv7BWKUrr8CRdd5oP1wIdQTPtG6zL0No+3
dBFuL5fxUkfnaHMjJYeLh7lT5clzUFDigUOJt1lGeC0vFz9M7SgLgXETas+W7v4ARcwZCDapqQc/
agSqCMRmr38mG1hzprBBvLw3Fcr5qvSyd8SCANznriSfQ1YSdyvywErFFDdmIVfXyFlGNZU4M9X4
bOgC9NNsMsiYu0z9K+LtI6dzcjNI1SFvcvu1Uk7tyzvSd1yYFY3MWHi/7DG6b0ZOr6ng0k7PKXD4
JPfjvSuq3s9Cnl0RzH6Bk5arG789UkgQjOKjgveohGVVVpfD1OE47nhRqjK32Iqsx/IJaeKnhSuW
0oB3YdbV5vKHWKVwRo/s0BE8aw72XabHz61b35gJt5fLYcK9gXJMFd7PRstIa+bUQAAia/yRqOhQ
/j/Czms5bmXLtl+ECHjzWt6RLIpFUqwXhEiJ8EgACf/1dyR0Onb3OXG7H7a2RFHlCGSuXGvOMevo
53KJzAOrWa5H31JA4s5jJDNztPMNCmsv+UGko89IorwHeQMGxMi+TZ0NqMLmvOrScSTsAfFob+RP
0PrFuqerhhGQaCO1eyEd5/VuMhE8hVmPjQPsLuP8DWCwYaMRp94a5ldEpY8ZFAe6uvatkC53aXP+
6QQfKMhoBV9gujHY7zI3RnaF8LhcmKFKUUxQC2lhrG80JM2TBRlMzPKzTUKssmbD8bd7Wa4iK2BZ
saMZqEv21DQ+nlV2Cd3kx1krG6XMMC3aQJAmk7FFV8fg3fEQ+92Myrrh2oZUUCAGEHczD7A3RkxM
evdDYcgI9HTWhVqiRTNvioKBgD7BSq0RQCx/VxXQiqP6C2h+sK7TPMVkJMPTUG9h4/CDRd6LvZAl
t1UPhG6ANsebq555EhWn/uypsMp7xba66sNphVmefi4/FafQgBNUVs/ewJKsExbDIs/9jtxm1+bz
jP2bfSet042hQVKxaagnafobXzYXcVW/Sj7bEKEb5oSs2tYOf2zN6CLY+qC8bBo7s9b6SLBBEpC4
onZsw2ax64L4T4o3Vzr8FBknpqCrrJ0dOq89757TfXFf6gBt5LofdbZJfiYInkzWe/ouEXk5oTdQ
xIzvLQYRkCT0TlSYS1Z1H5XtXQtHWzuivUzKSW+wusw03svxZgoBqK8O7+RYsCZ6lSqdL70YBcRh
1uQAnAgsslVXsZAhzjiW+rSOqVrItA5vKPt+MYs6LG8EnVQG3n6da+xCs04hXTf+l1AYwA7zBp/u
PPCZJqa591htVpXkw/1bghgJmpaaCM6AdQwdN6WW32yQfgVbL32qrHDvmtYujrnNo6F+6dv5LXDp
VzHhjOxHKyu3SQWSm4COxQpLdY8K03ZBK0liIpuGC6kL0R4S5Rk62UNjPSJX+c2hhKlLzq3ShW22
z33zjJGQe9AeAf2gZazUsorJkBFuxafTiOoeRKx2tcU/NB9didfVikm8UJ+F7GiFowVi8THItcW3
v4oIHaGs4iWk4ykeoQMvt6wJRSRKnZqMDe5lMGjcxd70O/J1lerFQtpyFFlTiDnr1tH+BHZGfEw3
HsAh+rDmVam7ZuoJmdHIRwSl2psAOu/5bK1OwPUjEq2g2PjmvLGDDhFvGrbgqTR/ts3Bm2ag+l70
LGPc1lTK035Wdfxoy13R5rdKy2fERrzJkriwuCPVz2RV1hzPBVkodi0R70HB55nFLKD9hAclzaIn
4TIVWdSPpSy+kNP9MGtGWnXCbW55fK6p865RbkBAfzS7D6kWduxO6FGFt7bHDmDh8JZ1EEnq/jvM
uXVmvAiMB7oztyChF2aLkxbOc5jH3zBwOaj0WbDCcOjqA5Q9t7h2DWFFaXmttM98TOq1GQZPIl32
UXFtGQkdkApCFsjueDiJwBPsQ1rTnoqUmKVU6Oa26OwzYzJ87aO+iwyuVWmh05SCEjET9+XyC3ob
awOEIdFvlTesmKMtN+WDpxbVpZ4TY3FdyqDE/MgHI1wvi3Fq+LelBlkW8VSyuRo4sUOr5Z9lDEH0
rLmbERwBfpRdJ18D+qUI/LhFVCeoKpLrWMp7ytTfNfe9Nz6O8atVGZtopswgkFZpulTktsy+ltqX
5isWQCxGvqWdi54avLJxILAeVCs8E986UxQo4NUdwtlHwPEGsDwlJAiLU9Il34mR3eOwYb10i2fA
2OshlWsiiIypufpzuBPdxP7nc9JOU8nQIoNFq0rUWS3/pDAfoprWJPsR1YbfrEbPIACaJaCB2h9L
554VbKT25L7kQfZcpnzWfZLfPWkDgG/WlprhMqknlfnWJXSFSos1UqHAJue+7I6zxsHVdLvHYkhO
NSU4B4qk3aTOFfbWPZFUNcKbf1OgbDxVxedFeDMj3rJ67+MQg0Xqr0yX2U8KZkaR5KYS6TdVIscQ
9j3HRmI78YbQ3PE9mUCqyuLS1ZcG2wWOAX0VJZA/yz8MvViJhXsuc/MKeF7L/izXvqecR0nIXHj5
jjxhDO4xp+uoYspOvhAf+OCR0c60d6ZoSX6qegGR+S33OXT3CfUwySebQn02GKkfEo3epzP2n6K9
ZzUb5vJjJs4v6yaXn2Q07xonvkaGfyCM7zKAwd3UXXk3Ja+1MaHLWRBlZRKIXSW/mMkYU2KwWKff
6oiExV4taC/DzGq3XMdqH65t+6BPvCzonxtowtcei/pgPCOHSSgOKZEms/tDqXm3ERnuZG/tYNB9
txYjgr6ftvhUOOcOMUioqI9XnJZInBt/0C630VJfKr1IHqoqO2sVPwibHI+abJID4WMfVuK8trr/
Kw4CtKXimrvcX8KQA1TC/HfpeP0ei1e2e2IcO1CTMOAnQTkjFmCPZVAd/nR1SkmYNazDYT0PGxM7
7jiDlDGJHgDKtnbRS2+WolL1AAzJcV04Y7e2Ddiu6tApop1bxAFlHgWhUSVvIJF+wqu7dFbVb3yN
0sJ0w1eXDXIVeNrI+YtNckYOIArSF2sbRl0Ni7VKjEtXARrUQ0xxtaEFhziynso8+EYMMq2yAdJO
5mQ7QKCibvdhz13TReFuxP29HrvywmZ9iXwqMSZPRzPCIxg0EAohUpDHVI6M7o3pFzNmn5IivHle
D/g09Va6ix3YL9oXbkaQyMpy0HoVcQZjLsBLkiqNwrUgDWCcPbFJ/XzifeQ9AIO0OQ3Xkoh6CJEF
soQAsYKbVOL0zy+VynvQyxGT8WCS7VRFItmwNPDFIVrbBZhpuuLxzq77V0s99fIiQpNi5dCof7t8
sQuB6+CfT7YmCE1o6QnGpMgFl9r1JzRL/clTFrDI8rpNNis2/YKTXn4BKgbRzSeYTRGml1/+fgvj
8iBbLbDp5auQovmHuplwAmYSlaHT+G8Ps3zLP9/8z4P1Ctm/cKqXry1/XH73z9f+Aqz/+eI/3/P/
/dq/PWpSlHSq6NT86+1hWeC19k5KLsw/z7O8PInheNO2eMiXv1h+AWdwitNJ0DUEl3ZeHjxrA6g+
ywtYfsmC3yJIxqMlSBs0dMHE2NUyudYLO90ajVUiR+1hDVr9EMpz5pNksfw58txnBuH1boF+B6E0
90M+7tEcdSc9vnctLjE+S8B7pKOu0QqM6zzO3VPn2aKkZdC6J1434Hv1xeWXus7jjRWlsFgjEuzo
goH7DDPIJ3L0TlGe+qfldyyn3impyEoHYXSAJnxtQeHsxBSZp2VcFtOQOYVT/8z4ot9pLidM2dRf
GaVvFXLgOEYoESWe7XXhFVvXKOqtkRdEwekpyFGHN0hS06rQkHeELkKxoD+EsTXv3TLDOWhDbfQC
+zXX3OB3B411shgUTzV2R19iIO/XhgmmxXELd2unyUMvOMofA2fWkSkRYlMjj57CUNUgWrULcPu0
8aMjYTcxVEdJIM0T9yqJ8llCASE5dfbOLc36Z7hZ3gpJwqMGWZRxf/AY6mLrJa9AvE9D3kKZDruU
Bc0vYDrO4cGCjAob6SFzh0sCTAqLh/slw+xaMXdaGT6IJ6AuHGly2p1ZVK47TD2rOYyeRj15tjpy
djQMQkS4HubOfOn8LDsPeYJotPYh4lr+H3Oyv3xgDGTwwPzuh+J3ILt+Jev2C0RdP/aEzYCIo0IE
l5O0VzxKj7IyqIKL8RLFyKFHl4W3doZN1dn+kTHBQ9kOGzztHEqtAXRp95vkpv6HlBIMlR0yuiuI
ro95yS4XBN7JgwiN/Dg6g7VuURw1uSWeiNHEw2NQAU6RdyiaBBUfuMFDkQb71iV4xfFRcnXYeTdm
E/8YC9elaMnss+6gopgI7mXMhO0jlmkJaevFaTNgocX004x7NujeqpgTRKvEh/A6B4Cwhsim51tM
j32hGQcvneRmqBFsEWsGW4lxsR991DXWKFuiLAwY3Ivemo593mykclfQvYWy198NQrPowMCGDF5M
slOQmZjo/XuDvu1wQezlY5n09ZVR1ofKAjdUuBwyq7D9zSvgvILHBiJIdYaXjgjB5TSShDNHqxhi
wLS39fiUBTqiyrhpeRlgSJLsiAynvaUBubswGi8Ed5Qh098yE7/ox+lrbKDbXm+dY1B7G6vHAtvJ
6ouj4SGqzLvN1rjPqMTKesDBDd+eYww9xLThqeqEjEs33sWRcY5133/E3vXABYQ1qdFrPkIiHvT+
4KAZ9QZ4P47E+tI5xt13YEA3EfriIdyVktm/IY1i1VrDm9vGV9oIry7G+c5isXDj+irc4IGAFWVX
EuvGD6lXkyepQSEAN/bJwZWWikvInCbejbiL14HXXSs50ssywKPZVb9GFO0f0Y9+5gOY6AHV5jxB
PaSF+uiBoiQ3ueduaRANR7jLeuuT1tAn/LGH3oBFmbtcDOWj+4jwqNs1EXMSY4CgH+GhluFFywXr
TIK3Z9SeZZH9MjqiuqWMuGxDmjbwouGyou6iXRUpfWupw+2gLj80tfc+jV7+ZDrkmLHzl+4sj7Wo
/xQQs3p15p3N6ZKVdBEKop3CIMG8QgzTZg7da2Mp9ldn7YDU3WBHgZqHZTp1qveIoWjo+4cpHUhP
YeFmpot3I5i5UfNw5aSA/GS0ncPKXKEjShA9xWvZI0Olt3CMHbnHRqVfShzKDwA9jilBWMe2yK5D
m1WsnUa3FW7cnJ8t1HovGi6rFZj6HTFeV72FZNVFOZzRyX0jlv51LFFrcXoRsodvUK1bc3ibpuBK
JbcJehd3suNMqM/B4Mhf4fwAuftWIx1nqbslIKL7md6fCN89hntrzzHf255+b+0cWtc6Bb04Fea4
tnotWMFLQPSEwTyy6hdFxqgYBYXToU3ErmBUkIacEQtmfXGChrbqbzZecySuV+B9EivMSI7M+JzL
+AuM0zYJxSNcHLpWE3jfFbz0Yq2cQJkKovLz/VBTq9jdVxqP9CZqhJFtEVzIvPq0VS9Do8NIa51J
ibYh/5op2eMsTWDP1a11jTvE8idmWy7AiWPYF58BE0JHXdIgWXaI7LX40gpri74PU0zILl1c2goe
ovxAObKFNXJNKszetvUQ19ltgia6CgSEyB4GifkZm5TBCGIPEADfhsh89tx6hxMbWAX2/spFumUb
lOUyTmBw1ecsjZgDdAe7b0/qMy8acUhm8yeuoSuelIuZDABY6R84BDDiywabYbebJC9AaeeXJqJW
a1Xa6jpKkfYhkcPFF9OmstN5I3PvB/m4Pf6v7prPaHjjcZs2zRthW+eCfkRp22/qR6MeKvGGQ83K
5tMZM5uH1P9pZ/qaE3sFvrD/CH33a6y9m9zYAS6rcfRec34c3Vh9TNxDwzxvfePVCeNPR7oHpfYI
c4eJF4AmiPTHaHZPlUYyiwFlIUOP6drDAz34FWbhnU8LvBtBqI33cerFxqJ1qtgBWRxt7DH6RT/l
BzT8KOfMqKfESLWgru0IfX20j2c4OwUTCpaldg8umKPqedaIz8bVtptyVrbEe5Z+8aucI2L2rj5N
nVw2Ryet7wQAwyOJtV+SlaxN6SzZfkGgtAEThsn9g6U5++ahHc3LoKGBbFICh406+wGP/Q89sXdK
lU1dVV9NcvZTLsOS7UplIx0hfmdbuziPZMGM6Np1SCTzXKMKMsi/AZX1TJzA3cOhzAl7OHQNeqwy
S8lINLyrPZW6itrCxKrE1x5AEkifZ5f2Gkh6DMxbbbDPbep72xKu1siehKpx3jhJeK/H+k81yrXb
KmG3Ebkb3djWhUb4wqQfCB9kNShbNWWqNq0/fsqs/nQxW9Cq5iLUM0asBBx51QX77Nagy+3H0yYW
3mWUw3fcV8W+JPRJOjAww7LiGOVEH4PGtQZ1jMEq5cEYDNtB64Gc+A6RAR103c6L5Yofx1Hz0ldr
4nxU48aAT83xIi6rjTZypCqa/M0eLAhH8AxWqfaDDvezqwFVT5UuzB3p0Zqwke1pOBmp8WOiSFKd
lwyatUFDmeOgCnMFiH5INf2cjhnC1TD9MozwjeQa/JZV/9GVVoQVRB9XzdjdBQPUeORHmlyB835A
iR/gWLGnV1OPeB7Mn8aObdt7TYj33uQaGdLivQtonGaW6+xQbiUrl3Ybm+uDOVlc80P3McXxrtNz
hlqiRrOG8IGQae01IuZtU+T1q9ZPD24Sv5IauvFMVP4QzxqYJd05NZ394Jow682nLKRv4unAnQaR
bJmWgXfH3RYE9FWg3w0IWP34VjvBFbTQK1JXuD2f9kx9Ta3nEqO7mgrOwoBKntOxRphtH2yz+ui7
J4NMaN/4rHGMqv/gLkLxYZip/C8N0ZtO/wLsoV351bADRbJixktXrFYGRvRptWWv0Adv1T/z2bvN
f/0d3LO1TXnf5LTRU+ZO+AIkF4jOU7g8vHq0hMjEukJpG/9qepyp//qnZlyxGiEWUd8SMLsai+Xp
hBMc1EN0eKUzYiImr9tOPByVvPqjaZUbK3mdVRBqzDYwrUz+r7455Dm62PdQIWeshLyq0Srf5ozc
l+wGJaURNObonQVltjPYkKrY3YBU3Fka+evq9+rv+K8KUPtx5VgVTmX1dYpUo+62TUrDQv8cDo3Q
VthRl//j9jhwqkCOs29wBAU4tCGF0b/W4Ht4O/V7dTsGPA5QTVA7EpwbNvqzaT+pIHKDjl3fYkbh
ict2ggrPI6TJ8FylJr25ftfyL4z0DDdm3RcBLZySG2dfAStQ36Ger4orhLFgXXgOR9b5di7Cu5UE
B/XkVUMms3oDDK6tbDwySx7rcqMeTr0u9bSaejuk7y7vnceoMZZy2lL/Ovb1p4ZJtlHQMeFbmwGD
y7/envoI/+utEmq6McE9R/TN6pnDBMb3hMGaGIF/qmCelKuNr0kmYJOnAJfQcfhPMO/X3U/06+TG
083gWyWEf/XtSaQjpw3XIQ+XIUv2ARsb9LHoUNQxTB6+RCzxGk/LQX0LeSCbGcDNpDfstPmXeihd
o3cNltel6T41zecgSiIUuaL4noAcxPlJfYd6TaX4Ez/+14uK+KJ6BREBDOqpeIqHoU9ZqQnKlcby
dOrh3KE78DAW2AGOKCQeg28Gdt6lKFHFpWh+6oIhll+W19GksdhE8wkuV7MpyWsswfVuepNJR2Ql
3x7FtsVdlQ4YpGbNrfZxpGts99N1GeBXbfrNdnvTRi5XnK67OS5uUWoGZx1xdcfE3ARgDzNT51qi
F61DYmYJBzoThuMeOcJ3FcjDODLNnoWe7MoM1uvg1AenMZCHpBdYRCkNPTYb85nTwmfRjwUDd+9p
kUEgZQapXDyySdIsU0MRu77ZQpIdU3hy0xANyUFelsdyPsRmER/BSL0An7iFM1lvZmtwbhoG2g35
CcXss/qvCGpzWymZmJKCSURDZgpFvidnXDLBYhNZD3H8jd1B7BLvSwvaet0403uLdY5JDS1qPaHz
PVOxkWGDaabxXq05Ja/B89duDZiDAwM+bwaF98lpX7KIemh2aLK7iLc3AHTosPcc4wjyHnG/TWrD
QuCtVhSaxm5F7elH+m1pd/s23fSFAaltGvyQmppXGoo/QcMuXzfEupuJdSAOFA9ag3WIHiuXN03h
qZiubZflJNiKhyinsHVHx1nrLQoKWWZfdkOoNnZGJOUDr7/8I3zBsNbKP9BPbHUQ0AxdDBq4jXHA
hjNB2gO3pIfbuoWYXxnlZbCxvoTIjRvLxipBKxVMKyj2Tn+pSLHaMEy7hwKWCTEL/koNKUQUJofa
4qyzDCepnQ+AJhmAxDS6TXR9oH6t/Ry2TGJztuGApsqkIIPEFO3MsT/rVW4fq0Y/o19HuTwkpACp
YaZjisvSws+PheBlLsorgVRspVcD+r9+l4CfXekhvWxsDvl6wFC6zcVLFFKkLhe67xFW05XutjHQ
Bdtj2O0KTjKT10OtlAz9oJ9JKizmzp265CsN2NJMvuTOqS/u5FjQq/mpkliwHjLqRs0nHdSZhgeP
aomxivNEVkAgtLc5HL8Sfza2CcEIy1PXo4rABHq3Hc0yBgMXlUed+topCfFiT+VMZonH3xwF1bnS
Q8fIzYrMTcnByvIhnZMBhrB/LhKui0F33/LRb1BG0zjtcmfXo/9FJvAUAlreJxP/0gMU7ehUVCjC
bpCnoSewRqfJrsWWsigZ4NXVt6Kk1QywWluZU3jC8wxnioAy3Bqb5N0hD2tFBsuLOzbzDkgrXqzx
i4pTbKd0MvdoGs6txCMzmj91g+FEPOQXzoHOehrnbAdYDSKo+GLeDbsLUeA2RvjehfW1kwShu+m3
nz8EZMehMmjQ0Wt0ndW9EHZc21oxvqJ16daVyxpgEE1j9hwiDB0opHGEbAALO0a9VZTOylWSvr/j
VDVQXFRSheD1UOSt5Zzc3cF6MKj3PYI/tsT9IJRIqQYllxJtmziIcb+q6bHtDoy6ego9KNadT/Yu
46JlaNDkzOUoP+6EejD8VaoG9SfdFlc4aT/I+9gz7GFwww3cVeZj21lvTsoBriQyg5Fj1otL79Zb
toOdnrrMfIYu24WgkWfwwatW7LLwOuqKJ0DKyzyjiystqjL1JHCc6a0a73kl7jBEX7IYHZBSebF1
UD0yLJvbku4QN3Dhcpnlfr4LC/2Pmp8twpy5Zx3mSc+OhW6CXvFDNIXMaTmj2XEGeO3C2YMukjrn
jhH9N6v3sY1ld9Morpay5pZB/KENBONIhtommDJYm3C4zHEbt52+cUI2fLK9uotsOYHq4zuYrw9i
kjlh9ih5kthpIHOjkUGEcjNmekQl77AZlZ0gtrJ1GsNtcyOElYSv/UYgBl8/BcsR0SLTIixUVOD+
xm1AqnU5VPkaNmKh+bvKMS921v+YGX3TOuQCcXveRKJ+SHZYYngpCDushdwSHPJSyaA+MWTbJKIb
4W+g9BCpkx8D136yhHNPXfOr6uSnnjJDxnoMe09v10nPjyCwOV9Ea8Pz/o4Z6yI+YahuENX1wwZN
T7uOsiZa9b7SaakxE3ne48ru/J3HTKpgONdE8i0bgz25tqzqHjNtr/0uU//2Vzw1yF9l9a0Nz4k4
lnZ3znKli1UjvzxxH2bTOOlK1imV0jMj9rBNDPomVY+gRjaIRqLyriZ2rhqyjwxvttOUfKuhoOtX
b9IcXjIjoFnDeaOfuHppBMP1qdxnrpsfJdYgXSPJaJmdEWgJTCD42Qzzz2FkARIps886iFmEDeIS
+zz9PxwEFoLzfxM0G/gHOJhY7DwWuvP/qQpuTG40NLDtIazQUEzdMhRl8uv7RGezg77MiEOxxNJG
tAm+SWcgPepWB6NVEQzB1F3Jo/SWhW9kY1dapTrhahCNuGpKyehFlEVh4B2XPznhqC73/M5nQgJ5
5O7NuMWqYnHC0atTmnec33rGkYEa4NVdfeIA+mNWQUr/uyDa+U85+d+3bXkKKgFq4n++cWRcoqhS
kj44ph1yFo5xNh4CD/Goxta8IhEU0ruY8NabBhin2jcIJDGU5kKk3BCc5FAFUK4I9HeTkvmAgGSJ
y9JvipBftVQF2Bx8+jVE3t7fdQ6f3rKL0mBbg6M+AzMB3xkXL30TciMgQQ615FuVTbG6TjMlbBot
fh5/tfZK4FCWtIKwGV+psj6GhhVbrXCFCwUAaeXR12sSFuJz9adOAOpruf1/fGgW+I3/uFp4o6bl
+k7AcPffPjTf8zOvxyp30Aj7Wc1VeJuZUcL3ZC1Ts9yxeWlNxmKLmHKRRzB1OQqbdpzaWjiwXDwR
uKxB2mtfao9Rbe4Wccwia5pnFg/PJYDASPJz1uLV6V0uoViPn2mTfvxVs9nWa28yx505IilxA/Dc
w5w1z20/sqnGxDvuopimtLoD//drxvvPa8ZyWDRwYfgoGf/DggD9KjODJJJAmKW5S3IwoirnHQQy
vdyI+RYusEVMr5spPUGfdG4l0tNIA1wlhRKBKzV5OIVPTjVfrNrbsvgdZpelruiPskJiuRQMYz09
jygNhNpUIru4Tz6fTBkEtzIHawcDZV+ggWD90c5hMTAjCua/0iEnxbtVc6zIKx3OgKJBeeI0Rj5K
qnRE4ZGPAN/KA2mSiw4pHWygEbI6uj7BMa7a2+zYCPZOYh+xlPsrP+orgtoZA1m0jxKO4PugQf2Z
3fUQ7VE0vWZIE2ZPuvgB2F0ZV1UU5PA5l0LZJKUbHTcNMJtsGkf7P8xXMO3+cwEjaQXTikVQkIUF
THmk/pstxOk06F3T0BxSUbBCUqzuW5+oFRMTflEOj+7sWkTPeGylNdZQtzY3TR9/sydXHcJms41e
J6Wpq5TOqqzLMyEbD74TuYTV84+0pHxvsEcTX05RsixKklxUXPWyx8evGeYvfZh/ewmcQJ28QZnc
THD45HWg9tBe6LOwoTYmMxRUZVkDG0UKD2hod58LQtemOuTn4X7USsdph/SGtD5OtvGUb2GvvYYt
hOWi6oanwBu37dyetbrVdwpV6DclZj5jcM4Octcss4pDw5gk5qEvfTGewqBv+EppHMPBJE4Mjhm9
uoMFsoDCS9mahYT03KGd3VRkxTu5XmxZ2jBviLvS4Hu1S7OTBU8pwxY5m9WiQHes32rFB5mQL5oe
t8m/8yDCo8va5ACk/6ukWv7epJADWPis99F3WcBDTsEwmPL3UlASGXR1NSaYTdlhP1d3hhJuNZ5z
m8Pmos7FUZX89NLmGIjwlZXyro6mnKKt9aR6Q3He/hwC52eoV/DhOyS9fYh1JGj2tCEv9UzFFWjU
CDPItWgWH0oYRMW/tlWgFhrGb7sfn+uiOJt67HJIREOfWFThc/Cb6MS3qMkPi1K1jX+JqIMmoR4r
5gwR2GSsYIlwimLkuKlt+4wrZY6Z2OlQC7WMkyhISlDX3i3TVOwIIihVccpcgqZXZ0tE5Rc/j49+
5BAj9Vff1qlzR9lz08FjUCjBmvgBQR/eu3lARbCMiLsdM3bKdLqHpMvBKi/mHbMntPd2deuwMc+1
BECgjsJUsluJMHInO+vZD8XPUK1C3syT6239ltTmz+UGj5sq3jjl+BynPQoAEkeZd5jXKh3JLlOJ
PpLGQ8REL/Gbdz8aro6lsdhw7gHMke5JusHq3lDKQeZExM2xyPD0H2MtflSJuE7KN9EySm45HgeS
zV8P82GT2OFNo3kO3w4Ev1UHf4/drUbjpDdoBeDovMIcYOKo8Q/T8Qi/+dJFv+j0a9py2cbx2TAa
dg9mRrnlnysXhX/aWsm54UO25wqRRFn+HAqSkn2MbIR/22cm468AiY1zhzzN0cBZDFlyJdniOE3+
cBAm7mPIJu5qmPtwp5ORNRdd9kOUPfuJHjiEZ8VXh7PlUcvcfFNBZzz6/gBtf/50ssl8yaDuWFkP
Chov2IyJpfVefQUH4QCuYwyg45Sg99TjYtN4VUt7i9QX0B72royluR5Mq99yQvfxEW8Yred7twUm
QQZZsRHBqLqkLSdVm8Fdq4Q9iDRLwP0OWWqok1psPRAvUsVIHRUtFVXZycqqegdC7kQqpbtpFApt
hIlm0jXfxz3EFoVLWzzVMwS1WKHUsMBctc6oeLiKjJc528/AeBB0/awUiI3Ta0SwqvweTb7qKFzb
P45tzwPmtni5GRuCPy9Omqk/z1hYd8jXgBqBgotd6+YqOFzQvg0KFlfOSFGGhSC3/LZlGKTgckJh
5lqFxTMhzyF5GA+1wtMlCkvXzN/LH6T6yvI7HHUMQRXOLlNgO/ZxEHeW/zAjXj/YCn8XKhCeDxEv
UWi8UUHyLGh5gcLm2QqgF0nx0HH+gUs5P0YekL1c4fYSBd5LFIIvVzA+obB8tBGdc9ybV0R0zn55
lcursBTQr4TsJxTiL1SwPyRzjFQUADDkGLoWg+XsC+iApsIEKpy+2wIOzBeEoIIJ6lAFS11vD5UC
DRoMD7eWgg8u/Fm/eKuhEmIvJ5xegQorVYSEBvBCX2EMMZs92wpsOEA49BTqMKPuZNAyvpGhvpuT
aUOM329L4REBSDVnWyETR9iJNeL0XaFwiiTIdcQHgFgUsBYzBV0kAYVhjgIxDiZIxlTBGVmLwbv6
b5nCNhILg5wF2HRP9Hn3F+2Ynofp2Wmnx1Jyu8QwIE2NowUdE/SDGoTI8SUqFRSCaDNeQKcwkoUC
SiJy6vfSyE9RN7V7wtQ5Jdf1LE+OYjp0IXibmSHKOp2M6wJeQGCfHlMRoj3GuUCPUAEgOBZmmEyA
ohf8SMyUsBf1GBFS3sOALWNtelB18iR+TFCIb0zlUeEwlqxKSjMSYk+LAjiTOFGEAJEOYAe8UkRb
3YsPi4VLEHKzarL+O4JKqgRxl2XVKlXZh7z6N6yFV7uYX5fqosCCvmFOth9MxnlRK3/2gOV3voKY
pCm5pxPL1EzkgK78DI6g0Z7aJPWG20UanY9jso8xVE2O2A1N9jlF0XmRZ5dm7q49CmnGdQ03I6a1
wdUe0Uftlle5CKZVi2gOi+sYbxA1nozYeDTsGpEJ9frcBYy/5G2pk5qJ7WMg2yBOkVvlITATjWR3
JXY2aHivnXJ+VtvnoiHH/IKqv2Ht512kdCl+zCHd30Jm90FJg3Vk55TpzW2ui7vSwyr1Ocifbx9j
E6PEcSOxBCSYIEMxi6VrPkTThl2fUtrlkaoBaY4giBruI50OrDgZc7iqXmd1fkrpK666judpkT5n
NaIzras5WvGVxSQzR5W+ui/a/h6WCgi/HdwYdOrZsDe64Ta3SX8kTAxShBU/NPkgdrrcLZ6tRSA8
NtgIGkXAJQQYGVmNswwh5bdVRWhKJH3OwuJ8W48znDa3OBnAkU8pka7c8+YBHu9jo8MycmZmleaV
0y3eEHe4OSh3izz5nuuce5URVKfdspGOg+viHWimO+SyetXq9dac6mvt2YdycjGaOIflAO0ptXEn
vSfUEk9DIa1dL1FxtV5zzJdumvIDBtqxCZsroTRUotGEJcKluypOMqg2c2695KqhCTMZZ0JKP0av
g/MQdxQt1sUx0U1x0u8lzhf+nwz0KicPDgWD0HWq19muDumimSPIECtjIIOLKgr/9DFp28sVMcdk
PixDhtSsHimih9XSbBlDxZbo83cvaPekivzEmnaMmK/gK86gLKdkD6W8aHksOuQq9kj1VEbURS6G
AasjciwvirvUtJ3MtfflCSKA1ouO2ypHAhodeVOmHZv1gdW2fle159I/CG0qkdqJNqo+l3XzkjG6
xiRD7VvQtElTjvUxyTnQWsCbDd6PfLIea619SDxU0GGD0lnCpdKjBFEt81s34KML9ArjTProAIdA
IE9fsnNug5OTmTS+6wZ6aNPjBmlJN11FTmKiQ+AbDbrPMLW93zS30PMPygRWCPUTcv/4fSC2S8ZZ
q6yoibIihTqpA9r/Y+88sltXsjU9lVzVRy5406gOPSnvj9TBkoX3JgCMvr4I3Zs6eerlqxrA60gg
SAIgTMQ2v7Hp06kUUWMTgRdf+GP0oUUXFZxzqtUPuhV+1XhkgZvM9hX0nc3kVcTkYrkWJccazrjD
+jFuyfZYXeX0Wxl9oLpM+TbRojfkmKDzEqUyYW/d2XtZRPNyqObgWS8KpJEhC8jntjfiG9cvDmNf
f0rPAkMWQAoqv/B69WM2tx8jlVNLHuNE/Ft7Q7pJg6XnEAOQQyXZR7FU4Wlp62NhmcDFXGQqJky7
NR6dILQRnNTEJh4tyI1DY++dGLSuNaVfqiLig3SItLBDUrlAjYemu1qN9QaCUUiXZ/6rPwWX1KC2
Ml6Kx2Grj34osVacAcn2q6KXEumr7YLFPEW9s0yy37/HsogLLar0BcPzVz+KP8vYbahG40PiYq8R
4lW0m4zdHJPJAxJnOOzgTcx0Qy1BUG3t62ogwZGcu04D0jg23k6SVmQ+LlMSZya9JiZjJ5hqNeBn
lI2P4ten1iuaJRAGJcND5Uc1PnmrKK4hz/Q5QqDBvSJOKQaGIW+qZtYeShNoEnRqVYBTdWtTRs1e
BymlF7BvEFQAVxpB+SXwK2Sd2RZltrZ4UDMKkYdhMqDZI3quGgCKn4NiMzcC6C/Dw+hTZR02rjtJ
txM4RbgOcS+RPaqEOD6A6Qguh6XfF5WJpDTYE9SMDMBYrk8XJ8kxOYxLppaHwXa5GM5ZakdHwzad
tdV5+S51XfIxgP+QdLXLcXFv+1o6uUpWmdaP0sL8fZajbEYOKvoWq9YW4Dn5Gnwyt+YhKg/2hK8Z
kFY0mrytbW3MnquoGLF6MjMTYXkJnXbKjW5tSCnRQpDtqUOwU0ZcgTwpUtfw03m4tcm+6qaS2ZUR
KS1IFtFxkieKMa4jOMjw6GrC+drACPtgw7oYlqA8WrWO5tYMkQiyxkkRRAX2vA5KZz4Gq3eNVl6p
BqdKck0M02rE3gcto88uXVOK6tnqtV1ULZeddPVWrFsk1os1cp7Dznobguk+wGF909sQ1JKptI+p
LuAtuh8VNIhdX3jndQmAFkUkTFFn3TpW4ZtdxdQeUNjLo/CgZDrmQUPh1H7MIweTHDFCLJEVHyey
4fx1fnlObfqEZWwEEj37amfxhcUe+E8v46Gr0nWeX+NEgzUAUVMlKYaKs6yYJzGuj4xo94HdPKuW
2zwz1/n9/LwExnmqLzdjsSCA6hNxYC4oUQolUp/ps2K8wRRlXo2HNy9criZw26Ly7vtmerTzcutl
7r0Ix4u2cvaIsufrgVIFqDE4W1LXIcTuDKNAGjKy3ew2kGU5eNXG1XT0GoQW4TlZZZR8kgrAebOC
cRB8z3xp3V53A91jupk7yUBUT1dm4XHSdGd+aQJdyh7wZGOYTLHiGcDQhf0ql+Fd0zM8q0eukB0Z
1dSQjaJhfEOyp6ICrjf7fH7MbXJ3qWhopdeJo39gewSoUYt3o8vIGRSoHcjKMeaw604PgH3IKdnP
ojctrYAqc5a/W9IGao1AolzJiRoW7TzUnDvV6VXXEKgFvfqUonNLM7+t2+Pg0ZvovHsaTcwsMkaq
dEamwYcuB/76OE0FCpfU7DVd+xzt8RdabjeUw2g4ZCjPxwc0ZAkQKGCou0Frk3qrngtVQ9BosNDy
YYPUJ9H2xdWQmBnQJgqtsnOhGli98xr6/Z3iEgVQm1caoEZnSbvN5EczhcTlMZ40IA1hjPszkbQ6
Vpui4SrHEYhWI5vPKEE1SCDz1IewBzg5FBKRMZDljGk5l3KKMPLInWUsPVjoKZCDHrW2vA58ye1l
4DVyBt+OmAlDCRAPoL0JhKaDJWc83ACJ5Pr8WsZjVjXheZAiPkodzGGwUCEohRWur3xS0th+EsSd
PopXaNUxNRsP3uKmHKVOX7LTmMUylFlJfcPhbLajL9nrS2LwKQhDob23V9tyZFd3qemkpm1zT+L/
VWpQoifNO/lc+bUiFhdyHGfUp2y3z7tkr2pAE6gTVW+eIgPAKT0J2XUBf+audaI9Orj1LoV72AgU
/GULE6gZPS+fy1K019Cbf3Ukt0sTPEB9oHFBLQNEvXmR5fEv9Qw1hiF23tRCWPEqxA7nrd/DMJEa
NZIShzsbt78fXSsirS8J+JLN62kfOUUKWEzBHik2wgz5ZPpj/kLhSF/Ig9VIMdDQNuZpmxEoTakp
T8ajanEsBaIEtXs3xw/DpzNXeIvZzD2hdwkv56UkpV4FlC7QZ6C9VOZflle+JIW4ToIZumVkqP63
7e0aC+yx4k/i/Edxt2bmRBXsHKVVYP9ehsslvq7wASqbvEHerHNCbN/L6pQMW+iRJZu563eKVSjj
OdxeoY8W0F8lR1HBRhyr2OXSm6luaGoDn4KtqR0sD5lBWEE4LISUjVPuWvlg0fY5OZN9gwlJDfBj
FjsbsrOobVwxqi8FGABiT8+07DcCP4LNS9tqBojy4hrzRQKUyH2BC4NrcvHCSPdLD+adTGcSya21
sXyKPaJj2fyWo15aYxCP4zzJUWStxJR/yBqkGLhRFYOb+eMxQksHJQeeBj+DGqzD9aHcC+rsmye6
hM5R4Kq1Vj8hHifK3hhnN1Xsggu/Ux2MUt6bkx/eK12LDJo1cyToX0zpKzQBslofkH41X3B/pCnO
c5VU1NPxu76dNBpnDepFvI+2AGlIbcJXjTrNBQwMp8WGbU4KgSKm0dzipNeQ8ZL8DVyWoIYfOzir
UYNIzG2hghWYUNdl6cOjjb/kGZV7i62WjEwyOjpT/65Jo9C6oXtWrxwnOy+pIC9Ome9UmV8nMTU2
ZVt8DHlyISOnJSNEI7bd5WkCq7jk3qGt8qgblGFCOKKFIcTKXJ6aAQKuR7PclYGEY9oG+h3LmRoz
OslLT1MATRn8SeRJrbOwnXaUxbccLokezfRvWjyRzTR4pM4+tVz8StetS5m0mpYZsd1tBqWCbDcq
NlL5gjIR7R3JcCja/lOn4aFJyWdzZCApvoCOUtxFG3swAuopZGC2JNw6/bgBS4b4J9JeoDHGdzdN
9/J2V2MiZqXsbkh3qh/i6rD+c4+WEiGYCjP12AfK77z7FRSIoThHGDte+34ZnuhprkWjuRtZA1eS
BX7i7MijLpVUgSFJ8fFMlbdyIEsVxJDq+cECFwIHZd5VkRcWcn3RuYy9bI9+aB0tuLHiqdIlLSg+
7wE35hoY94MqJqg6htbNEUgg806JY7T5DNo260B7wgcaM4ZRP4jJoS3vhJr2jRVz5yxMNq7pR7vu
frGZurMMZlbhD9A1vmYbAaRMg3raOM5dTAd8hUTlYULrnH4rE7sejMauylCtJkYpvOpCG2w0SNz5
1RefiqUeNhnwkoBzPlCr8UlS0Yk8j2Hq+v7IVLDA6woElsESGNCTEVGGr9G65SGqQsqQMeOQFTZM
10lPU+EUGwN9tHIju++6R/VxlFMdSpQ9Q7KsrBQV9RijPjRkRh4SohI8/KUS6H7p7ixreMQMy16b
XJ8sy5O90lgKaZdodG3FYG0mMaFu3gC+RaWZ35J9ZnV1nHOdEBDNaduTUF9ZqAdd9jwnxasZM0TQ
nRvXYtEZ64BsmR7gDA2STtJs7Rogl8jdM/yKZiB19k0hER+5GC+b1lzo1ySXtg8Gq13AwRUSPFVH
BO8OTyXF2e3I1IKWr73KF6pvDVXSjY7bpoJc9K5P5ulE5y5ByroJGI/D5dMjsAWbA+ul9MoShS7i
JH0pfhUNbAynRQWo9djelDobnlCAXZm7VeAhNPsZ9SPS0y5kULLz/NfkWArF0Bnja9p3Uih2WXvt
i2XSkHWA5K7lTC57Ykp5J3FpgDQOG8Vy+0uz9a0qoHCpG6KSJyWukmC/qVXjnZw3GzDoFO6HMxSq
oJHLFD6lO+QZPOZdlL9Xw5MaQtV4VqYviUtSYNVgKe2nPEj2Iar9hFqTtDptLzx6rzvS/BcNB1a0
OG/i5nP0h9ca3Xz45Fyz3CRkwzMxW08eBEwrO+9sCU5ioFFSIQTj9Qo1P+qvLzK7K6Pg4CeYsQDU
sbCYwDti3yzn5hhLeYCOeg345Z1dB2eaFu4LI3tTohyFxghXyNI0HAJEiSlZRqF/H/REYKFFBOYz
nMvql4cogMJ0iCVGyD/5BeKQ4t60UmXOmlbPGj7hPhi95KCEoRTSC+F3K2IeUMAB2fzLXEC0fpR9
AnkiMgqHcGU32acSFnJcZpSgsjbMwE9Dan+mXf4gBYzktKlXKSSNqv3wq+4CECWGQERvoP32c1c/
LT5xEKo7+HNRlUgGqpwSMzT2oC07OruxfPjavrqHonlUDWDDo2OHCf3KDoJrtACvQuB+W0gZDLUR
mPc+vJPp0zQR3lcIMtGSpJg3elLBiuiwkBC/wS4u3CwwUenWPlVx2HQlnXgaKU8NazokAFkdrrvR
gYRHtBqMtRTXGRED1+nPQSoadiPgNwwyuZ9ojI5rZ3SRPDeQc0/d2yEGPSvPPjc3uB4akEVfn1Mm
PJdYJdgLBxX7qdyt0i6TItwuPj3N3E3wLANsn1UtwEeA2RYCTUB0kz1ubvs+dZ8MkyEZtOlbLCG1
sdFug86kRUocYrX+rU9Oe0rG+qk3/GZDewePz/4SrBlAeCklJrO0SUoiwfdDwT7BvTL5Gosc6QCN
4qcsr1fdfWeDuVbpTS+VxlQbdRjMD8fGV31wPnJnglEo5SRkZiOrowkzYNmhx2BNHrREUractz1J
n5VQEBtoSDr6V/OgX8TVAlTAIj9De/uEWifDaOm9ygciLYCmmfBqZBStAHBZR6TlLclzc5W2JBSF
/KGxjAD64Uo7uG1RbsPJRyXE6G6Ufle2MF3j3wxu3icDRP6aMRIdY6DhXYXDhYuc8q6cIU6btKzW
9QBx03TvZXV8qbyPUmtfpaKVzBlpfDzAaTk0eXMtNUWqxDlfKHpQRCZmnGxpYH6HbOkvWITwMBnJ
Ge4YV67RD75X2oe5PPxAO590Td82GRziTqrRoSRS7EMLmC6613r9qqosxsTIEXcLiWj7gIv3AvE0
AQaYWBt5Cuclw9g0HW99CeapqtCigQIIhlTLysvHXFdddQWhlImnenIXqa4nczBVe6JGcbKIXnK7
eLdk/VSeZb9eLoraP3k17brFfS9EA00GiC7ubrPUPPLsDzOZbuTlsRzUzGPamwz3NANc7kOuhkaR
iZ5N4xEfck3t5hYKHxM6bTz5tkmIhm8Dia2MrORpVhGxLKer/HryeOiVWpH89Iw6HGhxQmaVAfbI
K8A8zs5mOVDIGRzOUdajvDdMKSAJbPmGGeMeGLwMhdrWKciHyRpe4CU/Ox0Dr9a6BNzo1HAmFhlq
+7J8j9bllTvBV5Moz2UAcd02/q2aSUZQPsgd6YTy9PfTmkiEW/TZRbCwWIqTjSGR/BGYBWbl8CzH
GjX3O+FyaQE82oITteedlGIbgOOszCj5CtHBWDl6cmbUaBsmZf2rr+5my7lXClIy6HWt5SUvgzMY
eFJ+EH/5JYqe+ku9i59rzfqob+xdZlfOpq25oDKqUJON5sMGnecdkEg/lKGqrF6YlxgQgMEcx2Na
iiM0qSsg+o+dwLYEdv19KW5x1YHfqLn3jWlaNBJThq7sRcW3Wmlr6yJcJZ3zULWN+K7GGQbFAMeB
2WhG1jcK8n8Ujf8fisaBYaFW/Z8FjTdJ17fJe/+P6usf6woH6Lfk9Xdx4+/v/61t7P4z0AEF+pB9
QWQZUjtXfHb9//5fmuf9U8oXB55uKQFjKXv8l60XBrIBXQ78uyxKdLbn8tbf4sb+P30dPW/eRN7Y
NHnrb9+xvxRvuz9e/64T/l9J9zq6bRnkYY7lWvKX/w4Um40yM+J5At8ZUJqGfY0mz3I2RBGlXXIx
4Ao6/p6pj/+q8el0lCnHu0EH0rN8mDzfHeyMBDnvqEgPQlyL+qAnV33zix4qzcfr307zXwf/bwfr
/99qvTpH6RqWxekxA+MPWFvluG7tw1Q5aJNOr5YhoAMvpXsm7WD7F7nweTdm20gxiTG31m+BZq7q
5XL2xwNNqzfJxhttbAwKHfQO7NU8vEhQBxKWe5RkP8HsI4l2kmAXXHnWZ0fIL6l6cXjFZiQ/ULLy
orK+lptDwmodynV8QtIK0cF6l58ZM1qvdbqRu5MEP4EokOQIyl31ETw761zSCuUq+RG5SUkZVHRD
+IFyU8KpTx25mF6/22z974NqkBaVxyQPUB0wAwGw0q1kH8rPSBajZAmGwoUnw2dhu9GqhrEDoZXl
huUOWhsWNuwa2R/obgm0N/mZGBpciyULpDj5tg1JLoLa08iPQp6TmPoZMp3fX9lQ60zoGw1UuwbK
nfy2DQVPh4rnSk6e3EYCSa+BrBeCSG34bgOJj4yTbvRGQO2TmzORVYDwZ0P8k5/IIAI2fLqSzEC5
WwFV0IQyGMFqtOwrpzuzq13HNzLIhSH7UMfFzhvIh3//VLk/bIZIAXHgpCwqKYv8chsKo/w/HRz9
rYPiZUJyVD+A7cALhi2EshLbkr9d7lz+BhuyZAMLTS7LUxjKZd7rIFcGCBtl9zqHBk4byVP4YW0M
TCyHp0rBfC8JdgMEbskSlOy/sQJSdR+6BWQubgeY8AD6XbSj5Ev5YUnNkwQ/SdiTVL0mp9Wbjjup
6zUM5ZlcL8l/4xhu0uVFUgbldiWFULIPJUdQbkJKfAZ0PcohodLBvk00hf/6qqQVSrJfJnAOSaAW
syzfkyzGcVvb0op1ZEIj406M/k7SCgu+Lo9Afk3kOzd4NpjPMzc8jM0M0QfISjpWr0Vq0MSz1rbr
rQuQa4TVOCevdQK7V+h1mNzCKNdCunXEEblVv2Rdsc3piQWzdR0W+aOo3XSTkHOWPozMzsNS07to
WmO9RHRD04yY1bwYpmTYIA5nIK6xFz11TGzC7rPyl9mh1KklKONkqY8wti7eS0lFjmWBJ+KB0Yz4
OjesbTdG3GfUA0V/k+vIn7gdWi6gzTLrikHsf1wB/vH5/+OICRbeRCf/P0+il6Ak439sXrOq/7fJ
868v/jV7Bu4/HRfxf8yCbGwsbel8+dfsaeg2rgHIQ+vIl0jnzJ/Z0w7+qeu6G/A2NpWO7jFN/DV7
2s4/mVJ1y+NrvmXqGMf/MVv+d7OnAR/k37D/NrO3bXnM7Byh49uQAP59/gSpUHfu5JnnFk8+XA31
J8cEZFn3yD4lzE170PFYstdgEcfMTLln//Varex1eMGjVrobbs7qNCvdLKc9jYVtHKslIDvOW6aI
DHAWddthwmu4ypnYPAO/2DZLpt0Ua1dDl6BVJv8I4evFIbHGAOTBGj+b8hS1uHgdEidDjEu+Rtvg
zJqaeD9ERXRsAtj96+K2RFt9Ddv2Ma98isnWrR7h9VmOl1ONGV4GDhv7HQdBkSugkxPUXoYNt6kf
umi5L3Qx4J1ZHDVasEFGididM9oukOI2Ho5768j2b+h3gDaNZakPM0Sqa2eUbfsN7pMD0of2oTcM
ephzg8RRkYyruGzeLfDmFFw8hKfcX42f3XZNhExg/5Q7jYf2XlPzC9PtiCPY2iswZUIvBh6pE9IS
QWGpT4Ivl/ZVC9B6ggHHCt9YlXV/gVvoBj23CxsA/lZbnKemmK+crLwxrOTFqUHm5aK4KWtvU1JM
OCz6ratr1c4fXsbAoRRlm/SmIgFOIF32coN93CGmHp9spBPmiQkafB2Tu5hwo6QlgEZMHew9h+ym
qUYG0/K20irAjxU1Xyw47dQ6j3u0gyPO6uSRygGmReHHWM7ipH0m7rkP5+bOaNDJ7LyHIDaQkPZo
CSA6FBTuRWCEnHd6nV5zI7FuWgeVnNrgMtVnQrT0LqPmo+ktJhmr/ABtOEHDoLQYInJaHnsh3oXo
3n0L3EQx9LsoA+lWbhdozGHnnIYo2U1ojlnYDQFqBG7tuccWQVPmnBhZuRK8UWU3XwSsAcPvsuzj
YYZffINvxFXeEzvmXK28vi9GIDN9OdOdip2vIqKWmLpnaR+h3uT1TFeixhmPH61RpAxyg3PpDdx4
bfySCCIbD53EXWv21s6DedHAqBQieMNhAlM20V5JcLNuMTvXSUuLmHx1cao74wknPlrcBnWM0XZ3
+hieW1Owk/dTrVeHSvdvIkPWREjs1uaSXyf5sRTaFb5kG5CbJ5i3V+Y4d2sLKiSxjrYX1cx8m80f
izFd0pEBpdenVwOcjH2fWTF6aHzTKG7aaR5WjZ49tkb4ZJUBVExXW2Mfv40SQMyiGEDv1+aH3evX
2oDQDe4dDT5869pPMaXAPsj240rqnGLyUD84wv3A2g2d7sJEWx6N+rjN73zdXnZOlh6DZbqyfB+3
KFE1G9PCeHwUcKVcbzV09nXpobXd5OGlkzeHIsqemqAU6yE7tFaH78Zs7dGWv2j9/l6ADF/n6ERR
WYqJIQBclm7+WPcRJeJ1gQMAatKpAHCdHto7QQkp7yEj2pG+FbNzgeMPBSmKk1AjopueqtSS62c4
djmcVL1EO9PPgBHk9UwJqnwuEvtaixtAJW3yZhfTUR+Lbdi1d6GbvrGcELS6B1/TAkoWHO+xToBp
WGF6njTRLR3wcdiLsQISKX9P50RcKBN2j0WkujZtvGodx9oUM2X9rEyvOgNSa9R8pb12iILLMmjv
+1a/DaI6W2NGRtE3ta7xss9bOnV4j9+4VvIobPQAu5B6ST8chSag9lTi2iznW2/A0tSCiWmkL6OF
S2HRuV8dHWI66NSGIm06c3P9Lki5mU3HwiejF5+6cwk+7wAJ6arLE1omQI7qXNz2VosSSNnfGxV0
LXumKBIsJSZ2qMP6C1MKbnZ32DC8d1Z1q9fjC5QoxNuX8tI2ZdNWC/b88o3v2dcxKByBF/DWG4pX
bWofDGEhw2A/VHlz6uzFpyFK6Iw4/JjrtyGTgDfOYNrKeyEoGCXp1xSViMwsO42e8XaImE36HsjS
WKE2H2w84OgrA8u0lGYFEnAaZU1+IO3ZoXzQ2bzpgxqAEUWl0tKllve2DQeq6OuAZhtjxRBfp77z
vsw2Wn+xz0aS5CJALXTrSAr1skDi7xf7EhPJsygvD1lqP4WJ/umFKETJ9lq84JMa2955aI67YBJn
3owuMpia6wSkwaS3WxtWAMdUo0mJ27yZv8YCBgNGtSjNrYv+3LKOE/KzNmBHzpnGPFg7AE+DE24h
UswBtaXyJh/zzyi1LpCwbXfBOL361qSDKwfv1dCIkk/XtDQ029DXNeL4c3GW7Sgc0rA+xHwzaDdi
xoRFIzlKaQp3waGhMtpHYqTpVpIIWt4lrcP3sVzKdUcxCsruW29Gj2CbbyNUJaoRXls/NBbwE1RW
O0//VYY9tVQrpt/iz8epsaq1lGc1m/Z80rLrmYxFJnoO5sO07nAvcMVed5Zbo0CXoUlHpA8RmXDJ
LfvMvkBuFS1xtMrxyD1A4981jvc0gfMlDxuOgUl22vmhBdJk3kWT+Qy9MELb2HorrPZmFGQ5SboP
il+lVMOep89g6rda4V3kwnqoDeeunJAQ8KbhOfXCfr/46GMsFlmNi6St1t02QP7l0HDsA/Ry/Xg9
TTQpK/MWZsmZH/TgsYuVZYKwDVr32jAROjT5kF/eB02w6+rs1RYg7VyMWuqFG1FPLWTIirNO04eN
59SMd5NDB85r9lWJAhZ1YAFjg/tmpOnShj1KH8sSwwlvfjmiaFa6w/pa584tISaeE1IAviIZNblD
LLvdR2V+cGv75Or2aXQ54DpZHoKpOGuFTZU8eE6MMTlSt/2IM3Pveg1CvEJ7C2wEO2rnCkJicBSZ
ddEDhV+RMb/0wtH3VQ0Po7P2I6KIa13P9J2ImnxvB6V5ltAVpNRfSUrePVUQml9F82rZ6T0m6Ch5
tc2nBdhh5zcPVqYH27QW8arMczRkiIfCSuNxsB7ouGeruPYfkeV1av+BJioedF74lGVuvHXi9hnj
nKvZrRS07dYtws+ybOnlBYRPHhJY7fzk9v4phKu0ThAR7lEkAwkyvVl1Db4p0i9r622p0DwT+b0R
1NbKey4uR7JvsAtg/Fok2AHGdve+bQOdK/QnmEuMXyN3QqhHQLb5CqYVT1MN3sUyUNAYe5qxvTjZ
9tQDaxfjqqLuUljjneHX74hD4SgGosb/6NAFWnedOM86H8lNdAVmGEWoTT6EgUTEx/p159WU10ED
+1ZMVaR3qW8Je6Nlk7kCfXVlovlr58dBJzlGc+yZPuFbil5Mky00a9Lb3kwvjVC/8GYXxatCP7M6
AB4dvKWl4kY00VRz4+lxLoOem6y5W3zrpdTcM1gxsLny/G7I3fPK4Dd2U4iOjAaxg7JZFT051TQj
uhOfOY3FuAt0k+FvQ9X3XqPNTC3Y3rYBGLEymX456ULJoK+voZmU/BQskme3BSqDNHMQI5qPdhaK
onvA9k6efZSGQe1+OUUF+iG6P7+nKKjrESIbrSfxHvOCo4NzRkSu2QWIfYgU8jlvRHifdACjwcbV
qzBOLgDiDasldiwgWDeVFeEjjfbsao7zW3B37LuP2AEdklU2hq+RHd+7/kKYUtITceaS6ayrnjJD
yl/jsNHZt6nWmEBh4tfJF7+8ePyYh/7TXBB006o3bGokxIpzFYfp7aAhcU0x9tQG4360e5Q2w+HW
wGd4dsS50YZnrumgdhS1L0PUoUPhtGhx7bNqXXdpekgT75eZFmdh03zFPVMsTgQvwsTYAFnzfiKg
X8zsxkBNe+1jLhH3Gi3FUlwYenYVGKCuvNh96yGUhCUKXbR8mPCmNfN4Nej+OhItXGa3OPquZoL7
a5j+hzt0x98s2CLEvf6eAXcqoAgagFqwISL+h6qAV9D0zoCDDpwDbvNG1FTBIrEu+3QbwvPaYthB
7yprbjDEDtYW/dpDbGSEzA+TXd5DdWH6x/EJ5B/6A/B6RIDjDz0t2Avw+kwi5cGBpu9MR/Rf7HU1
mFdL7F2JUL8ya/R5AZIcQZSSBHXuOvGL3WgOuIKKO7PFKlobq8OwwKrVg3c7mm/p2ziHdmiuZ2E8
6rX/HNbpuYZMBY8uD5gPqd8FAJBDe14WARBWM49jwjPVg8mdO+Mmw9+nndDnyRagICUjVBM8mkYI
o6rzARgmur7WPfuqtZJ11huPmRdvXepBTYg5+yiKQ+qhNxjeQ9BGZiWXUa0Nvs5NmQDp1TtacjF0
bbxLLOTWgS0erJkxCs1cmtnPoTD641BEEA3Q4Y/vNd0F4eT1/aqji3Vyi3Oc2oDXFd6DZcePPmrM
lfAu8fKkDkoNqso/B1PfG814XppPtjl+JnH4ES3iV+A5b0PsPkY28Xbg087Xr+3a+wKXdAMMbNp4
Sb2fYpzsOiKkOKicteG8p2Z5hMV23iZXk8F8GYXV3kcwGtjG3rCGQ2MSLGCdWyKiOlfbxKWWFaHv
2TWorUtSVibZw4EO13Tx8tcCwWAezkkj44uf45YqbQdatGaaD6TcZ5LdmovVbYMZRxjf3g3RvcO8
Z7rbd+jOxWmyEw/UvA1ZGn6i+oPFM2UGtZj2AFWpzMPClm8XBRC0mnt9Woq5OJS1gOkyL9/a4KMs
QgTRVZw04tgDZdkGdf2hvpdjXYtKWxNtgt78e9uV3H0ZIinsuJDT1AfVuqk2h32qTfGMuwGyb3LP
vix6jODsMWibcSnRzfZVyYirP4InbWjLbtyULhbuBY6vWMLDT1rPdAu2VAiLUxQklBRiPXoZRa3T
ppca7tijFDsQU3dK6NzN/CsxjNhxfxdjBFLHjshWvSzQ5N7cr3Dsw+1ZysOrX4sGr0kfros2ugNW
qZdnQC3VBmrRjImsDIqpODmxibg2N22AZNgpgH2dEZfIRfmn0sB/Z9oeKX8YpbnIFiiM/N680+xl
+9ui+rSHd+HCU4us+vfikuMdUrrJQe1v6roJrLMM656Wyfw+c99nKZFmRE6O6qU8peqsZD1zfodi
yW/nX51rdSXU575vB/Va/bGkrFU3xIfGDjZoO96qU5HA58Wz7l/K+Wql+tOC1uKBz5eNOhXqIM2x
5fz0EcKiZk+5Y3aat35CHwc/ve/zC8NyXLaajQNEEDrcdZRAyv4YWaCjERTe9OZ8ywBbnmz5p0hd
b78AR4SkzmXVyYEO0dINwDQz/Mr+3PFvx6AWocFB2DBj8/uT31cvifGgQbjb3ExSuB9gWnUaWq06
uB2gsds8zyBTyss0Ue6DWPrz1Pimh6uhOnl/nkGriS/xcvC1BZReXBqo7fnxizbQmfo5wzwiJ9Pz
S+a4v2+gSh+vi1aMO3UsY9hc5e6i72rdGUEoFDzowtR26neq7ahvqqX/uC4YaszemW7QdeB2GFOM
2rIqlEzH4mTCVzrYdPvVL1S3j/yA2yx8wCYsrqP5oO5gUKjiAHMN3mSzLT3KUqEvn7T/uF+3yo8h
bGqgtPQx1L7VLtXRIo/tE7oRGlYusH31pMmzr+4k9fJnXeVhDc2I5JiLt0VLVuxiL7/2Io0b8ef2
+3laf7tFvxfVh8B/i0Mg6yDyZKtVXR87e+0Rqv7u+6qWTdRBUG6PP0/4zy2l1qmXkbwL9RF9xz7j
NMGvVO/Z6mZXn/j5/p+3oHqtrppa+v6Oev29+Mf76uUf675v27px4TaqtxD1oXSMkF1Ud3D2zYOB
xfRaHwEKqt9pBs5Ao4ru1Wzu0g6kumz1qisuXBOLb++qXPobjzYMGmznZk4YiN0DBL6b0rcOogUy
PSKmRq3xpizOAF4NqB6YPTWiTG8PlqZv6kYbDtqMG7z6UwVVf2oNKf2hXnuYZAG31iO8NxGiIhoL
8VYvMUTPECcBiis//18vln5Y74SPzEBeL8fcvZ/tND4T8k+YCGYB9To03coFssha6N3tIWn1vbAm
Ee0Cx41gJfBGFEnKij/gzsIIDSCTiU7+CeRj8fPyZx2ILU6xevt7Ub3lq9v+5/P/zfs/W8bFvcKS
0kync0WE+Pn6b5v7XvTk4fy29nvXv634OcCfrfxX6372rt7F6/alDEHV7S3EE/548+f737sz5YD3
x+aXtox2ddI/fG/u5+T88bnfDvVnMz0lMKgS5FI/u0q5uYxcf47LvCFoHKhb/bZIM7A5wZQKDkPo
QML9u/1iTG19Un/UOrWk+jLqZQfIbgh1dPCGBIx3IPsyjbSNUX9mtRJ6DSXHKYq2FM2ZRmI5x3Iw
DP4/r8Gyu9C+I4JQNe6XKoxR94u6ASI5fAaQjnaVZdyozoyj/GN6OZjpTHBbB0DfqlVj25JS03A9
/Klk7OCLJj1N3z2dRoUQfTbCnsv8LfkyHaGyi2N9qxo6kZyP9AGAYFK6B08a5eR2SJ8pi8zqpF7r
ZSltDXk5B+1LQe8APZKRbpV8aNUSkcRexEtLpRIljkRfEph3KDyjQ6PT4a3Rui6lSgBqWt2p/tfS
H+vaVvfIQkFRdA0drN4Qf/0RUdWevtelSGxkRQX6wV6pD4x2YO/jhlhSXs+EMs9JLRmcmO8ltS4B
Kw7WyUD0eU7LY9d2RL+O49enaYEv9t1+U6/d1nxEeTLcqvaa6rYldEboqMvL/NN9wzU0W5NdUzGW
cR32QPDA5R91pf9Yh5FvR2GweU/V9P7dgfteVhd6LKmp9T6C5PJyqkv805Fz1VT0/VpOYu5C6FX2
zUE14xK9AlSsFueCjsj/Ye9Mlttmtmz9LjXHCTSZaG5ETcQGpCiSktXZniBk2UbfA4nm6esDfe6x
rV/XjprfCYOkbIJEk8jce61vMSZ35XUaI2GOoSFdjqDQFGDVn0f08mZS0LnWmKv2ms4emKOm9W1G
efRy9bVYjm2gLFKYLq/DKUm2dZ49ynZChK66cjhUZdLtJ/tToMNc9zT914f33qMCA+SsNfzIQMc/
af2/H7qCMkDrWCCz//PeVIfddRJSXfaIp1o3YdVdz/EXK/SwOPeT3Ayt+iiNmWvwcpzCyyG6PO0Z
QgIzjOD/tZzrP4/E5cD8PDpRY7BIdaaJYACutZ8PzjI4/Xx5uTK9zi435Gh9uxyGywF671CRvksH
tTSrXUi563JQKtvbiiq3/cuV9uMQXa48N1GQC6eBlkjk1NdqqahPzrRLgyIj/MQk7GqZne8leVgW
s1CaCWn1GtBJ2AzLfgoNdnvm2oqkq+X1j6dk7qmVHrF+vuxCfdmPP/b38uzy0hCKtWNMA2y5WuLE
dDdt6j5fBsjLteNNozcTkLmgApcHo7TjvY1Lra9cWtN27hJqwdFfmcvIEAHsWumZAyhLN9MdiPgN
/UsKzZe/zstIERA/Qi5h9XQ5l2pR1WQ08PDz5eXZ5T2paTQemEBczrRo2Q3a8hkXvcD/lyf+RZ5o
IF9AZfD/llZsMyKEv/6mqvj3//m3qsLV/4XwwbV1i8hoqmL/0VS4zr+QMtgSwL5pIDJ0+NP/VSQa
aCosF9Ghqdv6DyXGvzUVpviXRLbhua5uOzb9Xfm/0VQsMpGK2WZYFvuv//1fLHhB4AlLgI+0eKq/
ZW+GeL1nF2bATqZZt64JYAIdXyaHtqrPHcydtZ1FkR/nWnqDrwZxkrnIBWqyUiuKLnN0MPv+pLGU
B+7fLJEuDTbXDv1ZBonM6wsKXoY6trJ2d41e1L4XUbb6ZX+/I1R8A4TE2CBctJ7oS1yHHWy+kSkS
7zR7CmSNr3OoWCGTbq4t7dqAyldh4tOYKXv2nvPVQdz/l20bi2Lzl/33Y+OeK3UKZYJD8mbjjZUo
VBSy85s62rqqhBpkzRA2ok1mGvS3iOiqbHR9aV2sAivu/0LDfHf7HDYP7CDnmLiwVX9BD9IOTyuk
icAP3PbWEgPEhIGkpLaw8YmF2qpJ99TqEMHlrPIlhNM/73vjzflz+f0Wv15wepsWIZq/K3JGPCop
PojOl7KLVkmjPoQNLWxrkgZaVujOltWFayytr43CGThMoKpzYjT0TZFjTyX2SPvLLnn/G1nIeLm4
QHkvsMZf9kg3RkFggfInYmPJTkvGaFMgkL35yw9/I47lh0uTy8VBMGyblnthQv6yGXDcVqsg0FCT
w2g/uWWyaUabjhgxlandhdd6WCwpQSUoPGXsenrYt07TkK3n1CaOFhH52JXRYsTC/QtQd9nnv5+T
0kTIrJuWAZXSFsse+uWryVqZVmR0vd/WX3G8W0SzRK/CQiky0WMQVH3tJcPpzzvkn7tdmqbpmVK4
hjAYtX7faAAhZXCtkgoia+AV9UWi2snu3vx5K+/tdRMtsuc6uoeGevn7Lz9Nd1uTvn7KTwtpoc4u
P6Mp8TRkFuL/P2/qvb3466benEe20MM6lFnvuxhArvoMDUOffK0SOmoWLrqrCbFlHE3HP2/1jcRN
Xs4rFHa2tFwSEey3A/IUpbY7DFzQpkOOdKR1BXoj/QA2Kseub4or5Z1JiuxJ6xgeOofox6lWO4YG
cBIanrIF6bsZEs1HM2HuUqYZfG8T0APjrguuGrFUekOLAgBD7wH6g/fbhAgdtMA8BhMWrqIh796w
592U3jZuyWwvlTTasU/egBcKO9o22mdRy3j3l1++7NA3p62lC0c3bCSG5j9OW0LMbLPsuHAzswNG
PcZ3VlfQjgr5VVqk7rpFOjsobXMhEmQ4YRMxgRVSznoc5VKLvc9aYul0zTNQNyHwcDF6WhNtPNxD
lBQ5WUyFB6VtYGNlsjy5zryr4O/Vtb42ZnOBTtHGHNtX0jy1FcBafRd8vDDFzKSHSZQ8//knG8Y/
713S0rl3LYMV2svL7fmX8znxyFGYZdb5ZU3AZd/PB5ai38ZyKtHgPM7kR1Hfc7E4SznC32J3aPL7
5LUnvYu31ZxoN2H5lZgn7UbXP5mxTRJNZXyKgiV9wKKp7klja/eyXFmdvQ2tDDhKH+w8/UuiueQF
jTgDB4f7pFZDrzAZzTqFFVksSUF6lx9yr2USq/E3CvZ3o3LvvLJ67PobA9evKKYllto5mp1u7KlE
ivGQzCGNs8gxr5CPXVPUv4Nb8uiqA+zzBpkhHvpS3Ou6fHRldt8kUu48gqNWdtFvOhhJq5Lyewrf
tBGas52dylqXJj63XsRPSAdcgJBuR6PADR+tJL7tHXVuCAzOYozpoOtep8qsiMgopo0R1mhaKL85
FHXdW4dAq1zbqap/ELrsaJZ1Z2QVB5x1+XasHuvYoS8rMkKQVHYtdNRRCXoiKuQNPVOlfYAxhSvP
e40a+Vo6za0UD3bZSpoe8rNp2A9iFh+dPKKy6o373KDWFziWfdUtwqRG9Y92iAoqkeRTXMqDjFcg
/prunEXTX86qfw5cLsOIZTIUM71znDci2bENJbVhrqNedNsqH31XpdrKiMeHYISqh6t+FWT4lf98
Lr+7VcldV+qLUcZ7s1XQGMr15pTbLiYra7jD4Pe9b2yQ5tojaP7n1LM//nmL78x9QGBzJ4DoCgZc
mG9uOcg84XejivIbocgUSHPGtuQe6xylgxe59DE8/aB3GpVOOf/FHfPPC9eVrrlMzz1vcRS9uceG
vVQJGjh+rlN+rIArE4mh7eFqaNuqM6/hZsIj0QYn/8tuNqx/jJJsGCU281zLWlDgv98Bcz3QcirB
nS965+RxhW2sPMfNGE7jPi0IomXNgA2XPmsWwXJi8CSAKXux1VMie+Nv3+afd32+jWsYrikJEmJK
9Pu3SWMNrCoBQP44MgvSl2EDWd/GC9uY2DAw3NnQGicUVOCPRUkEWbDOMnrPeTQ8lLZZ+CCf138+
Lcz3Dg3zYRTihrQMQ7w5LWryJudYOXQOUCXCi9I2lU0koIrVE92T7wpxIwWzEhS+bYbc97LnHHHf
hKMaOLLxKV3EU7tWUAZwsZGnvSGgE2Cx5LiuUY8/GIl57KhBnpiKKH8cFt1Zfqzn6HskgnGzNHP+
spsv05rfb42u9BxnWRFaHmu1N3ORUGjY3iOr9R0xe36xxtZ0wgKeb4ACc1PGQb9SSVyvlAVYJslG
0otaPGGZXC58HNrrVrdfzMU6a6uCdEwyb6uqW9te65HoZZHpmmVbpCT6Og0Da98L90E3S2cT2tG8
HsXEEObdeKPT7RDODBxKGoILQSkDT80+KmNQZX8+iuIN5555ED/ZMzCfOZZgOFv+/sudMTAaUnzd
oUWe1a66KNrRZEIWok27uTbIvq1XoYzEPhqA/PRFgc46+p7E2lpGTPgVQRE7puc4UYKRWNAahQ77
BhqLmmiiJeXHfKz7q2RZzHaRve2yL5o7PDZR5l5nhYFJZVjmPzYq1qrBayAVpG0TZIut0msA1OGm
Coi+ieLpZW5zeZWlgliogAalqbf3Q2l//fPeuMz6/nEC/LI33lxnQ5cNIiyn1g97BCkTwBF00yjZ
Sweke5W6OcJPbqPD0lsH0rLyTEjOjiMfVdKd//xd5HsjPRNwbtKMQgYEi9+PjDspgei4b1EgOsof
hDuhfUmf+8Db2LUx3cRSOSj0YCMQr8uAkBlngL7p2aEUCWNtN/PFbwJSnK5I4exYqk4HxyPzpZlh
WuTLHCchF2kU6Rdp8iFxXb50Rq/2XojYL6htkD2DeOBjHxoC0eD+Ax+IFFHlhpuShOMSfELa3SpA
Ct9lMtjK3P6YV5IMGq+b0O4SW5ZSAZ4sfR+ZDFFEkuRrCdp/O3o95j/92RLBC+ipR7tPuLdX3sbp
6uceKgdt5BgRNMarJvzqGkn2o8r2Ov6f8Fv5Tinjn8sb6kSEbgnmwCR8vPW3SCS8KQTm1ndF+hIG
XbnWZuyf5cyc/s9H8Z1BErsO9R8Wynzq28iCNkvtoikxcFRhAbKphkyFw78mzBQQKppF1Iy5iEBC
iYc/b/idKS+/0XQ90xPY0/S3C+c6CPvKCSTDcyE3vYJh1buj2BO18WpahDMBwyDEEq0zIe7oCEI9
3uQTK3maSISWZOW6ctyvQsK/nKuRHmPUJAi3tgHwu78Mu++c6ChKlzYQ9hKqcMvffxmCuhBiQpDo
rV9EEOmGmk5r8gI1/3ZBFORx/L114Ef9efdcJi1vrnQqfqbngluAJPD2juopGItxzNVlqP6kWzqu
SG3tOCQQ2hCR3KCjb9VWW82zdlQZPpiBuzfbYokhh8FjleJ2tNAmRlGntk1AHxrW9kNsDIdO+9sU
6J/rNQ6k5NbpcFyE/nb6FfedkhEuDX9wS3jRFXJHCI/YF/Q0Xsnob8kn756xLJFcjMi4zN7eA20v
SUPsG61vFcehM49CsFWzsE8MzhbcW9iF+DFAQfzthP3ddLasyF080EymxXJAhPtmvCOWMSwNUbV+
PnfPwyTuDIfVYRA56SoamzPLFUCSrD9TfGErewlmBgC8hmvPOvwH1xW1n6WTGYm+ZJ7t6i+3SuO9
UQOznEkNDkUzLpXfz9Nh6uUctSlXlCZeGFUUC5ku2aZVe2Td+C2KmR0r4W5tk/WaM91XeDUD0gk2
DlwkKmSw7CZ24Z9PZPHe8WKGzJFideuKtydyF6rAtAq98aeeFGwdO8heA7SctXOCsofJa9t5Hpl0
xEOESkfKFVb7yqSI2CdufjsRC2zK+N4ax299Eg33vRHeRUHbnjBJeJo1H2o3Os2MNDe1V/drO5CF
j35WPxXcFzB/HDsX5EbsRd5xrrhNFIopHJhbexPZnnpu62NRsUKIRyo8+7brXtCsf4SBUe7xFThP
Zh1+net4kyoj8ociGo8ZulTgMnN1s0i3auYAf95h7+wv17Ntm8HYYS5tvJnjERAfT7Kwa1+FkGnn
ONn0BJlthqKPUJLKhzjqCS9uvifDX4vY78y1PO462DRBVrnu2yJ2nBiU+xvk+rBJnF2i92IXa0Hg
m4C1V25pG/uhwSGpcqIWA+qbllXLaxyL//s1FWspKXRISajI394ZqqKau8oVtZ/G07kRuYICqtN2
HwrcFpGBbLkwTlNZgH9DPPPnvf/eYpKNU81lEeNQy39zlZtzECZlz8Y7Z5ILtARjT/klqcLwJici
Cjw16OhwngH4oLqI4L//+Qu8M8p4OiU/QRSaIUi2+v0iZqZUdF4kwbUu0PHK21vBKnFbhM5JTlyQ
/tdfzFLonbUkc0rd8xzPcVH3vxk4XFgqfTgbbFPl3pfSdBIEZp19O1K0gSHV3GeFytbGWEMllq7O
aRh8tRxST5wxqH3iDrzbRHspEj3a9DlEPHJFUBCBkLztze6mNeol6LbXVh3cUEhIlvboQs2upkbC
cQMDhRHAeWopMQG2qO7NKHtuJzWBAW6Slw7DIBaL7K7NwGJYFtQXrnaWvcUYPxZdNWziKg93uTla
z6kQX7BW0OQ2R5B1rImO2B/4IGEEL6mj+QkcQVPXP1DN0R4ErryAoPSnRaawp/wVHIM4A4SAx+lW
6qq5Qw4FpHaw7mhs1I8dSNYFWDMq+9m1nvrZSL4p6vrNAHKsjx8cVhB35SC149CgYq7ygjW3GwXe
h8QhoSYMJ6x48e08T3hICyNGDW95H4M2KXyAnZSITCHO5NE9MZPp902y4AdN/SCr3rjuOu8zi6D0
WBljcuNi67viDlk8jVPyoDdhj3pn9rae0U2fIuZt+dSNLwByMsYOrGzdjK4+hb4P9a8v71Hlv5KM
Pb/qqYGSLPvU5VgiClPExwnXJ37/7ms1tQOxhkNGujCIv02O1Yb1XqawaEEivOqyuVnHQKQBY+Wj
vYnVuELG2V7PZcWsvs+eO6KnfWN5dXnLiejTz4HI15buxCfu7PGpI8nieqJMcnkLX4m87lzTz0g/
v0mWh1IX6sezy3tBSkQDEXV+PLrbJLXkDaVH++by7OfDkIdQFQZqcq6s8u2E2PBKmWV8DIYpPoZi
pNaJ2xnld1oeIlhUaCW0DlM0mD3i4lm9EEx7HYdDj2KEZ3OeZ5ssg5yJGGg+ExM1n3s8hVi5zpd3
6PxN5zhLxM6d013Z2DcoM+Ttz4cat1nMXOXk5C0BR206+gXl91074ed2zEo8jphXd52T+0PXzyj8
AoHXlyXVtafqp4kjgLbSCUE3yADEFqF0U2E8a1FZHlqoSpbGNFmvKu1DVxnah7Gs71TmdMeS4NFb
A7kN1LfOD0bNWksiCh7CKEXS1bYhkDhe5kzxj9OcEeMw7hul5fA6nBSXZX3VYKHTyEmN+9sWS4Se
HEyE23ckb8oF95HtVVUHK4PEn22i28mdwDN3R4FJbcaJnJl5sim/2yo64GBWh2CuEgz6jveUTUkG
or5yNh0+7yc7abVVIbqcuZXrY+2fnyaB+SwJ1XzERzc/wde41oTh3eV60zzln7PlTdFG2X7sCy4G
Eupqli+PZIVO93ZXYLIx6sd6WjhnKUku1WyRmV32tOhYEp/tNrbOl2dMXQfWGleO28ZbY+iYIyWT
1dw49exsnTr9jBhFXjtuZ1/nUWZzfgNp6YLyBF8jhDjXNb40onXOb3lcapSQQCDWRTJU2wQi972e
F2jN1W1fkirszfxsTwXeo4ogD+ij6/hWyoZV3Gfr0RiqozaZ82GsWmxNBzDb8I6p1N91SvWfw1F8
VP1wMOaiONvkM53KlvOkNPE6aE3eHduhvBJ2FX2N7BzWlgglNQi93pahzDeqBS2UFF1+T47UHRYY
+1OeuAVsjmrca6PWfpTjk5RO/mQRWGBVGoVj1FV+kNfupz66rs3JJupWh3vQzN2OPK/0I86BVbu8
b+PC3GRVN6/UyLBqgTd8tAVuAbMxp10fxdgP5uSpmOLPDCQZGGUM8FV6n5hlc+sS7PsUJVsrjPOn
sR/6O8uNj9H0VInaeHAbrzy7BAGHhKk+ynhOTziIXy+v4JnHx6LFrIGT1FwP4Op8Se31jpvMlRPa
wb23PEydSKkLzQIerhatCbVHHVv0ROZSXNpVpjE9eoEt1nFcWfTbyukxEzLdZI7+BTopFJYyae97
YomOnog/NLBw7rvlwRipH4yla67CMO3wi0rKzoU3XA9kIVzVy8uk75J7GGdre9A/e3mj/Bpg926w
vY+jVaSs12yuRZPQF004OyNM4y/tNw70sFPa0HPzccVtYDusx6Gdgb490ZYjP2hMXd+tO9oUQ1OD
AVT2jdSw8soujtYjUYjn0K2n8+WZipjIlBhv5awl22m06OcBarsd8yo64y73arhTucIqp6zQPOjK
Mg5ws/UrEmbmta3Z5rW9IKkwfc47b8qdg0V9La2ikzM55SE00uqAUEvftG3i+cO0WMVlsaVF296Z
ZImvrVE4h9p0q0NuC85SZ47Ol5tdKfhrlAws9AN9Pl0eJH0DI/V0X2+b8EZ49cYNDXMvguBljruD
HXX5Jqm/lRroYMTKTkadjR9w8FS777MIp7BreOuSiMJYdOHB0MOQSDkcgkWJrB6zTMMy4kqKJd3Q
8y2r+krI+4c0DdCAZths5/ibNjV+U40Ym4AeY5jjWzDvU/gjSsclawkJpcIE30Ke6GoCZc3ma6Ju
BPdxFjCrsROfVGx/0DXcx5S/7pjOrwuwDysnNbnnK2JfAACstFzcuH33bE7d7YwnmXLIOXOwoUU9
naVAoCRxrog7eHbxrohZvppm5Avg65hKICYyrGnfCxWfJtP9OnfjCNGyXGmk09LzdIcVdOfVqIMS
pRUag0YqFYb0mfgkZIgshhLEafNTP9m3NeT8tZFV+7SZ99aU3RF1IUijjrNq2I8JwfMJQSNWMftt
rG0mZfopXCqZ0XJ0pm+sOO/Acg5E8pDenVeCCmQ+Wew2pqySn1UVzJX19KA6NdzY1WOa1iToJPJD
IvQZTD1kQEMFzAok9VoCq9dt7L66BrTVOCYnfs66u8ILPtjTXK+1ccIRnTAzQXm5FBnBUFCNq0s4
CEnvbrC/dUST5vgEUElbNsyIQjvH4/gSz/ZWljMo32biB1nG56LST5RKSCh0/UI3187M2tNrgawO
MaJeZe47xfnFPQnQrwb2s2kadztp9dFM9WSNIqQEH2bd6o2GrVRmRKwYWGvNj2bvnqYW4Y+SnKpp
vgQ4p0kLnas+DY5WbPWRrEBaVQSyIS8lzMI8SY11RNFUMZwt0ztMRL0QbPaN2JFqXbrWd62wYDfI
0sLC551SNd/prccKGcDcFdzhjTDJDwRfECKCXFLERrIhwqgGfxVr/WbC/FjZ8xGrZ38Noz9ezRZY
3aG8MY34sZsJxJGFROdffC8oJYcgyNo+/+Ym5Ae3ZUoAYQEmhJkFpIJmmwKV3AjVPtnK+lwbFQKD
prmSH8Q51mhGh55irBvG9Yi69So2NXYw7t9Ik9qqSrqD5wKwbqu1PvTZUeFBnE37BRVHCFBcptvG
xhRa94rbrmGvjQSVZz11N1Yi8HLrmHANTfOdYTg3lbLIbkTuYNTDoS+5L1XK2edm3PgIQVF+6vO+
rfvXghtgUk3xXTc1Z0w0cOZikrOLuhoPwH3Gw+VZG+uIZb1+jzPjSDmHYDTyug7VaJWH2GGZS51R
GlV1yFyhIQWJDl4BfaTWHZCzeGbXpU7NeAmqVnnYHNw+bFAZtCFuRsjmwBF4s0+s+gDLAwjK4Pr0
buqDoTVUFCu9XuteWh9M1jcYtYeKPAK9PzrLBmsxLaE/DqOnMUquUhcge0NhvBSg5pdfEeXExFhO
glu0jA9JOMYHm7X7FSlq/Vo1ymS4CvV1pqftQUIUQ963yD4akEYkiZ3KNN1hrtE2bZB/USEhUk4I
oiJXfUmmDDshTWgugBzDyx9oBPJJxLblhCmMZns+EliZu4R0jNwzMR0n+rXbYCu3bFKyXK/fTRWy
kQHvK453sz1cHugLbsmI83aNJjdjm8f7ppMCiRq+S6Lt6P/XjVvgvteeGy0Ytu3y6vIWS/CbuABw
MTf5IS7JyJ3BjR3ccf7sSiZLVo+wjEJUtelt4lXKYO7Kq2TZy3XblmujmosDX6/YEw0HESS39rgy
0e/o2aEjZfWQLs+MIfJnGXUQ7/qPLkmuW14RE7U8lLPTbUVhPBUZZF29wYB9eT/JPIbKy9NBJhvK
dM6uLiY8Lin28sszWPDouAlGRYu8bYUx7OJK+U5TC1ggTf0ckb6w/fFSIyrjwCnVr4QlZ5QUrPLw
2WUaKKfLw6TJ+DCWz1kZ5j/edjsBwcJOwF7MZDVuO2G1rDUCBIB9r103dfoFY0CwoZlBEmevMsZx
dbJSb7yOnPZY44qD7UwPTR/oeHJfMxxOn6yztJ3BEb+q8jjdkdQhNuZA6OKcaWsYhu6RJEIexgog
CfDebQ1Wh4s8RbDROg3x199m1wgOFPmaDXG/zaop9old61sZSBbXlougHdH0kBLcIOg9aDVr1SzV
X4deG1ZGx8A66aTgmt12dCPyOoKYs6kj/NAzIrx3i+4foBSGzsvTORZQhC/2KvvyLui7xY/2u4lN
1ga+54BShTYRcKHrAAiWD/phCbz8b90mshDByfL25eHy8Zdn+mDhwffATV5e/tjOj8fLfy01aEJ5
rzUovpcvdvlX1eXrXp7+eA0Tfm0O+CN+frfx8uUvf/7xTeSUPV/sdZfP/fkPIzCMm3EUz6WpMKNe
/gqWetfCuUISh+b/EkR5eZaZuL9+vrw8u7z35t8h5ci2EA/hivH/Lw9D2GAC+/l/nbCV23qMzpe3
8BDMmyYvv7RdwVKZXN+rHHAbdlZe/nyYExbSpBBytC9PGdP7a+GNcu1m1nUJVmQX1XimvaEO1k1Z
3yhdE0c0lPa6mmUL3zjJ/TE3gnU1OoQ4Lr3AMZkEiRTd9zExuhX5M0Dmc/uVG1G1oBYiP22ivZUX
MxC03rrtJqPdZojpj9jMVnFFkzsngeWqaaFViiWYZUBgZabDt0wfdR8WG+1Td6Z+v9Z6ur2x/sVl
6XKOKHWwzr7PnU/M2KJ1w0B+VeezgwUUCI0uGHvsNPvWjt2pkeYdghVknyPh7EEUPJdU7CFKzNpW
n53PnnMrDX1bjvWXYAzBfU2QMeHdsfoPuscsYUnXk7KUEL9HoFm8j5rZ9nVP3hcd4qJirncsrW7n
ydrGkOBhnUEHw47nW0Z3kzUZ/AhoV6SEu2vLDhRMsvGKmNXuHJceoeMEwSonb1bgkL/E94Oq70CL
4BG3LOZP4S0m/lszKb93QmLxBO3J/fMb9m9clR0LD9fq1qoV1wmZkVAR6CKMKCxY2FEsosZCRQzw
mdGxKNXUxijxLuZW9Wnsz71efAjIxfCbELYtxUjv1lHlF1w80SZ1669V2D9oXT1ten2oVnExHsIk
gnK51fIGJom7yBJ7sQb52Wxw3vtOCSU6bNAmxMyNDNhhu978ZheBsYvUY4R860NoMJ2p4uCGgFjv
YEz7SZWokSz9BkABYW5eEq/ivozXep0Dz4pjg9vzKam+liIcNzCVkq0hCUEgIyZbzTHsTKUrx/fC
hvi2VL9aNPYrowV31DYpZS0jPWlaE+6IAv6GxjE9OaIqr0XjHnI14qKSarizEJ7FefWsZVVLEkM/
0uvome1Asj1mcbXD1anvpzSGmJs/aXyFg6T0cVUFijZg4I6bWWRiWzpJsGvN6oXVrVrTwyn90DHV
GdiBvoS4FNg/fIDuELpHp1kr2psI0ms6irnDghCDL/SANN80VAf4Q/zAgmbyY9pEVwl92UOg7tAx
ecxMmBsgNTjYjf2oTPC/6XQ1aVAApL5OeuK7ZgT1q0sUXG4X1U0RLywlMOonMh2vSOUEB0clEVVU
9MlZKCjZbMVrK2mam476UOuizAKB0sDoCVGnEww1GhXBVl/Ssm/OdeAnQZOsZmme+pAKQztq8S7V
y5NuoP5QEr4XtjyyQCeVb23Zej7aV28dpeLzkJEc0wpoO1HMfB9+Ly47pr9G/GyNiEvjopfrpGTh
FJVMUhsAQys8j1tNy1qqH3GFLXYgeWQqJjBB/a00s2YT8SGQAJJ93xN7pBOM0MeZu5nwXPX4aU+X
zAtgI0ztbXgRQIDkLtNfFg1YBSEw0dg7rOuo6GczKQHJi1bGn7SyIp9rFNe9MWtXzORtP7eRa+Vz
tQ0lRDh0h/D1SJ3ZAFV9jeJgOxJ+vWHKXa6j2HOOEflp6J+Jd8Cor5bcEYTRXkzOAqGrFYJtbp0i
2ArQeLumLGc/AU6xDszhaxyX0x0jIEIY1fdXTT3213Ga1NtpUOmqmXN7r7GaM1B8H3LW7iHcvYOh
mIBZuvkktDzY5vha9qXRS6ZAmrebVHAAjDGsiZOL7gHRfQ3ksaxObUIfR1OgbJhHJLcQizwCECxy
vSVzsybn0l6uosECYVGPxtkJGxZxniLdw3F825qQZTJRPtbLw0ASkqA0t4D8Owc3owaFi0TZ9Pjj
wWRs7Czve1BHTLBoQmx0YGsx601qqb5TRzdlgUxFxskKsNDGoQVIcbAuWLYSRtUinD+woCQu3aV/
kYdBU6KgiymuM1Its0nTl0249xoqK2aco0fQFnBaOODCd3b2VGjbJq73XdADlixehJEYq8qqYtrk
gA6eWlXYWyK1ifskG7SP3AjrZxMic2W01qaEwhDGeKH3L1MxR3snUHwWQSmB124u0fa8u3ErgvCq
Hn6oC+UeiEuXHWIrLa+KKN7acdi+Drl6NfVxFadMdgod218zFqA47elbaVq4EC1/SiebWijUE9Jm
b4Cl+YoZ7K1BdFrCsuUK9CnE7N5CXdPMH0Hei20SF89zlxyjgKZGOOSJTy9H43TD6JH35S6k6rVF
edVMD23AKJtFnQR0HH6i2EisdUSofAY5TBvB3My2R556SgKf6RedyRjVc2V6fKbF8Hiu2X1TdGaa
OmyrXgeH4iyA/nRhTyePlLwxH3nbvrDO3ux6KGtJgXDMOFs51XDCANsyY/DczZAvaywgd9depq0c
rR9vo5Y8d29Vmp17TpkBhpnW3DVW9Rqn4GA8odLjmLYf0zqJ/Yniy7bs1VZSNdssGSiQthHGNVPl
bgFHHiPBKqQM49VQDumBqHNaBgza6zCEETk06lotISgTlfqVRP18bj1uLpb6YMwh+rmEJMpqscSo
KjY20ycsHfkHRQMJ2HUhVqQKFaR+a2pbCgRsbre9GdGI71WYfh2MEBarQb4Q1wQNnsz6kmWe6Yuh
YYyl1rUzGmijnQMujobanrrMtJd9kx7axllB+Qr2Wj4DP3XHL5r0rEPdJd7NSBroNkNTiRrLpNk2
esAH0f2dKAXoN2lWr4w+SG5rwRo2mMyz4ZWjSz5OmdzewSoFRUV7dRfKBJTAbOjzlbRHc4dzq7m1
gg+qsfL7KgvXWRKat2gUinu08VDUiq5bG/2npg+qB5kk/XGM4k9cbvVD5/ZM6yXZGl7w3QTM9zHu
VX3QK8Ky9OUlyrh83ZHSfW2pctxHGTWG2gm3wzgY37U4O7jAFBtvXCsgex/zCdwCIkCqJA5r1akc
zy6ePOwNHWsCSkkyAF9lmkR4OcYwny1285VMRL7PAGGvJj7I97RsO9XRZzmq/2HvTJbjVs5t/So3
zhwO9M3gTqrvWSwVi5QmCIpbRN9nAkg8/flA2xG2zr7ecefHES5LcoikqoDE36z1rX2e+v1z7cbR
hZ3pRYx1cU9yuWMEZSBHyz+FA/THkm20sQv9MxNPKSL+UzP8ZCDRnbMUm5bIkVbGZXBIC2kvHUky
eJrA5DQ6yd2lY9/QZH9MWWYNKGC2BaIedluUnV+ReUE/sCSBZ1JGYbL7CvIIKVMcLtyDbn4kQO0d
1QN5yyNjbSchDW4ofphWdXHNoro4BuPCsBDj3ukm8JWECyeYlTKF07mO3WufOltbwetnabvrxXBz
bEdcVNrqPEGMflNXyiSOgKdr6Hh7tHvx1tL14JQ31LBD+daakKpMhpeoKoNdUZs/PUEybADecbQY
I1ijtXYH2W51JfsDWXdyYXWEmEjfPhVj9AtrHQNRzxvWGXi/dV4O21yv3D1AoHIT5UIi8Xfl0pvT
Y8NQ5cwTRmINq43X45Fmj5I+9Zy6RmI4z0niwC0AOLUo6tTekEYHio4VGEITtXYT21rqQyd3U5uH
e6Q8+ynOzVXuz1RgToqhdTcWo6qVU+n1vs3gTbqhesSNAcsNx8KiAHqwiseCFHu/zZdjl9TfjLxY
dy4j5Qp1CxFopJ2yqEoWEXrHp4Dx+MJsOpLmWbwZ5I1zImEUnlxIJm0f33xwBTqy6s4Jfhl22O97
sKdOZzkLoYCtgSKuVyZd9rK2E6oFn8eoXsDpNG15NjINBrJsiAenXT5OtLPIXaGjjU7yA/Bnsbf9
4Ef0lWnrrI04ja/RiFkkl8QusmgvKC48Jio13R0dbbvTEWtbI5lhgzognKbxSzug2LHTbq2EZFCi
3QhuGvdh1uL+7Dy1GUriyofsmqaNd2kbd4n4ZHzRu2WYttqrMbKV8drnVDXhRrPGD0WteCorGk+G
ayc/Dac1DutqywcT7lpQpBXQY7A1cD2HP8gId1+N9KNWhEYFzqhOtt/7+xYYnomEmYd6Fp/jEgeM
YZcvRTl251Bkxq0f7nUGDzdElnCOUz+7FIKThFH+NkNw8lzEkvFQnrjnPr84Pr1c5KOa9ouIJL6i
E88hFcynAlVLoLxigu0gXnUhICe+xvVbM17oHTJQvWLCTTS/dHYkNq03wa2QXXAJ9GfWXqdC6buo
JdGvnaZ7HYv0xIpC3Vp7Wmok0iz6rxAAx35rusl//nphbLdLM/NXDVB63eEfR4TqJUtqd8xAkbpP
YTqeeR70N7vXD7EZ/xgYEzO17tnQxKjSPC3ozpMMC/oCgMKogXhbrRK0YGbg65cDo2HJjn3KLYJY
0D779eDvqRhqpnJhezUnQq/gt5gBmGJLrT1XLzcyLtKTFXdrkfnTEXhUu05MnUhYnZmnrvWscxzW
zY0Tbw1FuG+GbmRgSdkQY3fCOzqCLkO8ndTDL/hlDTujiXjruhwPDg1rlSTdqo8bbLVEXq1kbEYb
A/7mYByzPKq/lU6ybFBLYVo6KdIsyYaIN61Th0RwkDI1hXGwFFoYnRK/vGaxlexiFgxMQIlsteo3
lu+cInYJbDtNi5WbCPVkVUos2Y+kGzMP5bqUabskv8s+Gc5PtKja3gHouR2N5IDeoD1+vWjtECzr
kTemrpLiuYAf5yK8uffc8Ye0BwKUSb0/qMT/XobRLw3z5jW3gHTSNe0RUwHNCS3gbSEp4xNxcSuy
YiXhzSab48aN9oWIRvJVm2jrTbLZOfWQMP5ncqfUDFqN5x1/wu7Z2Yg07LZioDpsEv9t6qZzTt7C
YrKG9jjCxWMpUr5hjBVcEgF0Oc34qWyd+lflw0HQE28Ji29WqVs8m5NsL0WfkC0XVkelDHOlCsvZ
gObytuWQ6auezDLUQ/Gr6ojFs0TerS0NAV/op5RC6eCBWG7zJyd6D8zPxuvJJawGdH1u/r0CcYrE
e0y/M1eHqcglNtjunsba5fTG8DfEVoNkwGo3cTHcCyNtzxUlhVMQPO0KUgY5R/dYYJgObDPRJzs8
9vcyjutVGJjWcvAGag/hu0RNgNRNM2AmAnjfRR71wvvlS0jfcRM6K9NRdxsA0V4KufD1DrGCiQi5
KAFA1kLQd/joBCSCN6Q2wlkkmhuxrp3+cG1UuBXLcbpHEr5NMB/bShPEXvcI3zGDQFmrN4BhWgwL
HpJ1uqJMZIhyEOEx14LUybyCgMFWAqFLjPcmJMDTpNLXWPsJ4PV5TZZJGFS72lYVQgN43jU6020e
Tru+rOsV0NZyQSz6QKooyQhb167sz0Hf4x8hJIesrTCxrpph9Iew0XaVnq+znMGVOTL/cUN5bgvt
+1iMH5HJLKSQJH+UkxpJ8LFJQtDU09R7wbnWsvZkVMJfoaYqWGiyRCWgeVNaZkL0OCE49UDW71i0
G2t8SyuTMsU7NKLgvLebVes2DY96ospsEsZ3FuVUogaga+W4ExYOeTc0kVwykqGWQF8H2lBUbHOL
ChxjlsZvjZyjiJnx06Si56kVrdzoX/J2Uodaz7ZZqLxj5GwMo0M7rnXlyisZfplOADwlAMYrqtLa
hm1I6gPPqEPliD+Yh+tb32ogcFnxsB5YsuVZ9c6azN2qyGKspWGtoQpaRyb59YmrHwuAdovRkuGt
YbikRva1EvfCUevBJY+luDVZDGUgi5BDAE/9Jsp3z7TzAzLYfiEKZczpPM5Ozn29xmCtF4m1U9h7
l1qCa8FhFI7nFmSM1lA5Ft5rDNqS8WJdbhton6umBqNbhKO34TQ88mGN+BpgbyLzsJ760jhgvwNV
bUNa5pzlMsRes8AIZS/juLNONqqcfTEU18AT1aksAVy3XdtePI+a0xXjiUN4WoxhFjzlCXOQhNla
kjbOYuzEnQqK5InSQiwTd3vLN9OVjZef5We0jkgI3E56gZwCJGlTeSutaNqL9CZ4xKwPmUh5B2LT
ipUtK0VPzRs31Ir239VCRp7GHdivOHDCHWzlZphuhnc5mMYyTStt2VmM9+K1DVF4bTaUb1Fl/Ixz
kbPlKP/oaNq3Y12GS636VWZdfEJi5288J/1jcOZRF4HXuxTLveMPFZmWBmAZP/xpmuVTmH7NbRlk
K5M9WRdj/pVc1VB53L1RxuTNB+xfiirvluRyasfOSSlksRaSkFPanLPFL/a8NFkF5Us4pTy3e4ZF
vpYyWKjHsyV+MMNYphQir96wV6L1DpkhDFCkKZ+O37AVJX9ujYH/EEzWe+ul+ibR4+ww1i6M58oA
z97LfVOmkgado4Q68rkMPw2vrZ5121GoIfx2XdbkKLsRd6ZHsB0zx4CGGoFqgG0kIn0CkSS5JPnw
XeRtcoyEeq5Lbxm1TX3KcRYsU7diQzjRD/sdMqyBSKCooh5IcoZBKrM/QoMRjZ0JPuXB2VUeQGjX
GYEj9YF1cHztZ46RWMfTumHkyPOgV/5xtPjn2aNPtG3ZiFUR2u0qYuX4BA2V4F4kXUxoo5XdhNbW
Y9mSxS64ZL9aDMqo9r7m5tuUsd+mt7/rSvOPzSgCDKxDsvfsS8WQxSJUeNQ0UiRg8Q4mgV+a2XEj
5+0reO3hgLGv2taT7i4r1k+j7bLQt5oaFQmZA7EtiBicX/LB+aNmtsbsL2k2DC+SPfuia+jX9ilu
rZ/UlPpH3trPDsTdS6waf2PE5HP3BDo1SW+sGQn1mzKk/8FxxgfchTm9pkssW568pkF1mQY5Qph1
zmk9r8dEdBfIWSmY8vRglsW+yUj8iHQQh+XoPFulN27NhkNryhrWe0seGXEEohadx4egXJOt/xrm
LcX5YGXbMbOzZRFoI3WA9ZJ65a6Q3btZddm9ZiS0ZV2GwqO3mksh2ztFFeR6ney0qcwfJTWSioW1
74MWeDZA3NDLaNPquONEGuxlnzEwVT4G+yZUi1iY8aHVeYpKQs03WuNgMCeP42BMuDCMKD00AA1O
SOY2s5B9DaHVf4YQTi7mWOsbpYIfHsK1pe5GGMdHvAdYt+QyrwTg3co6jioCyUwvJlLGbxlYBAYN
gPFbi55mqvRzMBk8B716W0TsYlQG44nRmHd2g2zbAQMvJP5yPuPwdsnD3N2kgTTXdsNd3tUmE5q4
DM+FPu700Q4OObX0vs9xmbs1cciemV/iPtd2Y7Th56Av19KbqrwSvY2KLwGWwTjFP2FGRr4t2FOy
ghq7/VTbtMraOa06gNtzcB/pMTUIXjFs4K0bgJxDYkro25rRfcu5V66FoVpKhXhfoqB6KmrtUqi2
30tydy9E1oI+qOP8PHBfxtZoHJyiQmwyhoAQ0MLF2SUWtlx2uZOcsrDm4+mFuW3LnNOq1NPl18Hv
93STnlYDcRSmuefZcUkUpaLe1NcqSp8sk6HvZPdzmmoP3ZklVsF1uY7qWt/VmTwzlSeqoGld4kBY
TsSt+a0qqVHCAfFRn7EZ6hPjZ5nW5TXxunVfNfZ3YrXzJVYgfiT8HeuyKayHDqCt/yVqYd8bSxdX
PxX3skM/RT8Md5tg5YeTx78q1+1/VRXzPUcFCwjA8c7RaIWTSZ16zbX2nTlmwEnt7RSM9XcegyUa
RDNdZ24VH6TVMh2XyrvEGZqSMKqK5djLVWSQlKyxSg8T894lwS0uJi4ine5cVRY5yz0OQZSc1kW0
PD/CVDhPfU0YegyIoGKU99TMLwrQG27Zdrza4wC0a9DtlwnV+CIeHvjkgrnHBasx5FdVWyPJ0fVn
UWfEkKZeQy6sjqDIVuMVTnh0aXWdpOLqVoZ0vkSwekeHOefKx8zA+D4GDqYTPKJF0lvRWjv7pmsT
TAB426aaur9FS5tS1KKDq2AoCJo6c9Dw8UbZD8MxnnAna1tsm/HGbBG5cdz/8IzJoSKvxD6phmgl
kjZbw113cVDF5ADidfqWFdNnzfWd+H15twNpkZXRU3hxL096rz8NI8dPSnA5d+GA/zHJqnPRzsIW
G3AnlWh4LNqaLQuEcQyN2cU0TlHLcrsSVoGAJHgWeVQ9DW7VHrKeqw7HUHf03VA/93bZXUiS2+tN
9c0C2rbtcebs/baloBHO0vSouIwgsl5GFdwY9otD78crG4vAQhH9/A2N8MMefDIFsiY7Nm6YP5sd
N3xlBcnKsxImZEzzzkFaMfwzMeiOsVmc2NHOQPl+VwSG2shUmM9kAcymYGfVzHkBoxt1F6nrZ4Mz
Y0VQsbnO56eIljO6daME5R3apoEFlpNPFXNBKW6RVunPQXzo3C1mq/wjYzy1dEe9u3b9tRLkQpAz
rdF4ZsYbwkQM3EaLwJw1wyv9Yj+cw9r2v1upqNj+8FA0GP9QHXpsl4j1Y2Yp38sxRbo4p2AQs/SD
jkA/mi3PhCCx1jp2cA9q+VGgJ+dT4XDK8j6+DqN1r3xqPZvU0dPXi8+CCuSGfE55fl+xQTwTwLVw
YYQc7LRDRZQaybFXgbcUDX6jziG5I4wGrlpeIkG/rU3DsMul3PZ9ZuybwElvIcI4V2/WHufiHBUx
HV0GGDvlRgMjmeIwaNgC68CKHm3C2DUquvDEp17iYGwYQNtZ+SMPKUSAdSTPRSnNbcd29MFuG5ne
M5M9186ezALBXSEOte/Vj0LO3TN0gbbfadiGzkQhvYQsND8rq+ER6DlXVzLp6zudrxr61oWt0HM2
UAz5IlRrBSVqVcniUk19Qv1Ei15ltX7WmfXPAZjfBAJl3tcyeY0bxjuNj19sUO3GNpRFR2ssHYrQ
vujrc53l7YrgYIg7TcAhnDrhtS3cdz9yq23s9t9MLXpqYwS3MivHbeh2NG0h36a182dH+f6RPX3F
Jpi4aYe0qB00Q4lfT/XPA+6SAd/Bm9sy+Myy5NnAbciixHQX3JO4PMI97r+N25nkVOFTcMM1mene
5esldQzvYke2fobGtIpWGvugt9xuZuooF7yRlfqbaElG7YvYP1oD8j4JWXGba31xrpMU7bbjyJeY
i5thb/ZATJVuGR/SUk2Rt6+7iBDKIah/KlZEKjH0U5yCPqj9wDmY1jQz/InftDpW9VZhffhIhV7g
l5tUA06z9Dyf4M16GG+KAJSjJsJfI+OgWxKm06YmBgWO/jyvKtGYlnVMCMb8WxcO6clXn56njePK
slB2ApUhb902iDoSs+sgSa0XZyJPITF769DB5HxpDP0fv3VrnnfQ4ohqyHu50ytk4Xk5Fns1KMwC
RfRDSSt5yetbUAfVozfD6DZYA5qLNH0OBoL/AB9s6zi8M9VRp84KYuR5gfecweR8GF+7CDnWhz4s
yYjo3HucTydB5CLjlEzds4pJGyazY5sjwqDNsY6DhyUqCtrmbQpZYWEuqA94M/tt2zJzCFCzARaQ
wSaTtNAOIuxylpdPTjtuu4LgmmTIy4uj8EGWFptchdR83QMW3LDdRVHpdNXFrEilDxt/25g6CgZz
sPZU5NwSFBtEHrDgD5XGMUOlu9QFAVQyoJeltlZnl4J/WVdDT32nGbvAsMVTP9Hy1sBRH4rdg5C+
vPGDfaq2DVYT8pC1zOJhVyJDW7QAuU/IvsWarSYL1rB1nzIUxT7JX70Mj31EwVt08pOPkwFh1HVc
SNLalEU2P4oN60qna19pKyWWH+dYaM64FmNFlvCrcors3kRae6d+ixZkuMZbp6Y+Gkp67GES08UZ
GZQJ5b1KS5cvSGxpcb1CPbPaMS6Qe1cy89IzFg6HDaT60brCOH+9aL3BsgcPJPML/ow12a5tSEKB
23vks8oPqPWMW+gcEimz57oLrWNYjJxpBm2N61n3yfgmAs18NT7yTl78MYgesWZGTxBFXkc3qFe5
41X42+LhSbbd8FT40wkHbBgcQN6kNlFm+EhKRYk6YXxlTVzqm65puy+iwVHPJp7KVieWTp2YVzJ0
3tMA7eWY1tYrOqkYkd030dORpK5B2ofVt+e4K588u9eeaBgQAcX9nHaZtkcj0g5dzScPNOXVnQy5
s3sI6pnXf6ezMPYYx6wjI7toN45GQewXnpk2n8p1gA6UwUlmuyOtauytzShsVhXeOdxm7SNmKg7p
t3zPbTN+meTVFXGxxvg/rKdO/uprcVOQ01ejXQ1nSBWHvrIc4HHRSxQ0+lEWwl44SptWPCf87WDa
/d8Nl/9LNP0LoqnpuTOy4/9NNL3F1R+//s++y9/LP/41af0ff/GfUevG37BMmoYLi9TFlD8nwv4z
at34mw/cQQ8ML8DOjF39H1hT2/wbfwO9iOuziNC/YKhdJUX8f//L5svZqKQCkD0wUv8/YmJhSGCV
/ReEgu3zH0hyFj8DPxfC4n+30jb4ItsiYHCqeTxrIRv/UIfY1e/Kp13Sw+radrpgJ9/2yx5f1GII
RndTlekeaamxkbl3wcoSFVe/6e9+NR0T03njaQ7VEgReB5XfQbyUZe9FmJ29St8Mmo0C/BwX1Z7T
1nKS56b0LkMa0GcM47aH0xIEDC/xK/gsyqZbMrr+waifBXpghDXZaqLZWBDMs4uK/IJ2SawETAWm
k4RSMx8biGLSMZ6evXYWLY9SXzaafcgsYgW0FA2aTonSG86n4M4ptR9VxtY1j3Xwwe4lKEmTbND6
lwIBSJrgiKK3X5Zm+pkqxsHEm17qHMCNORrXDKKPsL0/euWt8Ej1i6Sj73E7akarOJuRWGamvbI0
dkWtvAub7w0HKPCKX5A9bwhx1lMc/cL44ll48UKnWTiSoMNE++a5rKBCsz9nbBOijnfTG7VVWVLl
6Pk5Efm5Ku2dLCv+Sr2yG51oW3VNKGa0RD+CSD9WgX4NQp2D1MHFpa4hBJ/B3LSF8Wi1jhCNFicS
QjY3P7ci+TSYygda8hp26sYa/G7Gzhvz2XVBTdCtIXdcPIuHD82lm6XvhjMd1cA/M4MuYfS3WA/3
JiqfDNF3Ije4ac+wqq92qo4p2X6ofw5DkBzalKqe8AwU0VwVCTbdpZ1nbJ8lE0qBVsTbmfmwdUR2
IA31MrB6rDySdRU6eE1d9ck9C/Wq5wx3Azv+tAquA+rGI8m2+9A1CNCyd0MZrRWKHJxiOpNBn6ED
37lCaIjhw1glokZzab1lff4Or/KEEAkr1LWOnV0t4kNaouAywZG22Xn+hI1weMjOZAqU/bSz/NOJ
4s9GjLf5bay16UFI6xnK1B1XeIsaW+nEnRmo4+DIK9QKIPgomFDsk8QeWcMtKEk8bKvhCNeCaQdG
J2qiA47G6zi5O6kS/DiLzHAotJ2LGfMOYlwwYns326KTOP/0I1BlOgFSyWhtEM+d0b0/5mtyapwd
QLGl7SSH0Bk//No8+/56zMa7G6vbUNtvsQVQY6D6Q/vVNun71/dQeHRH2AQdirjoiw7VRJ9h59Mt
UH5HY/7u6USE2t3a5lNBBrKi1ihtrj+hrj3TSIL23hyZfrZZxyEhNoWXHnSVnzUbjQn3eaGSXVhl
7OfUY4QkWbBuIJX4ikPxnA1i06Rcq1r7LavWfTpu24aNbC7vrVac+/k48H+O8fQIJkllietmhOEy
PFpEfx2PXCUOgqoKF+pj/gTR8h61PDvbcfE+vzHz9WjQiXkwfTWMXJ3C6WEo0rpYJ/FPCtkbjk6L
E8LeOSYfjdZM16HTr8IctiTBmZS6kdXy9dpVwL8nCzyScGafhvPWYXQLJmcHkPYnwWZTzJkQ2vKb
pEaer+0sG4/zz5ZHnGVDL8DKIL6czG2aluc04SiQKA1cR7J35V6XhdwUXf452vY6Sd6GHv0aDELT
EJv5YgqabsOk8xGCBzaLh+Cdsnrvbawbrhd9euj2vtOCb0SosNBNIZ/PwQ6SY3q6esxjYmckBNtZ
iXIN4vCqSfVg44iVAZV4WCV0X9prH0TP9PvOxW51uI0Ii8OISQBiLUt3L7CGPgInfClpcWliP0lJ
BmZt4CobjlrEBEUdqsi9GEzGtGuIacqqZoeTscGSsGumbObHX2ynv0+Nfq3tRTPOv3R2DmwS66eb
Zs96lR5Ey0jFzM+oltF8zz7AmEuCd9qFWd/+6Kz2aaZ+BrW4d920mXIPEe54nLgR5v8Sr82S8QDv
5MpDw9vQeR4bR3504QjoB2GBLe+NyS2W2vU2jNHle85uPqySjtuKaq5EmZjPoRP3+cC2RwbxVfoU
8GQT6fQw0uJdNM0LVmxZjHcrhKGU2COUgF8MzfbR6F7mW3I+E/SAGVvKZ8dN1JncY4bBgLiP/Dcp
6wYNNk+aAL2CdHY8E2PU0uLm2tzzHFQsC65oHN4F3yMvOd0CidcKXtBgudxqBdXrwP0Rn9r4Mn+v
wvQuX3ccYc/4BKJlqNk/hKZdDGbta12Ln/qkJfsRFMoCDMnLBClmEdUmIR4aK1ta/R3RZyHRQuLV
T5t3FYh+56TGRxqxTWdksfBEWJ8saZFXPLiHlCP2lMUqXydK6WsXyXzmuQcedy85c8gdK/xVgVlh
mcvsrRjHa1Bl6qiq4iiYxViag1Am9MU6I6h9ETInQGuTCJztzhgsbNRZ+1y/j0PcH75MEIlry7//
6uvPFIim7VCQlue5z0mcmpspda1DQern4etXXy+a3f7jt7Y1/9jkJRbdIUAed2A+1h4CL3plaMCo
yxInT+JY0oNQW+RaHkJljxNrGbSTQUIKL4NqDLK7wIOGk/PKwn8xKRkeQh/5V5W/xgnCAwbXw8EP
atQHiIHBHyML1pOH4RnxXhXD2ie+hPZU39F1o8nQ1hMQqn7K1iUKpAGFNM8A0mbf/O4T/fgmG3OU
0g5ibbEaF43XYBzlT4R5Qmc2rIsOICmr3u5Yq0r8/UViYDnyw027yesuXtyOG4qilDhzkhNUssm1
+FpWdrWm/nr4iyB33icn2MU8BTBd+u9tafhrLIX+Abn3D5bGy5LUBES00JzZyy0kAzqELvbDReC4
AqeMeUdzsSI6SIWFQ4hnyYU9peZHrmUHMtcvSBXEIsbrixlvV9XqDZMIVlVu87Tl8OAWKJW8FcEE
BB2K7tiuVUihYzv+91wvxJOerlEiYw5B7c7xN5oNS5jMe/M0KFbIHEx0szBZCDgPF03o40VL3hN7
h9HyaLvZX7DmjP9ZJgcm+FTXZubqge/8jTiTpFyG6ZAROullhCfuByO/EyR2x2hwIYp40hSa0ORz
9Jq/IB0Zv/GGKNADtq3mF+vHnqMR/r1AD+xBIitiXxVGxlVZdblQubvPV27B+TKLCdNuOaK70wL3
MpdK/9LN/Alkz5hRPv/eHwSWBWN6Rr6Ygaf/9u0HzxsJCq2rnSko4jlryliw0qq3gX7LjOHmWsl7
V+3F+Jw4ZAzbnGoUtkC3t3/xg/wGmJvfB4t1OQIxvOnz//77+xBZJcLpLix384ePnPTmUJnk2hFE
1JOqKQxycfMYmPponKTBsjeXN8gn8Ox5+uQUrAGgptJe195fIITnHu1/vkWBC43FY3ng/Y6+Y7oz
TKnyYY9LWii9PFqx9ax1CdsVtooLOGlrO5M/vy5vVmjHJFcfVGL3qLtWTvquB+MHCHqu9bk89J3p
Gm1NV3utcwZGPLqsFAGWogyhtgNZgSh/ZFvpvCF932aps4u5AeYqXQfl6+fjrYhTzH76dbIcBjHt
eogQklcN2ob+lsp2bdhvua9vGh5+oS+3pVTb1u9ujWJSzSohg5Zh5Cik+nBTuu1Gx27SWCyGi+ih
Reojm/RXd7TZ9DFmtGYwhbyFdfHZBJIvn763+E15hi3xZvdsCyE65zrQyZz+r6hGjH5Df49bxDj/
+fr4s8sDlL7pGK6hQ9f/7To18yQoKtMud7HZbexKv8ogPxT5z6/KenyAINn/529o/A6a/boibcOa
u3Yfh+nvcQ7BYMAH8bkzI1cduxyOBdaa1Hqk1XDrePCx2Mze1cihNiHf0GV/p909NHZxsKjr897Z
G9M3Rk37sjpPRX8LArkc0VtYjNxIJuJiyHt1tQYkUr75BOokEfjt3BLCrOTRMZSnifNQUorNX3fw
642lLZze3dkUoHNXkHMlBHGBpGQ8BoO+VN7ElFZfFg5+7DReqoLY93nIOmzp77d2mp/LpN8k3U8/
HihTMrmCmY12yshWJrbTRBHJii3b2acGTgabqI4I04eJBLmFDNf6wKH8kHi6MPvAGbLQqaTMpl4z
l3wqs/HB+PYOrnHZ04JRgVtvJllPNES4AKzvLe1olSfvc9EKsWqbOjkL3+61leqjNynHyoSWPb41
7T5J6JSjfc97jHr+nOnFOfbtN7NydgxfC1uRM59+agQlmREOykhuVJ2/G3l48KASW9extnbwPnaK
U7sX/pvbG9e53aNiOSr2RmvbgV4390mVuzPlxLEL2qV8Hk0eWvw7SAu4BG6EBQdXm0eMu9EfCdb9
CH374hmMCf7zlfYb7O7v1xk2v5k3Bzba/+3SnjyNtbFmlbu5fZtbupGP3Xh4Yf06/5NLt96Vf3Ha
/tmp7+iUnL7veahU5///X2ierakSL7cVh21GQ9bRmFZ//Uj9k1vWQ5xgw0E3MM7+zopM4iYTua6X
O6Qj5WJwYJuZ+XRvx2zbQMb3GAU9ZwjImCivld+tkX1Dcso+5yq7DaZjKkBqWQGSZmOetOyYIV8y
2p7ehC7PQUiC+CGN+Ttz0k2a/vThOQOcYUFORWeTITUfxFkxPiTj+T7lqG5b3PHmtEYpfe7cgAG4
vFl8/jLM3s1AHYUQx4oY6bkv86zpEQf2Javt3WhRknfl2fFumKF2Do3O/EM61CGN617wBNxBRHDJ
rHu/foEbQ7EIbHS8ZhY710HeDc95Q6tx9N30XLbWGe3uWusUIAX3gnz/jBl2lTkAl0znODEZDxl9
dMwLsLcie7eREPfVqyG9hjD0cs1ShTGBmXw6PC40RU+SZOd+hO1vBgtyLw+YinfzXGH+dnrLQYN1
4a105b3o2nXWeG96qS/npiQYc9RC0RqQ4X0+wW36tf98cRv6nxQ4XGKBTVS3R7r47+zL0qxZUqii
JE6Rx2cJSqRqUqgYCJ4BVNnuQsv0Y5Wj/jNiPiNtTLZDV++Jk/5mBst8BfgRI7H86GkNpe1eJESw
TjwgmSwbOvS5dev7a1eMt1iLTp1vnho//Y6IclGTc7dI9UtqJa/Kz95Tk68Prz/GjSH3GEA2FYO/
0gExZHLmNYwAeu58qtG5qJDteCPd8TKfqs3Ug6PpFpreHZNw+PA4+QsOM8+qznbNd1I+ZC7sXaxw
DIYLTO9CbbwFPuYmKZGKj4g4f8xNqpelhxaVkjORR8BwpLPktnCodpi/IAZ5/Dd757Elt5Jd0S/C
W7ABYJqJ9OU9OcGqKpLwQMCbr9cOsKXqR6nVS3NxkCtNZTINEObec/apY/2ODd6E6siiWKZWYyHO
1ojN3CaCfNTtIwPreNM+FAMRD72iqNWkOaqShfXmI8wTKN1E6B76anwRDp+4jzglrPBeUqLrMJQ6
2gNr9y7433/o/2EUY+Gm/hnwKk3jj0LzGBF13Y1DeRy9Mmgxj9mSRrc7YlLhILc6ZCPiHMro3xxf
pvMHuFENnx7LZ2Zow0DI+efwWds4Ik1gPccudl6KJr9W8xwG3SHvd6POj5EXUO+A8lI/y9IhCC37
2LDgkTOFFyqcJieKBSivx4eHfmGvFtkZZc2GhC+1FjPEh6CQYuOMUuslj0KpO92p6kaZeW+D3+5V
YqYaMkawgZBZ2kEcANC4I/shGHHHsJg/o1DcoKsMbIp7KbqnWubXTqG/qHEXe/tNCh0vKsdNU8CB
rndtWlzPfh80GUIDFj2sJ6p6+TTVZFTya6b2lRghl3TZdQnhokiXhwlzcuEybqhzOLKyd/WZrUV/
wXr2kiL4qdEttdmH5ubXM8SYnudmSbeLgbegQ9lNdPLUQsedCNjhsG/ZuS520Nc5sqDAc8I36oEq
vsN7UxUKKE8kkcdMtzY59cUvVQ7xhum2ZGX+o6rxHxc4MIB2G+OvJk/33VhcC5tVx7wsn3CyrJCR
CCI/TmgtmW4WNHV8xaxqnfJ90ekpjOC7YsAduj2WG5xFUJD8fct2N83y80wyaOzp1zKnEpu6N/2U
vSvhk6paYwzdqmoTEYZ7bbZ3qggHZ/VTfWjfYsWSGXfo1s66SzUt7R/UDJ9wboyDc0OS/J26Lc35
gvAgoVwE1fIa8uf7MAn6hoCA4gUlKRz+KiQcvsvtoxp9VWWN9vCT3Q23xrhbN7Fz/6RiWIyKFjXF
GaPXH7WzGnV7iuQ6ahyT1oGxpO92kl4bZc9mM363bd6V5jBCU30tMOfNYerss+jiOM6bqrQVJX/A
2VvqDgIGKvA50werSxk/pnAg1YLJyOcXzPFvaRTvqtDcGdnyOcRMdawmBiQo2pCeFf1K85u9KZZt
5BIWGe1Vra3rcsqLcCGrI6vbs5TzZT3gaXqoZWTCNDyNfJ+MXjZVAbssd2o3nkvyN8jMo4a4NYvx
pCYfUIbsIJ2boR2CMvrUNer66oBT1deUSVVO7B3o4579iV5oRXmhdYeXHB3QJl6YSWsG/2U4DDVV
Z4ZjVSdcZPjzfx+1SBf677s7dpuO4+tkDtkEEP19KZTPVlqb9OyP2LQ+y5YvchmRmj1T56Lg0WM7
U5tRry+uKGPSo0Ghy4mkas/qwMI5gv+iYw/Q+ZSIqzF/yDM66Azb6wu45kedssBtkl+VP3+mnkZL
Z7ph8n70FVZAeBHCHVwF1IPGXXufaeaw0bFqTYlmnu2BOadsNFzbOMr8qZ+PKHcLTJT9XeGySY8A
cuqOZMnswYiskje8m+aVWDhNJoELwTDrd9n4cRClWPtdihoNqVLYAKht6pYcNzclxYKtiNFVg04Y
05hKeP+YdjNEPLaIwy8dM/C24gRX40u8YHBPFRgXkwCjurC7y85kcFJjzmOk6Td6DTyrid91j1XI
ML5Y+vQAP+3YgcaJDfrazU7N4XnSMQ63+0qQsziy1FPzLiwsnyNSnX+t6z8a1uNAXyNP9Tv1amqZ
FJlqa5ycs1utcXcVPQF1VGQIodWL+NT7YbVcq8qARjshM6ez2mnY7fAEXZG4jvkTSciup25PtEJC
8Wl/bCSroKp/0IkycPXAmEdCNogpxX0U1e0vXJVPlpju1Anduf+59P//vvu/67uTTck8/q/77nc/
y7Kd8+GdlJ6/9d1/P/E/++72XyoXzvY99uk6GSnsY/7Rdydp1GGkJ+pdqFxQGun/3HnnLkFoB6GA
qvrFUuYfnXfL/4saDyVAA6+1TzXQ/r9036mh/bfRBXq2xYZepxxiGOLPPVBOruNSSH0+Trl8xPa0
gPdLH+15roDmbyWbkH2kGbfI3JY9+Up0oE0mgIIOaouU+eizqHqQ5qYAkIwOZrQP/tI1yqBL71ZE
PX1jHcViPkxXldvejz7F6kKjCTrFdDe8GMfLVTEIVCphAbQBOlthES0eWZyV41QBS35FzJgGYQLe
AHmueq0sZo2j3ZjwCs6cWKSG3FUfhFnCJ8sqmBotipzRj49JHLGTzuGKYM9Pg7bGfUUdzDvMrl1u
Ac6++vDrKLo7/ZliTQJHV6SXvu2e0/ghSRt5mFER0QoZjpHpktOG89nAU4LC89eIeLS1jHCHz2Cb
z9K/sivwlZzR2kbL83O+MPe6YkwOxUDvqBaMJURFLFTnsJFFSWluQRHrm7A35gBRgdjq2pSdXLP5
sObkVxzi66tAcAt3qHdLSiIT3VnYn7lHhT9GViDMa1y84canIXhKbGTw1vU4dS4MoehUxgNtMxin
iDGXKcDt4J0muJZb1+/r02Lq467xM7Sx8cxyxffPlRiuk4jBkrUkgJnsyhrsa2ixSPZdVA1T2va7
Rsrs0DAX4AuozWCAPry3WnT7KCK37lx3W4ocOJg7Em0GHcyZXTrageC3Vxt/1yaesGqiaQcZiW0B
6VExbmkVPIlFXoaGBB9fevCANplyj+lah5elem9QMG6ooN2SCFvcOrYp+VJRO2gUs7Zd210vJEad
wKvdOoAejm4Smzc4CsG92t8Iuu5uw0heTdKXWL+KALS6cdR0Kwe+5h0sXHNPYR/LTTul2zQb/cu8
AIpjsjvlkeduwz58nnyyptHVuTvi6AsAO9ZmjzRDZ08YY84TiNA9huEgEzYiZc+cjrigwUm5o3Oo
4x8NCShNAmu3KNrhYJAK6ZTazzqziXUCq6HciNSvIuuh8/YxwttTugxMEeQXli0m5nCc5F4XuXHF
U+qt33GchFhSkFd2pCjY0V0P7Ho3TmaPwWFognRwv7PozXBOyHmTSzb8bQ1baOn0t8lP5HYwYUDZ
U32tu/WPsQx5ytQ++gIMTdSG3wttvCr08nGJDY64Mrm2vcjejGhzyywTO2JFmIEGtnFN/tguehuY
0YzRGGJFEyI8bdDIH6pZXFeK5Umje5roFpiPc6IXR3YP977m7XWjPvbCNIN2LqJDnkC6HrWfHnhG
fJCsvy1nPpHaRZk5e5xFDDi3w4YujfJX0WSbpXW7bbyEFsdLyNrC3XtG1Fw5HgoWrzEgY7WMW3PZ
XniziIin5SNJx3NVJsa2ZEAi6df9qN2KYD+/vrV8/6kh4KjFW40U0EEZ7RfdpcuefZY84BAPxCa7
m04sxT3K/Wn4AYySNzGBJZ6Fh5Qe18AoOzZEFd4hys/Yd5clfQshDWwjx9sCLVIKx770Jvjm4Qa4
7iX0Bihs3WRspiwDylrbH5bIlzPu3H05DfVhdEmvCENEy/i3n0qhszh3E9y8GUAV3U7G3YTRP6s5
l1DLQjbCDbrkZJZUDmwUgIFyiouj6TAYESQBJDM5tsBLovmALc4vn3Oz9U9VUR+kf8n6+kC3jsoB
44PjH2hAmUeiRgK0vQUBTfUbhjwiyHILyyzylFq3Xiu880g1CW/u8dwcR4uVs2M4zZFtzgvRbWEw
tklIpTgdIVqfZhRWEHed9mWxGejG7qlzxLxNscLCKmS4gA55GWojxOddALmx793B3MNomfHQSndT
pfOzzNluAIn3Ht6wvGN6CPsFpymgMBbpoLLA6II+n9BKERVFDoZ+ttJcvyr9DYna53HM0ptlVkKH
PqquM5GIoHM+azVc46MIACZngV+4nxrbYbMswoNm4nsfGt3ctR0NiZpm8VaMZ02EZFg5P+zCeNAd
yl0AVjT6+ERviwWjfJV8LJ1VQi8tX9lJIL/WsHohFjWU4agJulB4p/Do9vqHPiT1roPBoS12G0hp
HKPKsyGn9CcthkrgpGw0TLbIkfWrFuVL5jBgwDTBvN0oOhbwHsMLCU919HYDifI6XLIH/EIcCh11
qbCxHnH9Xjs2Ztq5rvsj+AyIFJZxGCi8bpIyCiQOjGDp570zb/XZKoKqVlWpIoNjAx447W7A697D
EwCIYtZby1cEHHGofONbHQPZmiDoAo/s0w27glOnQ5uIqTPsHAI1x9x71CvAf4VrLnun0yYwA8Np
8TxzDwieqThH/hvCLSALiL4YeiQk+HXGwkOE0X1DH740cZPG8n7KF1b1HHJz2cM3CpPvA7HF1yzn
d2mf8VGcHtJkTuBBPRXgOqybwi+PWssyWeVsbBYfl5XfeTQ1xvHTG+oUT+fBTMP3aIYHP/sEX9On
wpAwnfGvEf9NWVaDHtQBO+fnYRPs28T4ZZ+j7+L/KgQcg9dk9j6duAB00LxARzsQ83hn2OMrTpc5
SOuWaPYrBgXA+65/6UR6i2KcdniK2bJHnmQ3YAat6zrKxCnJmWTdodtRKrO3SII3zG3zrgtruWG1
gdEsPCXDyUHWvIko/pOe2n7g4C2Ip9AyEVOG9a4MIP+72I72vZlGV0Vn3VbD8JLNShc4kbHRcXB1
lnVNWSA6pBPEIj01T1FV0eFwqZswum3dyj0kRvvMNgeQypz9MCdslJNm3cpyIOEWuhaJzgZJtV0w
Tq6pPKoHDm4EBpFGzUjyu/esV2qg2nn+UCbxc1nXP7QBTQFcjwCA+wF+b7PJPQxMIGc55w6hDtEl
HuHLxBx9dtbsE3ztrK2kBbO4cBAb9AKXUpgOZ90rnyMPtifdaBntqtEozusFdv8CsltRUbRBLrIZ
4XL0Ib4yrDDTuVGMiq+L9T4xoZlY7+MAYMkp2B6nfV6f8/+6oJgnzw174JOG2bDtqnNKYOQ5QaJB
JJ26zclJvALFtKJG4BFqenNeBuX1kHDeQpBtpxQSZYZvGxEMyDhUEr+pnSu6M2vFP26uDzhyFMH6
QbTOhIcaGkV5BmJXnuM0LMjgKE8AadvDer+nHlyvrRfrX7R9/emkLLG/7lqvra/x+zW/Xs6QIbOk
nDNJZfljla1Uw2OU6P5JuGZ2gCVwE0clGLgvcYu7zPoh8cKTS1gdNHz13rwFdIxi7ZXn9XaovKIT
c9Y286zy3AxRdW4Kl7DD9ep659fFH/etr/DHfSFYkQLt1fGP+79ueiEOrjRdqHlVDORxTDahtGV9
btRFlMX1WYrRXbbrbdt1XnJc7btR/YJfPyuYq+oMsIjfdv2Z86lpFlb7/JGYxpciy0Ossuo+3aX8
1Np+8PXk9dofL9jgLIOEFic7qyzl+euCvqQ8m+pivS9pnSJo3JyYFvUW1pfK1mNsfcHfVynQvppZ
Rf9TUXJX/Ox6LVtmvtq8w57eWf2PlTLr57ER4PzibBWlS4nOcYqzqPJTZLQpeir6DZvfP1sU1Tz7
9/X1u08FoznYhTDQoUcwYKmfD7ZFdV6viQRO5noxdteZLPSTifItRxPa8InWqxE5I8jtooNTaxkf
C1WXOo3WC9dN+RWkOqNKp5sDL2FTQ2ajQ/gJp46lVFLYjzmJ1M31mq5u2kNa0z5WV/0hzdiJYoEu
XfAjsvoGe6G/VMkQ0S4TMAla8GXgKVpNNk+OcS4bhhITx0gLpBJW1vRgtCAWmuzBS5yD04Rv8HIw
iWhjsqtZSsOyrZs9qYfpLunOY2nLpxK3w57czvvSkiqOpUwPMR0jPGkYuxkv2cyJZN5Vi1p5mBol
bofuXtyzQKu9PD22i/hEap8eBzy6Vkb2sbG4GPJp/eBiNAJsgeAjcGydjIlVRJRpJ6/tk20r2uwy
Kvecou/fmGbFDCkW1i4Qc+HAUtgMgT5PTiRvdWcKkIiYl34avg0mmBxbUvCMQaDu0pzKfh3NdHDG
8hdn+JPNRI+Cnn2ZpiVwlXUd2m7fz6BPgrjs2ruuRRYItT460aS2r31o33RWGgLeSTMwLVaERtMA
eY5FVRwzkz4WWIWJFUVSngs1Ko/qmJuHhqllvfp15x9/sz7qJwxwX39XteJb03hy21j+9fpYTh+T
UUb92TLgZkWeeRdWHGmLl8izoS7Wm78v2JZs/Txjnu9teU7ZzizUamtxivUDTSxk237vB4QqSGrN
/t2kL8N+faF25Dher6GnlmfSFqYT1bWvx8KyrINBA5m63lerLT45dZf1ib169tdLfN0sWwhk9LSL
oE1MprIsjPPjjLAlywGGS2RU3Keufl0QvExYoxhPaQ5yyHZKiyA+dfwrEeGcQ+tgC2r8vu/rgfXa
eiEan5p+U4Iy60v3t+xwfSDK5ncTxicDCS+3XshW2luDdd5Gqu9r/V5S6cIXCu2LTHR+Q1vYVzks
pL2rfoL1dxBewgPr7xoVFI+361VTzUuIyV4NpXxsdKrE64WyJp1NsKzboSFkavDdMOgLPlrjROZ5
TKVJMNMcwOOoSLFhvFmv+ZKf+I/70Gh6KEFNP8daDXHP4GNgYkdfOa4fOWtIiRJE8oXLfUXy50lb
BE5DFpHjfG2qkdgc+JTrtaGgQ51r4zGyzPpMLM98cAbzyMY12jWcGhs2OeA413ewrANipd7b+gab
ETN4VeoxMQX875OYnX0lrRur0epzmuOL94bvcwpIe0TiJKVuHkI1S5oiwZrqefeW+qztOj8CC+xI
bOH2lE80jtvQT3fpFCUgTZxCEpMDQccGhXDysp+dwp2vF2nn2wXCfWYEvdCaFhLzXKGMy1GNct96
0XZY4KHyheSHcIStz1sf6J2UoQqcCDNAul72WTMHccGx9U9/pV7o639c/6/16f/yPo/wqeyfXmH9
w/V5//JV1we+3t7XS6c1J2uIV43eS/oSfr3y+sfkKbP0+P3ev55DLnR8XAxz93XX7z/RVHtSOPQX
kIIOZ2S0w1kOkdjLBsdyzvlezW6y65l62eJzKmvq6KN4FVdHm+rJeb2zWqbnsevivZ2mAklMtHVx
JyI/B09tN5aB0EodMuuRux4nXxeT6900QA72zZJKfTfeA7Zpzp6rAts8pv9xcatgKQuSMcoKaAa6
VoDqqctkYqj3s74JvRkeR1OQ3eOBPEqs4iiwTp3dUroBKR7kWxTwzvgIFV24s1XUYMntJnW32him
RG+wAk1mrCV5B4yWKXvTGVl3Xl+DWXwBs7443aExcsaleDgkXfGr6eL6t6bo/xsL/66xYJsW+ql/
3Vi4jZPqbw2F30/4R0Nh7RrYPp0B3aV9wG79q6Fg/+UZrmnYKEGV3uCfGwrGX75L18AnNvJ3t+Gr
oeD9ZSF7MRAQmgI9OCLC/4Odz/5T6+CirvBMB4EyKllTtSf+ptsKRy0iNM1xKEFD+PXs+Tb0J6QO
Dhz2InI+rJ66j/fhDcYDlm2adPhagqH13mofPbtjYxztRpCQjQ2IJSLPouFx38JlDrznLq8KZ2uM
EwEfrrscS4rkjt/cS0NUGzl4ECjGwoT5SJoixz0nR+yflvQGtoqKYTfIOtK/ZVCEd27peZuWdd0h
n5f4WOC52i6teQbjav4b/bRqG/1NnctXQmMEDZvjmJZAafb3r8TvvSY0Rt8+LZrr00lA3A/E+CaX
GAkq1BiiNM1N3MpwNy3WjR7FR9zn3zVCx4NUsi9A3kN30kfW7xOIwtbel4qXnvrAMyuBpgEwe+SL
t5k8lX8nMeW9/vHuPSW+NmzhkA2M+tz6o/scxiZV5B5ENoPwG/gsaystoIns76hg+tVhXmgOja8l
pTnq/9QncAuMJ0j6r1Wq1ANNRDU+ysV2HCHVuPA5xEjWXJftBLEQ0Eqg+rX0RYr6Y5CMYJZJA7ry
IloF2CKhll2snGwABCQHw1zuEwMOHAFyP0G8tbD2u0sNAg2S43SZh4hOw4Kryx7oNnhv5hA9u7Kz
t1VinPSFlPQBXFiWJhfh3UVxRTii7HuSGbLn5SofAPVpg3kqgHeTmbKIrQYvx5ak1cAjzshK1Rf7
o4kX2s5i+JzZg9UeYVo8bzvGeMWRfLcY3DeGGPyN6H6sa52cbTx01PkU5az2QJocc1u8ss3g71os
kRVzs9BeJL4MavPaJ5ozbRO7AG5iyMSuyeZNH/wC9lpMZavXoRFztGBOoUuvw/C1xVNpgttvpkJu
O15Eq6KaqAT73i5KRD1xujFH4mtSmPn+bLyDNZjAAlFpt9+9+GR47C3CurtLHO9i6xijlgYpUVa0
l6zw9lGefiMDe+eHBDJVaOth1s3zJina69pecADGWFkpSx5gX7+DTPC2As3QdlnqoB+aN0nBCsUB
bYe6n6ZdXZn9xvaCDjoOtguAbV1ZBk4qiCXIPevWDHuI1WaAsemK6M8ercGjZ3nZMW9M5MJAy5nU
kSRP58LtPsKGQKyYMItusfcQXN41UcAz6UY3CPWh3C/VAg6WWMdZzt+K4bkZVKeuLl/kbH9vuvbD
zetdavdvrjd5EP4g1KXJvRkTToJX6rbJOp3vcXgVtfy2gEO3AWt17ky8hLbsIk9JdsIL1DKM/Dpy
zyShJm/CvCe9raJ7kcwh/YwGeKA0IIFKo+D46VVh1aNMbM+wnuo99tsNPMzbeegPsdldxVVzIJGV
NJLx1GbNp2veW/5Ac7J4bg1oZZE+vWsGhpm+x0+s4pX4WbyRC3aNE6uEKcKR683u9xjDTqDF/ckp
SrmpoHHauv3qZe5TniVnW1uuUhnru3iCpBqnkY4YRmz7YsarVT2kon2vzPZbnKPJjlQTgr11Gfff
Ow8vb8t/R2dzU3rH1jCgpfoUoXUthWkHyrcUT0vF8s/NP1rP+wXv8XsDzx3AxLsGK3prdgzobpsS
EOHfJYPzlvJ7Gins+DC5QHE/dE0NQ6g+10N05zrOJ1HhclPa7/Y8NgcXIXhYhg9eKq9Tnzg1nRzo
jeY85Haz62yIzQh9aXRg5KGpMMAfM34SAdVuvHiie2rnz3Ai9+SQU+IRbsg5lGClXlDOWVOIfVqv
WGdWDxD69waJUFTS85RRYyYUIqeeShooKOINr3w/ux4mv+w+FfONT/qSdH1yqzzKgijDd6zoGK59
6pPtzZwQ1y6iCr1kZZ5ayvtpE7dwbj5Mp7jSyvgRHykpRPNEk0OA2g+xhIajfvf7/83AwoHb2VN+
OUZosfLMDdT5PbcVy3pOpYZgLjrBO4stnSKWLRD8h7qaoftNP9lZUoMAWbPRLLnrjLtQGvfqgdR3
3zIIVWLyP8wufIhEHrBzhZ8J4YTk7e/eZF1F3iWkKd2CmQ/r4W05zToN49pAeiNDdIsL+Y2+Dpu1
bym46oTrqO6AiSbIFU2xTWKn3vcifgpHxziCCz/RfaTj3wl/24K6oFp+S27JqeyMV8vZ2WmTB5nr
3pCk+Qq445IlDsR4hjBvAU4q3nW3TII6ma6WpCQ5BcxT2ZPumsbgTsuWxgUgcmSD7hNAbklDKt6y
USE0GlvVlhx3b+tUScj89WJR8shzZHBTaY57RFe3uWxewni6o98OcLF0XwxQc2nW/gCsXasW0Q/Q
OHCy1MqcKyzi8fAXA6wAHpr9+kHaPs0mjznQg9AXW9/NCXY9EV9BSl5E7C/omG1t3E4FEoWZfpnI
UDTQP/41WaCbEn87RcWH0Cf9PDUpoWNCXPkj+4gomZSZdpB7c3Zuo84Wu7koThUm5Umrxk2kz4wv
zD2zwWfOjE+IngMOxypwM+BgruV8y6bWCtLQfJda+NrE/bUFo0YlUeIgjPSDZQsIxfp14SagcU1H
oa+gZvUYI32f2o+kGDzO3mNKhUnzwPJ7sN/6AtHW91Qm73OxEOPmWO8OC5GUfVGjmR1eZISkMsHx
mzWAjTyzQKvGoagSyxePD6hbkdj6bL9ouB/jpGvubDJxYh3EAyUGdCbS6m5jMGtkb/jyWpSABbo2
+rF4+hPu3QXpBAxNdcATe0Jsp7EZer0KdIeyAASzn4kuaTMYcKpmC83JnB4oFJy6qObn6SC1ec5T
FyXR1UAxe8oBPBXuHVJOfmx7/LEkFgQIcz6Ys/kco6w/2LDeGFzqLYjUp5H+WRZ5Z7MbbkD30qOi
ugqMM6RJ6DFukWf3ntMQPDgcEtd7J0+vx7B/XTybZmZVoCg3r8bOfszJ13K7rPumvrouTKlg8ntQ
BnuL6v7HonESF7H+NrojMacI+4TtvkIPJdoKPV/fGXSdjTcyheTetWHn2PmPoSR9SLLa7hKn2kx+
fSFJ427sh+82E+J2Qak/huUzHp5pO+S0c+q6evGiJRgtsIqiPvWzeNDM8TaVzYKK9Inl55kcjqcw
ThxaqbRuwsU/kXPU8qzNEjnP66djetyCOdsUOVh/9d9aAmh/5j96qfjZpqR5z5P7QknpfuATKvP7
mCH/D2/EXN8i8+SN21QeCQQJc3/TNR6Ub9/P0Td8LAP1Dyhf7aFpKW0IMgjk6G6dFgZ3Mbs4/4S1
Hcbi3lLlQIZ6YzZ3dSnZpM/foDkj7hmN46RBO7NAaW2ASFfbckyApjXJmWJLvbUTLT1qSkTtN9Ve
ChsV9ZLsbIkWoPLHuxxN/k6rgGzVpUmv1rTORkNZvynygBhteZXZ+ZPRgRdNFfomswFodalxGRX9
sqZ/uCTFs0lG1IZUpDyIbe8pBaNKQFjLz9h32zDTH4EYlWVS7kInRRofcfobI62lsj/6pf8ziUgF
LIk/BVfIF5+hMrwihNoMKHcTQCZpgBRhczPNvf5Qgp/bGFFyXxeAzjJf03Aa2KDUIY4ipEg3eXua
otYLCFCi0tRYgfQEpUS8zztdEheZw6WuXe1CWCQ6h4FuShnZgcjD4tot6sc4hvlNpYB8sTi+9EQp
HeDG9+AL6DVSnq4w21HfpPtNqRM5E4VyVf/sVHV0UBe6Ktd+3VyvGRRRm7Waqh4cVYVVU7XW9cHf
T7DuAElPrIyo1Hy9xHptVhVcd9DualXArEad3kytM7dbhzhaiEbq4SvSg6MTFMsqVZ4SaCzqgFkv
TPV/ri+03oR5eVem6bCvVTl7WovY69VMD9lfAEAnGe3bpCrcZWyFWMdHso9SUztJ0zgVmONhOrj1
YU3bchufGov0ozPTx6NrRxia5/DJBpxSrS+vXma9tv4XkeFRVV1fO1d1PpSFU9CGDEyRBmcWTl+b
wJzW+b3q8SppgbsNJG6A3G82MjXKk9/o+iX0IZCR0bncpNhFGOsdebC09ugl9nLhkIlvGxKqbglr
NNCguy7jQFsS9l0bW9UjuiEzKMdpZzaBjHysUOHyOE5MClPYmQ9uFOUBynTolQ7tNhbSwy4a4cjY
ogJvgs/k3iG09mwSABREdm1i/BtQbhWGtUuQ0RfVrNGG9mrW7fi42yzVb7NY24mh+s56pDrZkZ9c
JXHz0hXaxCqx3NU5JDrwzdd6B11BK1SyQFHuYljIe82QdGcM/n+SFaMrZPLfqC98Ls2SnYqCVWrb
hDTM9nlLfnJSOPSYNWk/xAbmxLnvN46jeJgt40MpmSq6AhZNGzv594UJyUsRm+Roq0g2ZZzFKWbt
6qi5L2jgX0wDlS988kfbMKfrcWEzRa5yu+/60rgISh2xaKJbY6LJZZbOiT0+nAxSqe87Hyp+xCnD
UqP8GDqMlBoqPJsJrNWK8lIarMTSOmqfoznBxa75rC4RfaHJHPI3143uq9ByKQCk0151vp5I//1l
1YzfOJO21Aq7kz+GFv2X8VuNw+zg0v285hCBf2oSyzmOUXQU5sAa0/UuI8W/y7ABtQBJFyF0wJb7
jSoM2z3pz7e2GO6yjNRwqHYfDuCVk6zsj3xy4wvRzNluEm0dyC5JbwhFTG404ISUbJF39qY4kwg9
P2lCM4IMkwKJ1OaDA/j0KQL+ftKGviDaKSL3qxV309xYWwI8wKUNKSvWMsUqJdUFcsK7eXSgzPlG
tkPbbz4nrrjL5Fgck366bmdN3vl+CMbJyI+e1VEIn8ZnFCHVmXV5uCzunYc0vk8fkIj5V0kujjHS
u5itCUTD0t6kDZ1CRalJ4B/wI2bDHrq2h8krAp8iInNX+syqev0WshoJmMRg3Tqpf8qHamdDVb2R
KjvTLiL7JHKSvBzrLiJ2ARUKSJ4M68Exh/u4GZ+MlsIDOihofXF0a5puu4lypO3TEJ0T7ApEKIQ/
uiGTD8ZEcl85uIc5ttGcGQ5fmLF8G5opOybdQZv06tSX2cUa9OricOQ2rdgjb3wukuEcx451cscJ
dFFcvoaLkWFH7AMjpEkwog2s9SIJpMsBMSy4dvsiuoDUzlw059mkqA0jQD7qJZ7AWD8DY68c2uu1
ncH5WdjHG46E59KitTS1WLvQJ+oG6tF9Q4M06vufad7Ft/3kfQuhCw8+K5lpaQ5ynBsUai5+GRJx
jYhqd49k34jbvcQAsi1mWjWsJWBqN8l3K6mGB2Ljyc/DXlGUEfkz8ia0imGXIMJUximkgHlgldpF
esB1DKtId/bysuhYcfy0KA9JmsM9RxERI46noAAvfe4u9pj1l02VlM29kxR3CUsagpU8ezqIuQUI
3FvyEENpvsQEK7CeTvdVU3qnUDssWe/f6roEQlTm2o5w9ZswW2hx5XbBYWP61MvhIDhiZJRpYMzr
eni2e1E+k1P/1g2Gft281o2WPPVTH2RUOe7CGD/nxIIRQs6DHgFiXKKcSHvb2NE52MA2YWnXKF+C
GLMAvba5mxyy2NvJ+xGp9tUyku+FRipwHTTasnMCaqV7GXmU1oT9PKNoPA7OwPaICtyUp/5R6shn
m668arJn1KbX5C+pcIAxPCu0fEeINW6X85K3F4Aw+j01S8BjHJzYCEfEbX6NZNhVF+u1JLmSNVMy
ocDgDxp1dcIpSkWN2THWztGQHkdiH4+pL+ddqFNL0hqI/dtcw1Q2WyRrFprUznlc/yo1YyYvh6Zh
Sr14Y+h+v0uyGQmbofqHv6+C7LeoKNT46+uTV456SPcmt4LFmzvWH5xrPeK4ccoWOiZs4LviP9g7
s91ImXRd38rWPqfFTLCldZKQs52eynbZJ8jlcjGPwXz16wH/3a4u/Vutdb6kKgSZgIEEIuJ7J5iM
eDjCTpOmHzkwHBhhCG/9aJ1M0n0aO0odaUvoycaM9fnUE9P512xaAqKoOKuouaWepmWyzsGwnBkH
tsNfy+2UEVGakJ+w4rhmA3VknStWhJfSx0IlCRF/011bv4C6CUd0TPDq+hfyqic2wpsSsuv6WbB2
Xb6+tmn7t6Fc6KhkFliYQv227QrdrpOvDf5YVNUkB+RpEt1rQsagX5vUDv3ZsCAI7o+NNYG19ueK
n7MaMbJU38jW/tr6t5XWD0kG6GHPED775xn8cUDrIi5oFUPgiOjp5UIQ90LYmj46UOcB6f9ui7/7
7Ou4tZEnN27VXbX0FnkRYshqYmuD3ZQxe4oNPibLKNmuX9cmBBV9cDnJpLmPQ0c92ih/GNQxcYK4
O1E8BTdbl8Xy4SgDSndBVm5JBGTwZuc5flN9Rys6KQ/Ez32DSFx6+nIH8Fy9u5R8tuh7SnXLLQ4h
arkVyDJngB806ByEnj247YyP0FjvFSOPkF5DCIFHhf9RuODCqAVex2I+Nv3wM8rLYQdd1w6D606v
ThA7iRPp4eHjKoBbHH7aG+4i9OX0063+0Uxz1A1p9RDHzq+orG5cq/ZDw70ttfDNLomi1HpicRP7
V4O0qY9va1wLN2MXO35lx0eG3d97simgZgtPy/HLkrA5Kfgg8m6Ut07j/Gcn9JJ5SQYfkbTjcTVX
eP5G+OeS9yb46+10DeP+F+7QIW3MQzGYj3Duv0X1hHuDLm5XBKEAHN1k2fBuDBbeV4yMbL16bswP
MVLJtUR/k+NUr+fHXqUCpJIYB9mr/TCL1YP/7EQprrO4l2jhq76cswJcgd8/hIEz5O6ADuISVzf4
Lf2/pBt3Y1dC0w6LByUtzsNI/hQqFPTnm8Iyb3Sre4ophkUU07P6qZ+se4u4hk1pknwQKz+lMFXf
lfGNXo9EI86PqE/Gg2YSL9e45VXbyANRsqeMvluaBmgVWzwjc3e6r+AaXvrgl1OSNJPWcJYjgjqm
QMqNXCmhKBRiu6XfmRkmyQnNhqgxNOEaowE3exwNNHnoyXbi3NDZ8qqUSE2XOoRbz1ii8E7yzITu
f6jU9239OKXT8EtnaAqQBu/udVKGHTEFR7IhL7U1HNzevW4LouQhh9I9v6gi+WZqLmq80n1wRj+Z
rmvL9IirxVrMOkB08t32tR/wDi4HBUpsfZX2WophnflUJU8Yez2PQdRQhO2MvaiSs9LJHCslHLMp
ItxDL4f0a1c/SiPnkKW7JTAyRCdiON6EnTNiZdvacfcQSajXGrtxJz8ATFogL2J8ACFyo0SLW1nj
mlCUCqFhuEJHHjavs7HLMvDr/GejDKM365h1y4ORIa2NlALIgdQPmEpcwGooqD9NjAUZqSMFdL3p
HgdK1atm8dPpshvTMVtPJ2XHC+qcmzG405tFyVGkoUdJ8Zsw7Gnr4EmHb+S+UOUTgzLSnOjA5Hh6
kDlMGidJh7exwQlXI2TXoMFrMMo+Shx7o/ShzNxfYsCJvS+rk5siQIJHz/vA1V+latgbU44+5veJ
Z1JR9fSsQC9jL34B5ug71O91ePhYJ5S5QyEoi0EkpI3nyQhpmFdKekjhFW3An0azE+RE1bhXc93c
MP0+ueqxG2OPQlG1OGJ5VaFY/oixO40ctoM8a5WdM2g5VZZ2Wf4HyRR7GV1XCpzGNm2X5Fir+cYN
z5vGxhTVbYgzTjtBODwluzqjykBaXg4/JqYjNEbw8w1svRNCXhDPUmIo/XioOtAbG5aQHl5yoAJa
M5Q2gRpeQfafMKH2SZTB0T+k5c4GfGraF0m5B0MNNGCzMKaFdzj6ZSpd4FtETSL93lAe2Rp5Q9Bc
Uz8EmQM13MxuUjlTblIwhHMAqAaeK9uhYGe/6iWBNPVyIbWkB/+y8gujFVCt4AGHtldpue+Inijy
Se1V7MOGgNggRzU1j/Bwmo8mTe9jt9w6QyFQW4WPCyAN2gVhpSXqTZCO0wx1vLUXqpOTTr031ORG
BgFdemTPpABZeeJNQ3I0RBT7RZ4jAWiX02+d2Bc1PfXGINnJdfZZHTBiNhkPjgZJyIxPPGlhFqko
qCzs+l2vI7lP9Cnc4scqAdLwLecW1E0wP/NXLxgN19bZwlV6XAr27fJEYjNRIJ/y9S62PVzRERIo
GAompMeW781ST9f7JFmi4crztXAhP/YuLDFDIUTSPpDGUx0DfXrHz0Q0lJ3JL0P/QemmneKXYPw1
KlOF+s7wsUC5DBrw7iqy5qZTKZ2q9q+UksGuqoAOqMggVsc+yZqxaEhVYs8YzMC1EuWEvWWe7kxq
sAgrrJcYtxIyd9+NTM+25DpQEYSt5rnhcDc34j3lHVop1qOTLknYPA26pt8oBLtvO818ayFWbni+
G/RjHFMGa6dQjNgLCvsmSfMOZa10N2JsfZ52rj4sN48eRFKvP4X5DWCNCDy3yXlRTdwQgUr+mavc
Cx7LTV4RGtUSIlbi4r8fDTI1W+WQKR8NgeXUDUB2OosISw3RFzk+9VOa3ZBXMfvTPCxqMM8wME7t
uhqxROUQqXlR1aImPHoiva0jEmXixZfQSapnOgc4qR9Wqsn/snL+EyvHgJG4Xqr38f+FH6X/1r79
n4+iJUPy8pZ//Nf/vXz0bz//Xej7uclfvBx8sv+hGoaNkxDtgq26X0JfRLe/K3tVlYbBxWZGqEBO
0Hf+qey1/qGi8OdTYQKDWTj8/Q+IOJpl/qHsVWHzOLB9dATEro2BwB9+daQPjX3RVHj5LKkwfWNt
nYbAlRCm/gbNDqC7QvEtoRGuojdsTWkI08i6aurB2cx68xgsPmq9RXYd4W97Qr8bELoNPRqwSJti
KkBtSGpbg+mMNr5pUb+LgkFuuw5Hr8EEG1Cx5aN2TPyIVsDXdR4b3vEA+YHquRrBXbQme02csDyS
1/1kb/CScvy5qSaSDWNs9dX5JI1IHJqkfWCQWF81lkmrG2r7ugtw1m0ohqtDjycu4iO1VVRcuq1y
p3WjfKJr/c0yuqcGPv+z4QLyFeMFErM8urByfaOncwBmzdvFrG8iB2HeZDW8TELt3VHcxW+IoKF4
cDB11k1EAV1+qwiQKRyAfFfvxLmzawb8SXaH0fCmTfPGL3T1GXBol2go/a3sUKJQeSlLeRur0zXs
k8gf0LhRCMSpM9IZgjYwQmAeE3TyQvgjdUgNlxPQArDUWbt3w54e0LKFHRJ3LWxCB3UBAOpYUJft
aFEMYW++oT3MvCbpe0CEWyqZ1b4tc7I9dxrMZC2nbop5Fxe7+tV12onWuQOApdlHg7ybjSLYueZP
WyGfSkLxziLDPg8g+pcYGZZ2nidp3QxgctsivYEz3gGA4FpqusMvRw5UwPP6QGLrNkwYKrjFADI9
EoeexBH1Ycb5cQHUMAfmzsJHa2PhL+g5TsrQsWSoMuimhwaMcHcV3TL+poVMIeoLYtg7guVjB+ja
aKHXJjPGCb2CTXYzYDk9NclWNO41wSjocJ2UEMeQakJPcuZtmCjxdZYihV2uDZkJyreFQpktKrAl
9i6jOrx1qBXtw7JAD04aRXZL9eIcUNi8ch6EngKzS4Kp7O6X1fTBda2VP4rYJLhMLfqdTnQD4qVo
wClIfQ5NmopQDFRr0uA80+M7UuECa0c02/c9VGAyMtbQWXJjkTwPxnNKFD0DzEPcWOl51GpSdIhz
hwdK0G9gkgBnFhP1h/DRtYfec2uD27ZVCUrNVRy5R7mPpJ6j7xn764ZfcYg7oh1inZAIJUUAUBsZ
yGp2tAcLcblsxC1HfRCUerHXzqwtJCkov2nxXGLbeSXKkvK78c3Iou4F+52HLCweVVXp/bJfxP3x
KP15PI/9EJ4bTamOU9Q4uyEOwLk1TCrsOEanGDIGpAW91gY5+Jnqym2l8Q4RQX/QFOUIGqZemhhz
lgAG3E7E+bPu5CRT6aL0KzRqG1QhFkGpkXERubiKTFhSy+uqwK0bG6SQIsWLmmnXrSq6j7qryitH
Da5mUfa7NMksbDuC6CxVrsGkRyDASltex4pQ91FQvuhWFZxDSAOopCXdF5nWWOcu9n+TbfqzMmYw
FFN5sAGdj3GFs7iR0X/piCUleBFnGKtVeuyrpO5Hfdlta5uE8qApnK3SjzihYMi5b+gT+Um+MIGD
4KltzeRbx+C/rOEd9HpsemlOhECpApOFcr7lPNvJ4EroC5dqyTkpk/wqyiz7c5IleLBZwVE6+FQT
hr1XbKiLGpzjG9cY8XourIc0jE1clVr8rqf+3CGts6yWOolqM76rzL0I8UKtsAdMzKDxFM1VfG0R
16yTVWbTRRJ9wNfyOlcYds8IZJEYfH6/Sm7W5fX7r8XPNdcPAbjY0/rVb7PrVyM6X3wPoJ2sqoVF
cLB+/scekdEgpUv1R/G2InGdRr8PhhjVkWihYH/OrtDcurzOrSutk69tUtzLMmRpbEPBks2/vvra
5uuzdev1CyjWgBYd7kD07zoKRMsu/v4IlPW41hU+/9y6l99mPzdb/8rnrOEmZx73bP918L/t+uvA
/vZcP9f84zzXbcYmKL3RaYi8Xi7S137WPw0H5mFCqrT78099nuDXqf+x6z9X//Ps1j/z25F+bf65
5W+7X4/DCSX8xK8jrKpeZ6SaIfwAEZ+9dft1Ytq1VIHZ//3Kr199nVsFkbbKyLHnFfgSotX43OBz
rRGzPiCpheCR+nbaEjDf6EueZ1loEEpD02OM1VH9qO7ypQrnTBD3k4oURDIZBbfL+unXVy1uPXs7
UE5/fL4uWsvG6x6+vv3ci1zrer/tMYA+n4AtnsY6ZRiObFmF9x/jxUjBcZlVahhvn8sEGXHXFzHo
/NeHBRZ7x7R8/lxl/WLdDocvbTeqw02Qxi7vAcVG7pi75NEW5F8QUZj6mXDP9VIDnSTa1nWuWcqd
+KlLz4TfhqH/KS3nS+wGSzbpPx9R1GW8Cir9opNMeeq08ozlJc1Vym9GH7hAoQaLS/YfjvzgTW5u
imJ6zZQK7p/moPtE4FacpkXvsk5sdPd/u/i13roZv0aFe2/hVY7TkWJUnUcpnaOJ7XSsjj+KCAOm
ppFUat2ZnDHTGECY7IeSEANqZhIMfNHnrApFGHN/SRdrUmNNuy0O07DHG9nGf7KzT6qr2CfXwb46
GLuOEJlwOK0TucyJMg3hHefQ7swy5MIgFnEBNUiXYG5drNoZMb0gERuP3fM6GcrU9cKJ1rzsNQUc
uREF1rzw0+m6CTTvKHDWiTODnA2Bc+gXfc34r0kXK78qDautqqxKMlECI97bo33b4KhwnowZLF0Z
gXEqsfAxGFuij1EYMh9N00VaSR3H2HSUdIH16Dq26Ev8muSyk+NI46Qs/OR8SFQ/WuROSUOCuTpg
c2r39YtW2dcNPRKaM65bgo+zBk01InZM3xokiW7sug2gOtvBUTW2FsTvk6tgmaWZZ8cE7kJbQNdv
0UevKtZ1boDE3hhGyaiez0e9x3BQU8ttwbjllIedTosF1rPOuZSRSIe1rvsKcc76G3Bn1+0hxOLP
owOApG+5/s4yGVpBnGF2LxbpjbooaR2lX4pnGIuqtcTA7e+UtKuyljgsugZ081YNrb78Ihb+7Tm+
fEh749igDrHwMtx8ROj2r0k4RWLyjNy8DEqh7X4TQFsTSWOeqk/9IYlcyERU679uwHXuj8+mtoMF
NMLjEcvb0HWgcqIwx42B+xrrHcCI5ZR+W15VxIzP4k0RL6CBvZz35+msquVlsp6yWyGkz+chQBnI
jbWe3nrD5avC6/N3WL5BxG1GAB04KeSn9YTXua/J+lmL39t2EMb3L0U540eU3qtAfdWgr8pz1Emg
9i1EgPWpW2+hde5rsl6DdZG2ku4qpmvWIqoiALQ6hYtoeJ18LU6Z+gJPIfOKiSpXPBDxvYqIP2cN
c2H0CirThNDVJ30V3a139TL5Y7GUZDcZYbBva6vhZTb8PpmUiO7O8lmoi3rPbXESgzGiyBz0j1ad
oJkaQXtaJ+SzV9uRcjTGgHVwMM1iTxzlrypOza1c6Drr9VtF2Ovc+tnXIgWuk9Qb7RhYpr3vLHvX
pxRbldnQ/WlwCHvEGYfST1L5CdVv2J8Wen+c44/rCZk80lap4cai9pB6JINAeF565usKxLZMa8aT
rpi7xGz8XtVx6XVMX+8dG8EXUsV50oGcIzUj8ju5CuPkG+7wMVBilW21Bj+K9WC7FGKfFywvdKHb
h/UsPp8CRfWhF1YoBiXuD+Dy584ZKVpNymG9OwiRTXdoxr+t6v7PX/pfDgDrokPE88l8KMaComwQ
qj6e7qQlZG+jBrjrNoV1dpaJwmBQqVuyu0rZID5cWjXIsLg4egV0JHC4WhxiNdrBGXjqKlfZhU0W
+nVmwE7uoyan5GddxR3mmzPGEufWLLq9I6s7bFwInp4dhec8w6vcMkt4Yh22fAigPUXwBumdsthK
kncPkRoftEoejQS+Q1cM7idku6K4ZqCinVwhXC2A0OFS0PdJagXyLlDnkKOAXZOgG70Gf6wiW0cH
X8k65QlLLIoF/SXLzX4LuZqwZbBe6qfwSvcGw17vc+8Yui5jtUB8osnDXBperV7lheOHDsqKnKq6
1rb0dOwSgwQ1BOKjnV/1x5FWKru41a4qTVWRky6su/XbOYmot8v2W9Txrpnn8DGAPL5L2rA8S/PH
bCrTSZcE18Cld+DQngADhlNc9xAYJDmTOc6NXUawB7GGf8mXi0Wp3KX6VUnudUNdYItbNL3wX5Fk
pxHEcU2G01YMaPZDMsB6AXsVjugnrrmCm4WihCCY6oeJ+xil5J5yvvoggjo+NKcER8gT4ePt51w3
IVcMXA04FmLF0elvUHAglo3gjxS8S7ZFgxfl5wo8vcfUfnP6hoivZLAIugl87DrEQQ3k8HluUQXl
W8VVnlrv8tJdJj2qiVNPkcXPOl4z0/xckpIYKu3MYHsmbskB33Ds9KklKnY7pQSIGk48XSdtIXzc
bSBRIExdb498WvS1MArAFpTS/RRJryLqVS4tvkTU64ersnpx3s4VNdp/KarXua/JnwLsdXndQRoX
0b7S+AEHVPi/rbfOqroNgcq2f1HWhma4fpYnwzEusC4orHes7InUzrLaH0qynszJVABNkwcyPucl
1j29nxqEUslwnzSusjX0grK1s5TQlGln4JgJH33cWJP7Ixzyp5m06u2cDcLHlAAN9twjnkCGD6xd
PYddsc8FJBfQuS2sdOgORahvagP7KGAWyLNZ80468ozBlvta5oHYlGRsboK+djxTdlDETWqSipqO
WOPOyv2sR+8aobfCMF+lIbD/DYfgxsEB4TrQFOy/0nh6c5r4ah5L+1Gn9nWgxNTtNMgxr6lyXr+H
Bz1sbW3ISIVtgoda6x7tcR7fzEgCX+WBc6nDSl4KieXQUnJ5i/TyvtAD9SoER9ngbWAd23kgd335
EhGBNnbpmwTe23UzAr0kdIpHVGSXda9cNW712MJggdTvG4u6MIoM/lwrlJcoMfOHoWr0E1KjFAo7
cJmKjvq2hNgaj+78UmujsyvwBz/U0p2fhoqs+uUkp3ZQPCilxlUla+2W0Q8PBP31W2HjqCMXa1Fg
i+DOmWMNv4hoWhwNxreZmsLs2qQmKc2Mh3Sr7bWsi75bKOLWo+qmCEw/sXWgxEzcWSnA/ufVCSEx
xW1s3PbhpBFuO5HdtewSq8VDP1r601Qk7QH+A9m4sh1ecmz31i0jIq+3rTQI/7Wc9KHrx9f1czWD
b56HwXijT7lxPdvtgG8dV0aLyovI1PqRyiARjiNAjKbY4Zs1fP7A0IKIMGukfewHtfsWp/P9usOh
snKvxyfuEk2VfUGHFX3+gBaWQroKAw2pebaVZMSeNCsZP39A7NTdSB9eZ1u0u1Q3goOOMPdx1rOr
da9z5GDCvdxiXWAHN+ttt564WavvVKP1e1Od4nMk8NJdD78gILbVnfIpLm1gIHXcTXVlHiPA9rsk
pMBKrEnxXnTmCZxHfx7FXO8YKIenMGnGO1zWx881urA4WraSfFdiM9lhZ4LFDS+kO6lYYOZqXr7H
o7kPrJjco7hwt5FRz9gIUR3VyJRwDW609S/lJFKPZha90NvSt0loiJPmBvJ2agWlzWU/Vlxuk0Hp
XzKLSpgCXkn/oYhum4ZstnWNkJD7UO2DF+k61RZXGDLZIk27oUycA7FzPrjgehLm3Ws46fzcASkC
jsjrGxWiwOc+bAcNaGuJVxj7rj9WWnJVgMwSIYLF4vpXsDokvXGWb0JayFkys70i3E+9WIEEUFj+
ysg7AJ3gW1aK0S9wrboiubK6OBIweN2F2x9saSz57qygVp1EfdHE123ruNc0EcHnWqgtqmRyfmDW
gmek7eCtKdqZWxAPN4LxsvfsrwPCpNgfzcG4NsyhvMZotPLTZtB+UNf8PJ5aFR6G69ElUJrgKiZR
wK8NM/uRK+f1eLS5wrCQpu0CwVi9wvhLhaya6W+9+byuIKdx8hq1Ni+tNlVXpszxfglb9VJ2/Dx9
T5laqZqfdMkpRQ6tCjU7qmjbZnnIifi6n4UybHrNrn9KZBWZ3ZlvBKQrHvbGWM9wf54LjpHkw1h5
Utrw/nNvbvRQidJ6ChQojqBZ6dmB1H3hZoIJHongTfBjraumRotEBXkwzBgMMEsYUQejLK370gbQ
WFcpSnjVFGffTAe2TpXWzQUN+3BOLWls9b6qCdSsb9dVeXq+dWrTPlFaSXctj8SpnkV0M5SuSc+n
kD8MxGCQt5ufBoNaRLa2cqdNE84hTQM30zaSByekJF3Qy/+Zc1eqbq+8JopZkKiOIUd4iZwRpmoo
EK7lPF7mbF7Wy2Pr4qlXm/jJlG2NKmrUTjr00JtRKqqnm9XSM3pe15w7eNFdr2l3Y9C7EBuRMrfQ
w8eu7h4GB5R/XW2CP1+a7vSqJJX0+661rge03VcQq8DIAif6jhr0ej0Xwsu/q31nPDqRgg1NIdpT
ShbADYTvwYsp27xr/fV6gWpGcpuQOJK7Xg7pMY76ad+mofUQ9/g2rKtAQdgJ4KrXQOVdLXSXvGZd
Ka8CUyu2Vizb71oON325hlTq3mKyquFHDuUZ4U2+15SxPNqIlu5wvJwovhrme4cjte42ykvaGRg7
tqW8KtDWQRdLYxxcsvZHLu6mLrd4/uCoYOyi3EDtgTtSm9EOx5PuucF4Zd1X1Kq/lCRMII5kzl6O
HX6pM023E3YlbRv76GP3ME6B9t215n4729F4TuYivMklbgGf+1gOal3sQle5gLsPZ215Na2bLduv
qxnhZwTb/2Lj/wEbB79WQbP//44V+4+SV/2/geN/bfNlWgEVDo9ER+XRxmkCE4F/umBb/1jAchpN
h2xqSkR89Vf+9ALI/xMbV/9hWMDqrrUEwcHX/p9A47qjL6YFv2fKuY6Lv7ZrgZGbmA/b/KXf04Vc
nZTyoBTZQebVR5mA5M50reb6l2vZpFIiX+wwBYjz+gqVIvT7KKZw3He4OmvXEwxAB2U0GnC5cDhS
TCyQPeCLrYaHgacdHRYcpsbVN5p0I4Ze2p3ouE8HacA+J4S9EsavZgLTM0znY2Zsq9qKCwTYk5IY
9RHycfOiUM3ypclrXRu1Zjc6SrFrovpipIncZnlWbQcLVHbGgHNrdOKS698HDQQfMR48OcBz9Ii3
lYJCuksXV1tDXiv5JNBm8qJgy96zkkT30IigYMixHEj1nwU+YgvWSgjHMvYdvCbVsd83X7UGKahd
zhrf2rspUd/oMNwybOw3UmL35eZH+CukTSedoG4pbigEeXFqO6gyiy0RExgWO+BksYmMl3HaQ4+A
ug4gowkXvXoTi3c3V33Y1NGWbkSOrgBr7L6m4GMl1n2S1hxu9di1/YBQhgCkeT6aQ8+YF8Yk7ymG
1ZWZEwdKJo0bQu+ELXmn2NOHmSlXpIj6qDH2KZohvZjRZGm7IYHLHmUVOQpo8vinT9ldakPfm+tj
nWuzz7W6VYnsFUsMRUBx3u4Q9iNY6LdNW+N7pra4GmSa1zWMp5FjwvoDbZvaEeaOLn7muKQ1qQLv
MoABBPaX7A09IlTHenf14JAVxXMR8i4v8cPsGHY54eBhi34zcVrB3Nw6Xfsc5OZV5RZeDG8UNAPh
VCJQutYjKvS4uyPyMQN1FPcoSV8UUsbNpkTLe6W33c/KwYu87Z5xp11UgtRyHLF0feAFuDr5neYV
WmRzW1fjJpiavTLFH2027YQTEVsCo003qp+0bnvTjLd9nSNnm+YDytVTi5P6Zhwptky6Hp4Hl3G9
0FwfmTaaSbx++6UuZGfywQpI11and8P6IK5Ux/BddbfGjHYtNNUt9r2ky6VtvHO09hr7MbBlk0cm
GLJr+h7JTu8CbZcXlr6TFkFYkMDuk4h8uxh75+tOTY5mOnUPmfRFm9YHXiz53VCfYYzj3kxwMWqa
7KAQXGhIVFNTCJxqucF39PyKJxaONMKYrI7gVdA7OOPbfQ1cb0GJyTGkkCEev0m2NUIoXWUcK9gH
6GdV6eB882PWQUTb1XXuVu24feHtfpOii45RVE8E9AyvGpkoIcLnthYeBla8LuzyGtXia6GE7nGa
tMdkxCcKCdMORs4JKi92DEp8VZbcu6OGbljr55cI349t1DdXRWsCogYjfb2BQBfTvClTgeJ5GBjA
j90hCGJlG/CW2nWOvOtFrB60nxDvUDvTN/A1fcQKlQrOpoyCrTul9rlol5OuxluBQ/NOmyCPsMIh
xN8FGazYW1nk7gdNU3y1k3itRUDbZlpTfdOM+ZsRcWnc6EeM8NqrxvphJLvqxlZVOgxkHjaOVd2R
SFfzHdE/SYKFYYuoPCmhL9q4DiiudrGqzs/sZEe1F8qRFb7jUtZjj6Y/DU1sH8qBCxut/olhZ254
KlzPQGTnCzkIKrk10YGloBtWQzUM6W+PevWSdY61MxWzO2fkCzQlTkDjuznnMWmdqT9r0EbgVORk
3bbqwRxtUqmE5ngyd64GBb2dPSucT5i2npKeF0UcSSa7fP4ZALFua83utxVU6aTtHbaGwBMkWXMY
VOD9Xo14WdpPrWk4PrqVXY92fCN1yqFt1NyXoXYMU3dEXJvJjTtgtUBbeJY1piwE6tY3dqMdJNQL
A3+z3QTVk0SP8lxOkhJ9/EoDmqNqCu5jpCm6ho5JrTF2nEmeS22UNoMpYWwtYkUF77AnTFXeHHW8
Thia3GiCBkW4wXueKPz9JvVF0UTXWvRDIWve6+VcbW2L8ZHQtEdcAZ8QrxqkGMXnjpt/K2MZo7ke
sm2uVjeC20Anw+5INdFzibs6WHGPYVxf6FtpCXenT91Z4Paz6zAvp4KrVps4elGgfN9OiThFpCLt
3B7bGxSAOYXz8QUxTnnRnBB2PV6bbuxswqac8DxjdG7h6ui3unJvzRI2cUiPGKOFCMqL59py+G7q
cr6YjXPflxYQGnjFXovwIjGcIfI10cxHA2ehx1JRb0VNtt2YipScsjrH9nz2S1wh/Tbux+9RpV3T
oMmD3hjxaarIKZ6Xop5JWEAdSGryXBG4N5t0DuRe9IW8ofKgBwU1GZm6+yIgBDix3jpItMdcYP5r
tM2LhcIG73fs2Q0UWOCxw1UXyohEgumih9W8ba0esYVV/qCtsZ9nB6WW/i1re5I5G2Tghe4+9AXS
DF00z+mcvfdG4J6iOKD6m7qHWcw7e+GiMUDCRdnaN6rzE5ZtsTFt+zulg8VXNbkMLiXc4WS3BBVF
hjttKOilV6HEFKma5nPVbQ2G9vdFn+AMn7k3gmqoj+FRsne1Ogckyv0s79KLSMzrKK/dE69q7Oui
6aIySvA7pVG+qTzQeLO2Lwncrh2Fj2LflCl5ZmIyuLAhZcTZsnw3c9RtOEeKB2ULHmw12VurKlw/
t5vo1CV4oqTtcUos/Xpshr1dKvuAu+rYzLSBmFzFFzvLDnXfHOvZpZtBc6ILxz6PMU479kteUv9N
y+pFdbPugjlkd5nU+k1gHaYFuxE4lTT5tIIv3ByqvNI9VP4RAh0Kg9SCoWCLioT2MufKuDrKgSrP
9rDYKQz2vEgwz6VdAjIYRWd7leukYKIRtWnb3irIB/cDI7Y95xA9h81TF/2S7evkki4GHarfUyH9
Fjq6e5+0lJPgNI2Nk+9LVGUbPdJwmqSWjlcJwrXKDiHa5fsJXe6xQHVPlcyoNgFdEVWVlw5hLCLJ
UUFbXV5rhBN4DSWMc1o6b1GI77IWLb9xmlXnOnmIm+wchCncdd0ej3rIremolba1q+yD7pCLAKk2
fTUVOD7hJOPNi3pWmfXnRi963IQR/xuKQuW85VEx4ZM3re61lYX+NwbYqPtf5N36Ghi2LKLvZj5q
ezuPzU3Vz/SxKAFsgqBX6H1BvaZfGRwQn3cbPRjIQ9CrBkWwJHDKCA9GZVUHvbN2Qz4dYF1uCKYf
rrPhIjQC39SAAeZyy1RpZt2RdTXUSg5RMm18xW4xFCvmGsLmdHK52TwTJvvJ1cFHpj677wybBDl6
t7smDK9Hh64+ko79UEGa7Bhg76e0jElqc3bVVBS3TZEgnpR3qtPK21xvypsWAcWsdRb1FAPyafeN
7ACAlqmSWPDXWEdQUSA4Ekmr5RL+UOKquNUg2nqgVu0eZAaSfmc73ALVDzAWOH82upABlejWMnQV
f/t0W+EAd+ParzkiVT+o9Ozg5HXhRXL8HpbV1ZTrLxYMKRj7EYTdPkVo0eZEHCAdVCYaaYInNU8E
S7Z0RVMwqkhrxXhT5gWIHQZMPapOrcrTPckUOMhkfq/1+sZqOmLmi+NI10VBN1vE7j0abfRgcgkg
SDCACa6VqvhQcyLk6idsf344DbIgsLRO14/pIH4EQ/kRtRT84/9m77yaG+Xyb/2JmCJu4FYBJUvO
8Yay2zZxA5sMn/7/oHdm3qk5VSfcnxuXLXe73RLa/MJaz3pn23U7JdOePIeNeAEtTIzmZ880XIva
HZ7HQ+L4Z2rTW023D2GIMi5sb8dx2NcMvSIXzz275rNFEdFZ7MUtua5x0k/xgNfKWysNGdxcB63W
7kjjeHGACgLkMDe4Soi8Xuzx87wngvHBakIQWK775XTzxovam7GpHvmDWr7u46Ayq3tPiifutAys
k5+ewnuVk/IbNlZQdzHZIl0Ih2rYIUQl+GMgj7XojHMFVEXBH7UCs8qePZLrxwkDH3sQZYc3nnRY
6dnGY2nUp8Ykki0x8O0lijut5Z/ySdyXBHByZf92jo+iMSHmugoqtBUszZlD611Q4f9RoMy8unps
y+h1qO8jv9pxxcKpuQMVDefA27KwOzFC/BH2HTNzFK78g8pq9kZP30Ek7cj3nR4oTmrnL7i1Gbl7
iwF6lRnNGTkzFBJG86X9COGHNBiE2YMWm1typF0GiFj8XFaomhdu5SDqNcPB5Q1yxsu4BkKzEYyy
IZ0dSvZYEP8LzEDJnkA3uKflIbJGmDl6yXbM9ndOK1CRJ2fJQO0Py+TEY+JcZP5Lj4GmLYx3ZD1v
Q90wEAsQnXwiV3uGOdRgUw8N81JpVTA5I3kcE5ERH7brvoZxjPNEPhVd8lBkzQfAhgtuQ2h0801c
Vzt7jPdVU35ZqAV60zyLmoIFXg3bRiB47sTaGVfmVFg7LTLfXDJHxWTtU6M7yP5RErfQUeJQ0G8Z
fULJsQgfMdytU+RPTp/v49tqyamdwyrQpDVttBoUlLaooGrGwRqw1rQkQi6pPN4NRE2G9R0RIndw
fPdjhVWz1iEJtq6DL2j0b+XRoaZ0S1yWdHonGzTRGmeUM5Ae9dCzxtGkCcrEPApDR6yfbbsyO8cT
wcB4LXUVPTSSVG5yax+BMT15s7xxyUgWWcci1wyczrkMRXu0Z7Dgarqt0duu81Lbt566KJdgbdow
tLsboTk3jAZee2KPNIQH8eAUXDnWUTbJe5fp94R6uWA3Ni6W19SxmQ93b03WE4eHgqNvfkg9Pdla
cfZFgvtzvPA/vSHYeD9ir9UN+TG51kWbvItjq59sJGpH3gEeYGpgHqOZDQ5Mn4FCDwwOPOTvKlIb
yzLuyCl+1tzmkLgpoSxwMdi1TT1rjVEFqQx5Brin5lLe1aO3jywbz3KG+cqe3vs4vR6ZRW4HTd68
M719EIRW6u1GhBjQne5PGSVbIEKPsmxO01B+YQwJJg0FQN88eSbCoPyWOIhAhw5nN7RbsLY8O7lH
Lb40jM/8rr+GE96z6v9A0u5744fbqhcynA4zCUllK57qXHy3Mev42fSee2k/60bz7bfaF2EZxwLC
bxnqm9L3b1Kj3IjhT2TKnZ4ySF8ulshJ38u0YgFI8RbbF6SMqNCWHdxT0RjZytLrXd3bh1FFZ7us
TlXPqm8cfLhvDm/7STb35eIPNaZfk6D0lav012JkPpU5SwWM4to13trWe5aZg2LFv4wUE0XlvA0o
1DnT1lHVXzo09VX+3mnpZ8FrgkD6sSvjberrN5ONfST0C2QyS2YQPbrTPXJgLHZTY6NV49avkAfB
TBcZFi4Z7xpL7XViQlIaCwvkp+mHj2kaH1LbIB5yOncOl7YYt053N5IBVcz8ijMZBbREprYci3uX
DLQ4I3Ns1Bq0IR/uhUHjLSATc81wjMS3BATilLwkqsLomHctRkSyt8woUL19m2QM7Gl4YY+MDrY6
DswcZbpX4LDssgfise5I52rJPrpq675ljok1ruGFeWTtZGnBjGS4nwp4k8hHnmpum6tQVueJxazS
raA0XBbdXNVTJXdQyoJ6ig+lQRyjf1+l6j4DzbFqquK9scrATUmVFfPdjI3VzLzVMOkPOGgPylJB
IupXfyzvFcZFBl8o86U9rawcIqU9JSjEBjDl2p6J3ExHzMHBdELH+IFeaAAH0jYfrPbujWw9F8al
SPJb2cqD0PSd0Q63BbY/yQZ0MpolbvVgjbBzs2cWV8/kt58mt7/pCAOaWE+mTfHmT/NTKo1HuwKO
qaZzNWsScpgJKFGBwZIpLVGJnQCIhVwKPRXOpEMtYXD7lsNE4LU2ifNhnLOJcLWZ7o2S7Vts7Ua4
MNFoPzjWcFe7xVssb7WkOKU2d1y6P90fjxNAuNqv1531xvqZMtk+NVwjli4C5YQkqtesS9KnBd9i
7yLOCKLozoweL+jFeduXuH8oz+uk+fBEdKYAptIita5xNkUv7gl8aLfLzyr06QaOKuoyHKj4ue9N
sZFu+V0TEpZa1wvfHQioqiSvSl5vBsf+gfyx+Jp/G9M9FkD1srlkNzK9ZsZw3/O/67hRGMUJoePW
09UP2T4N+WdGgZ30tVbFebTmbT6joLH6O4HlYKW0aqLEl+sUML47jjfL66W68r0X/Ytvth+yId5Y
OTvidHYdqJmkejCrFF+vzkxNTPW5mL5zO/pNFiuQnn+GrpEAT7lSk7uHMKMVtmcER2FjDkuNuDZS
i4QH/vREF4WChoreCm8jzcWSH94bZnv00tRdpaOaqbDKx7Z+nMM1YR1LUqLGjZRwWXNs9pld5Hsj
CRom2asmEunK6fCkFxXjSdyOXAJMN1leM1BJiEvq0GAgfMYj5Gxo0B9TG2vtcEvnSsGEGNxzp3sI
/a5fPOKx57jq57e6t/DMlhUJQxGileJW18R7a5ZYmtt+Q17Vd9ZMx7H7iRRom5ps3h5Ph5VrqEim
fDfATmXYw9xUdVBiSA0+1SFzhc4rjFVNV79xI7bywiSxfVgZbV/elU1/LrmWj7lDg56NEIuRXB9t
BxiZTPQzU2equnLaDkrs3ZnpdonRukypj2BmEsaKeSduzT1qjH7baahCZs5PYVAZOcQi21bs37U2
8g2yNIpVM0ORVLTwQVZFsOccuDdQFyNOtelAB7ACztP6GKty/ORG0zxCmK1RY5Ka7DToVwV+3SaO
nugIvmYYQYFq0vrQ9YzMoxwSQB2bq8VVTIL4hCpb2U+QRe5CQ5m7wbbuxGDfNnWJktrSXpSPkwbR
7ROWmDs7LF5Ch1wup82ajTV22iZulb1Pq2zc5YvOJTcN6mbS1RLcwYbrx2hmam+dDc1Ll+XgSyb3
1YRRFSTFeKi5b9W2eHM0i/KHVi+hlsMNH2lbm80xYY7rukrbjQk0GIUZftoINV7d0E95ZgFUsKpZ
/Xv+TikkaF0yBYzZ28sqXKCrfqwIH+yt5zL/w5Lhsx4u9mIrsPEbVlh9kV3vyb+wHRmSX6iRvsWJ
NmUI7fDbQE1fFCzscCKfZhz52JqhQbYoOgaisdLPuJK8gyUcXcMyqd8q+5DlRPulkGesXJGaSAhZ
G5bTTTp1Lq8Ge0y/IWksTMMPZ6A8Rd+WgJKunV3s0nOOXEqoqQmOED2hUD0iLKBluKyFPDll9kj4
1E/az/sqJ7cd0jvkDNFyUxN3cT3+Ss/jdvcqy5IOAJ5jbj2jo30p4WSCnNIem+VKRh6Pu9sjG2wy
7HKF2MHcdh6u8Ugw3LjiXdwgzrjYaoRKq0W0JbuYuNF1TND1kNd3aWo9Icl8iQkYsO9qEjrdqiAC
zNtmBpes04O6Akn3Phne92zvBOJpAb1nVWohXm1I52X+0+lMeOd01Rk+z6ATEas2Al8enAi9+nTo
TJJFWvXFLe6sD9AoDZ0O165xP0ZNfS4hPQ/WH2Pnm/bd7FVfEu5i52mK+EkOJi9Kd1nYPNBfL/yd
/KVzl9FhZcwrP/Y3kWF9E1GY8vygmK40uBYUCc4+91AHSnejxxpgY2vV8hIQcL+XvnkYWTrY4NiJ
NXvq7f49bOQKVD8ck+wAHv0gIuM5TBDym5oBUlahn1HJZfA6A+t6uzfbkjJh/KatYnXV5Z8iKzYZ
8GuC8Aycolnxbvj9wZsHxLvGw5Am3zrqGDjXj1FqfZk14sEwo9Yqxj/66Owzb3ixyBTCUbplOvSs
D9x9/PqPhp21t+MDloVN0wosHLyTGUlrxDioxTG/jduIuayzMjy6C5WlR4e7YhoClEhN7cuN9GOT
Vg8OVkyGIKu4Hy8suV4F08LVLMafOK7vITYi2ntgh7JRehjoGkk/01w/RmP+ZMru1ghDKo/4vuzy
ExEVFTBT/cCEGbiBmyhu4qD5zKhdVxgspnJkFSJqUliKb9GG+2yMjnRJGzcBFuUPLe8EuNkE2EfU
90hfnfshG8ChqSBC/k8bcRjF8JOLDJds+4aH+hbuQreNZU5Y2ToT6fdU/EQpA42CutFuGae7yIuk
cdZ8sTUtbWVZECcgY15qw1/EnNOeIJVPw0ap2EwuEj3YGRVe3rXovccG0rvtVp/WSKvl6zN1TM5F
B6mBi/McDSTeSxhqvm6MO1lVP1pCUBU7xXo2L3YZ3yet+w5S5TmE/DA7OQE5ZVKt9IFihCSmUZN3
nobWWiJziRQrxbTfqedIjrepi+UQTtAeglW+6sbyh5AfAqGKu76YtonRspWFneO2mAGZKlpsKRLY
GqKJAZ67mF+XD36NWvfvL7Xly/967L++/K+/dv0bf/2ApCEuy2L1JAmnwmOTpKUR6DNPYa2QzF41
31czABRm6KDW/FAQU7e6ug3+9h1cv/y/fWxkeYKJg7GIOyTZ4Soan2ICr5AFLGZFVLlXx8f1w/VL
33Xbgzs/1yDN2tPVAvFXhJs3utGGfEZzpYdVjrFjkaJfI87sUXoztjFsDNU1l+766dwat6HtjUH4
lzL238YP7Rp4tHypwY4pRSjgyfjtTq+AjwH7/mdG2l+f/i19r2CRMbALV25VZ+ur7wA6+3/6Dq6P
XX0H12+4XoTh6m9vQrM4Etw8y9fcL4Z1aXsoYK7frooXvP0tG81/2Sda2+TGpg8oDK5hd/+Ovbt+
+fdjUlMaDvgvbCd3oTZ854TeHERdbgiczm48oIl71yLClPXNxYJWQgEQt9tkiIqNvc9ISSW/dn7J
dY44D0uFZw4/GbmadKl88Oh7QMSoU4Uma+MjDwb+6ACNKsKNHLEpZpkRHmDyA5mvJhBY0x4PP4fr
1F+yeoSg6rhoxXj/jLBRjYibIN3yqhydV72fEOTSBKSzU15caM5rs+mn7Vz62S4C75pnv7qrjtbo
2Ue/G6aLN85Q4ofsaNqERMRlhG9LfdVprPY9bjp661XaDMWlUVV3aW3lc6KKE1sGqMlAPUunP7iq
D9djA5BuJniNtxsvZillSiyCSKlJXW5VntZcliQ4IRvJ5MPUD9qg31uD0Vx6p0ZriWpkLgVc2Lkk
vCNZPYswz886SIaoaK1Lb1rWZWoj3v3WSH6kuJ2t6teVWbLlr3QX6YD8K+xznSRix4V9l7Sjd3AN
K7zJgBaElbUJtfHD8BmjeJX505itPBcl9fvM8gX0JJEF1jn1xpBpwcSzCooSai8C+8FvPomhSLnN
lsWt1szF7Zz8lp2DSL4mhdpjupj2OuI2waviNCElrt7OxGvKAhmdKy+69sR2aTw7c1Rv4ipnpcK4
rZiNMegNoMT05+45ZyJNWASve1I8mJFyGWWp6QYJqqf/WowIZlZsWMt8i3DMGVJ6XS3Ryguf35cz
dCxaCeYAcgvbYTvFcroYIwvhwp9ukuU3YfeksZ2jvDHAw69C1+t2o4h4VTpMf361iNciP79kvfnG
/U7fM6Z7ogDZ6suLyEYJpQkLFcL1lj8VF1xZmYIxfX3sr29fv+NIF7FnV/LEnOZkDykWt+ggYUt4
352Yb0hTpnZNy0dgR4zQ6ksYi2OqkSA+kkQ4fuLM/9G79InM63MmwbhYGEFH4ylpcRm2tvFSWhmR
bn714ZoD45uZqayaH4a5704StqGt6TdOS6VoiOEGa2Cy12DjgUCsrOSmKajzUlj78cJcWFJT3QjA
hN4769LtX+2SRLOsbTDnmxWc8Wbrx3gnRUidCu0CxCbE0jKJgXxBL1/bRv/kc6/SRu9+SAjhmYbp
ThnQBgBd0t6uLKDZK691XoZwOHtT9j5oNmUqjacumjtDIp0x4J7tWW1Tlow+SGuCg4e0sYkfrm6l
ewaMhN5i0/uwX+sseaySEKcFY6veVe3KKrIWTkn1Z1AUYa7UP7qq2klXEtkJCX+jGSfPy3ixZ+vX
obcjkcAmWT0aH8KEW8c0lkz6omYtqB0McRf2EXAgJwk0k5iYIZs9KPz9WyesB3t+QMGNFqiO7joN
UTe0ZLiQhPaaJgysvjxpyRJGq1108ro5CG2mK6pcq157DSs2r2ZcLGyMcl8782cY8nbK+vqBQJ3t
kD44zoUT/8lvYdWRAv081XKjTdaNUobcYv6694z4ULXpH9u4G/oYGIDHzqL02o8CxQfhPlMwubR+
3fhTVKV/qNmQ3GljDJUPnTzdjHkyysASUbWfozDbOPR5aEDS23nWoQMMPA35tEN9f6OnVJSNecCl
E4wFoR1N66+GslhYwcQmWTQ5VmJwUeIDdioMQ4CZz2V0cqniNsRiFOtcZmrLgMLEAql+3Mj+IlHO
WXXsKvXOYiaZ+o9Tk4w4PUH9Y+IyTir67GPDfO0cBi5OQ2qLGx0AhFibKdNeDe2iqM+AcQ+BXavv
XBkc0/2xrOJfw+Dcd/WSAjG/8ynOevgV3RShFdMSAyKevqpLGmgtztZ5zR04bmbS/9pVY+mnyWFl
Z5JlsBV1Z6zrkUkEKtrP1GuZ1FekCYcObZnPhjz69hpRnEivQapG80MEtVXejowTVubk7V0xqz3d
bvFQN9Uziqmv3k5/0u7bsh0n6M0p3Ig52nPu2nfwc13pMNQrTOR6dPzsA8Znj5CnTe5PLrOztg0+
dafAfs54uRX2vJ2UX67bdrw14nEhS7B8VCG6wCyznBvnM9YsgrPpKHm5b6vIcN5Dx/hR8XwrEmke
ClF72xRhPXDRblXHvr6dB8TFPiTmlYBDPjL0wOsQsdHsNMT1IexTq/KRAdkdvw90OTlzdYlI3ee0
nlvNrLn9huxnahdOj9b8MXvsjVo+P2nEaHAixcfIKC6QUpJdpBuPsUPNbJLrvEbbQ3h0p/YxIQSY
cIufcQG4NykwFJ+TjZGuOKcOEp0yvAGAdLEjkkI4cZmMNbXN7gztlxN7W9esP7pJ93eiqu8Zy/p7
yzNuE5ZStRM/YIYDksemYuvr0QM76z2TIe8SuYDBmrbSD2lcwcZHjLz3KwoXb8lVKPNSkjYzHC2r
+xVqfpFD0fOzxdERJpr7KX3Ju9vYbr6jsX9SaA+OIzc03CPEkIX6rkvDO6YsXqAitTgTJ+zv0t71
1MZgro2vWgNVKI2lW1DiB94dVEMXIvtotljz/W8dj/2679ByEz32J1SESlputbcL28Myg8ZR5own
QlrqRCg9UMUh438Gnpd8k8kzwpMW/RSNi7zOyyD1a5V5InSlCrKRfRPYdO8ce7p3nnIQH4ONlQ3e
zpbcywzvpjuxKiadRnebbhN5C+Sx0AeyApnVVLyIeBtMhElYh/sL05d853TodPSBrAGlsq+867Sj
3YBibWykXP2SZxJIgafcbfntMy1JkR5Ach7K11FzCPC5PrJ8AMSG+zh+Il4MV7qOvz5EHHYSteJW
hYNqDLpavf71JZqTXW0bw34KBzugyWa5uBR/U8TGIotP188EQ2Qwxul2cuLwmBAcVzBW4NO5ZuAs
c1i0VmG8FLPbsjnk8esHyMZlkBbdG1+1e32I0WhggG3wi57i5bPEo3VppXWYmKfyFiwOejUXp6pp
ABRqtb8qCPNgNy0gL5quqLZmN8HkdNgLu+P8Mcm44NhSxYnD/RQXbrrlBbqpFts/AbbFSWnhEMSO
9np9KMM9sUZZAiGxdewMWjvhPUpztqIx/b0XNQFqZqjLy4d+AJQ1VnAjXb/bm6LRNm4tOL2KVD8O
RDOsCFlON/loMqrqycOZnF3EK44eUEOGVfAHUqA0m3aOqlPed+UJbYladRyBXNfyy4hqjVtXtu8S
79LVI8tFuYSZqNTeZHrWnJA76puuRiogEy4fR0eJl0RjcrKiMuF3TP/QtnI9oCI9DbQna8Kx1Tqt
4ZYaIwMT4bKesqfqxGyhOrV6h6KjMnfkwpaUEj4kjL7SFbwenuUGk//JxIS5w3Z406ZURyDJ61Ph
EK6MfXQ5XSIWIdcHSTPbcEkxBE9ARFY66TdeseAVp/iUeTaznes/mDBxU86xHK3y1C9PAkx6e9c1
yVkR/3uoE31z/d1Txk+n62dtwr21W8BVzVTfFqFM7kkSIlug/mNG+nzw2fnmZlLvyp7ckRLzlq6G
U2xDF1UV9Yw2d7et5BcAVfFmsoLfKK++qYrGg4bWi+W2/QHdlMNKORmKFMq5yRSfPNEBEO/8zFq7
IsMzKNEJRZqDUspjmiTGCG57RHrhMIxIJaBs1Trxzvf2QzhQ6xE/tEti8WH1zUsqEUJrehPICsll
PxPlakLLZJ2W/v5/VOAV+Pd/sENYlm7+b1GBTz9F8dM0Pz//meL5z7/1L0OE8Q/huEROYYewMJkL
Uhf/aYjwsToYjgW4D+2p5fHxb0OE+IfwDF142CVsA7IURL9/GSTsf/gYsXyMDZ7j0XPY/08OCd38
X2IfTd8XODZ0w0Je6i+2jP90SLhEMWiLGuAQI5JCR4t9/JpAy96gPbT6S4fD6lhaZgVMVffQrqsy
X3NVM9/49wcMBww02mWMcX1wvHIW/v3t6zeujxUdcoKxy5mVuCxKFn7GNRWZmzvl/PXrvz71rPqA
SrHdFcsUJrfDVbGYnN0lcvr62fVDdw2s7khZQYJq3aIwKwj2bPDrXz8dQoCb2+unaiGdZHYqQdoA
3lyVjlYHQsH7jgftoGyB3nVkf2h72YuzRG4riWLewb7ezqfBIvpC1t2RxpP8qDkcBqT/hbF1KSkx
iWPQbxCEJxjdU8obkL/RJ4sg7lpj9UwMBcrlzP2DV8rW3+Uk4gvWyKMTj1qQIfbdx5qNlaSzSUao
8ttW7++GRSuWo1lgiRt2q0mrwe2RcdVFTO5JpCB8gbGEGSV7x4YutJzUbesG/tCFG1BAb1VtnaYx
YsztoT5nfXB2ozw5aeSPjXmDO6N11vaOvR8pAsNzhhWF5T5H7kDDjTYoMKX9qov8qRkYA4iQ3U9C
z0/552JklQTSJSxZsUKscbU5gec/epEBdpq0CKRy3lsxm6uqqln0h6wgqfFupp5BEu0i9Qkc5m3S
kF1Sdj7awRr2v6Zwira7tNTnZy3G5ZC+54ySi4TMRxsdNaUy9GyrNyBcoZt38QimSzrnQBTnqnOH
GzNySMoy7L2OJRAWFRGDnY3fABVnlLSb3MA9YHq0EQTIne2mGsF5GL9aoYlNkZh4D/PqjgmFujez
o9MzFKLEwksgWAHrLsMvOdDxTybVq0F2U6XND67f1EFMkA6aF24CuX+KWnQkY83SpLPGdzMhHQPB
IcwmABGbIhRfw/JTxHQmyeWtIIlzXyVs9C1v/khCMwkMD9Dm8g6aH0FmSVwXI1inBYbkMHOlSwOB
FNt/olZMq56J3SZ3uWzCtDoQJWXuJlnjVAhzLMcCUE+2q2XurzV9ePB15hQjsxcwth4BiwAaJOq2
MW7xeiOU3kcE3XitqI86viSnHg6zADVei/EGtp7chPe+mR0gsm+YGfRrUTuPZtJTMRIEOc3lfdvS
NBpMzTUSdW2OtQAjOzghC8RhRlBhWKm1pZkJC9bmoaiHbjMBpC7HjDw3xMKp1vBGbPcFNN5V2uUG
6ZqLZo4mUYtIJdOtYpswB9DnvbLt78QkOlRmEjx5qd8YbcRy1dahTKBPR0tYfnF1FCusQWh/EmGt
pqhcUtsnRBVQrhFor7iKN9AM33omuhBJdtfob4PksTAr7JOhgwRsJ7wSLfueshxXnjODm1ikfqaX
IaSJdsns73PA+xrMkp1YEki4gO7LmhDjaXprSBdY1bZlbqflF1OoOBA40F2TAdocpP0kDfGRucjL
jCBxdPgq8kM0CKsLkKNgoHpvZQXD2bLcn85x273wxMzLETKYNYGY1FnzimxcMr7tm3U0LLGo3SJQ
W6Kg4mFLnbmqfBTDOi+PXPk9ok3fKXapzno99v1mo5mL6LseltG78a1IrJX1W4Y5aW1UVrrnANnl
Nm+NOGZnHRe3YvlHSsT0MwokKi3RsoY464bGnHCsnbtOt79zjDZl1AVdMt6NfdJeptye1j3O8UPj
P4ajH700ENR5ghgcsE0/EAC2BnEggjmf0HeYZAFPTKB2fYrDAfmd4+OjH3r9j5nxldSjz0hb14nN
yhwzKlhGwgJzHFTxwxSR1mLGnJy9jmDbAabdEqDaVFyNMeBwFSZr3xYv1sgWaEw0otkW1BDTEBP6
RM6GsZNrrXCjwGUITWetDmiN4V6G6DQTNYQnlut9gVbZGRCy94P3Q+KhHRDame8nn/d5RZZen33k
ojhU7MsKr5Zvjv2rSdWuDQ15bJsnB+IoiDqufj3EM0fQdXutNro9qM6nUYY4rbS63hUZwUkUpeKO
dcYa2wYGPS08zAbnJlYvxaCcSdgLU4Z+M2aGtsoYbG/KAqcXVzXMUo6pijSZKJ8OrvuwWCtqLewW
yweqc4dBmolN/FBM9DnSkP3NnH5hTOfnWK1zQggshfnR9+rDqlNrZRvY5lWHPFKn+Vz5afE1+sPn
OAWVTCR29/FW9rh7LN1HqqOak0VgjmuUzGyz/OCa4Xtd6sPBizvuMjEkJCRijgMK1m6ZwuTWjAQ9
n8Jdncd7JDdY+6MZ+G6leSud+Uqom4hTXTTK8SQ6ZAn10R9PjcFb0hpFuKnj9H4aUck3LzXsNsLN
ePKqGTg9is7d6I9M2R1U4HDd9+C2WC+odTZbVPvxoBPHHD8pyb1oNoeQebtsoJdzaAzZrxMRQybB
g5BpAqk+1TvCXF9hdRGggD4KOwPBu9OO5d0rlmRnXSn237a71C/Fb+ELjREkms8iRjRQcFOJmul2
yuanWjSQJUQ63fQa0QSLpjwxLPshMpJtqs3OKYvnE+f0JRFVFDiWQlvN7GTSxUVLA3AE405r9NuE
UFnI4wr2fcl7oilwwwhbPGgaHFdHZauiNIOlfDmWy9gKPGhq6BcXlCjvnDfdI6NXVdW4q7P4L8zd
lbWWUUhkTbrMZR4qByQhLjCWagPlQ88QTcUlBi9Fg6iG8iBnXz+WywcrNj8kt3QsIN557IClOhmH
OukG93FVceXF/kcfS0n6SrkfI9yZtJojZ52tmIlI50nvGdPF4fSue326HWyf4FES2VbI7EyMt8Vn
laTkOtpUX32mMYpHpvmgZyT2TVg5olQwaKycvWItMLulCkL/OySKZusYLBsS30iQTHr0qSOoeU37
4sxHbKEpxPG9E0QLi0xoNhPyAQNvxqhuY/j5xNrTK0m5TLlMp3VnJmganea+SMgkllp+aFe17vSQ
4JbzOx1ocuuFRYiXQqHMqR+uZLMhW0IRZd9DZElci9xNSuvMehBMrLEzkElQL8s7nQA+yPxoQvVC
P8prKpHGO28nEE0lOuAKKzcQCVDa6kXxhK5SMAlNzlioxqNrmf1ubNJjJGI8FSM5f1Y5HCdwOWtj
ahWRubm5L/HztXTIR5tcqICF7UMBqfNgJY9T/BLVaMb0jvSM668j/HY5YWP0WRKXco/E3lCgYEjH
OEIRXF95fsWETxoWJjWhb+YBdtan1F94rBOVdNCN2pmm3znIjoHFwhcrl9o9Aoy90ieZbY2U4aaj
tVtoufGBUcwaqTJeAmWEhCUjp8esxbQgaVy2lV3FjQHsW7zA3mT4wZDqOZ0plhsi2Da8SXTLe0A7
i0Ev1l8spicBEO0eWM9xaPJw0zEjJCfHbhcB+HZGhB+0tXhjAoM8oqDFjn2bTNg8mvHu6gJktPyQ
UGV2MwS3mUQTcuUw7Eouqaj4UAjIU+9nIBh9HevlpUgNbVeaOflY1vMYAbRU2VOiNHPdL2zDrmG3
ZqXi00+I1pyXYZXv8coTrqw2pGJQm/N2MqL8ZfY7g1/cXgP1fKMOjAPfTG/IoSZBpNSD3Ox/+izU
tvD80DkOiJfi33bMT9ewrEp/qjzTOkStNR3tpYmwgYLFoiF5y6vQV5bAh/gxLtgs7JZcRo5NdjUk
qJog58rdFGN2rylH7RwS1+DZq72GBOVI6lFDzC2Jjkw2EKr5DzV2pSN+Lvc4RH9y8Nowv2cZmKp4
Qc9tIX+ZDTDVMBcTDZe0tsQ8ecppdhaNmz3EVkCowjsVhb9yJIcN2DooyjVDlSWLSs7IrMbiGTFv
FQjUiwvyOEnUYz/E+a7s3P6keeN6mj3jMHXI8nLt2CTtJ9XDS67Id9BEc3L8ce13KRjALGAMCORM
EHGT+RVR9bFjHzumZ4nKx33jdOO2WDLCmNOZRw1r1YE86gRJMxlii2ZleVPb5M2ayizW/uizq/w3
chBVVrYbc+auYYRawu0/3FRxuVfSWksmXWTjgZ8ZFzk0pn+OFZNpqBwxdnppwbKMp4iETQq+Cdla
7Ucb2clkR2d1JrEMc+KddPJuPTCwXLtW9FROkQBs1sZMy0g5bTH3a8t4MPwf9s5ruXUty7JfxAx4
8wpHL4mkKEp6QcjCe4+v7wHerDy3s7Miut4rbgaToo7oAGyz1pxjalilzVB/CXRZtEM4T/YdB6lW
e9xSWI5zugYRr02ejtV2U7wNfJRoBTFoVSSyXhCB1d5P8ykk4Z6BJ3FN7U2PpPcwKQu7B0YTS3BE
qKm7MrE2aUA68KBiai7nGkzArO5qgSU1aUT4toZDlaT9NlTesxw1mFQQllUZv9lSXr7fCCiylr6M
fBqymXN02bsqS5XxfpOW3UtfUDIelhrz/aFKQ3Ath33p3m98TafznAbdQRCk+yLdnWXxxEQK8roK
WuDSnUiMYPWhyrMJ9owaMygloDkzJrcMK9suQgsL4CE04D5qxWagJKFlcAjDtBpJqqt6r71RoBd3
Ps01gHiZ+te9ZNBs6qqM1sxDOTL7BmR5LiAmXKEFlMdwBbFn6DZNpbjtULOtVKonMw/CtaBV+mau
NEdfovT65Xd/bu6PpTFKoGCFNOIetFcBQdtpcXzORU33EOsnOzk6SUqGTC/3py+FMgsZSoYKKC9h
Ai0086FaBcE61ARmZlOHRVDRnUPKjjmkNgyXFDK4EfD0MN+jBCjop4mR8FNuSl9+KztqBVliYLBK
65CT2TBObMWgY6oGOpzlxl9mSTFktRtXpJfdb5Ckz5u8kxy50TKGDViZI/mxu/vNaj5VNHC292nt
z8MSWjGVkXz6V7Te3JXPGN+xOBtd5UyR8uE3CamvvjTsZ52TKp4ZfGHHsFrOkFbMybDPtT4rvC6P
c7ccyTpERuCZeb/FnmP7kukxBkAeyGA1yGGmPN1vwOx9YuO/qK3e2K0pXlEidEycPgwxtGJJHO2L
WkVkKLXlusa3MrIoXTdxutZX1XwMOfNomKOPkRNRoc+KKAT/AL2h4G3Mz9iC8q7VltUX0gak2R9K
jyqvSdVm78/+Kcxr/VKWLA0gRZUhLZkm99Un34wYV8P0uwVr5JsokKOSlMSKDG9AbPHkaklC55BV
xHMXyntVRz2MHrvBBk/TtpbeZwHXSmJ2b3kT4/vnf2Us35oSlRxhUkS7Ea25J5KBLytIbDrzA6po
YdyqivrTdulzKGTmRu2EyRtlfY3letz4YTGeZ8xfM/5yP8vEL0ruO4oCt0nK5DOmF+RWcQ5wNKBP
OKBTZfOEIyiqvgXTmJ1oZmtZtDSoKOz0NAzMrboIRHqhLTwTuYWVGQPRrOUn8D15Xz6O8DHP7EDw
nRbZ4NURWu2QEbGYZjB62K8d9J6ZPQcdLJaA9cSk5dg8B71bs7t1kNtXm8Sv8cf7o38IFPrxw8c0
hsm7hHGiFVqN7qn8DCjmw7ilOLAemBUDp25V8ZmGDQ3TRRVawsorkYUcWrCn3rwy1bU+NeYhLBJS
YxvifupMdswg09d9OO7KUhWdvkymtQ7kJSSvT1Nj8r9ZjrABMVZu2vjPBSRWNxBYYMS6Mh6rpplc
udV6JzSGz3QVNY+IxW+Q8RQ7BErMVSZQQjUD8Mr4InHd8NiKFeVuQgKzCaj2+zKdbpCXA4ZOhv+k
12Yoml3rFav4+f4Qa6Fp91SlZkddi5s7wDrG9ENDY6bNs9SYIK5AW11uVoVBsp3KxYcKGfZHYhfE
qtgLuxm6bHBNlpGb2AMMKXLo3fVzdyXgJNWYeILhr4eke9G1lLRri12J1hZkzfsNSkUGEK3yiha0
c7TMOFX41ETFtL3//o5Abu40ZBJEsREJY2lrKL5m+w4+Tv/FPMaJ4ADgoGogQMTttIX9SqNq2t0X
Pfg1/3kPJzfhnvQH7zudgm2NnoUibhQx34ycKJoofouVEa7LKMMPqJlwMEpzL6EiKQqolYFJWQVj
IuUWSIabMuDg9WNK3m5Lc46PR1EEW6wwYUX3aZNrq6dRTMil91vRmakXWAAnfnqEovtJMZCvxCLl
P/qp1tC5aXEOgxhpzdDvePbOQgn8rM2E9cw61eNIgsUq+yJd9KJ6jCteq68UkRv1KZAC3+19rbHV
afCPnK2lk04FQ2RBYIWLRNStjTl8NFqXwLt+XdBYwwdeIBaDjV77EATKZagJnjpZfyIADathAiut
wuCrx/o5CeJfiloJdq9dMo5eGQo1DhY0slPZX5M427BnC+hTg++krbGyag4BKo0pAceDH8hAPufV
8TWN5B+sDTmbI2TeQ4AlT/Ifu2BcJ2ZCpaeBF1GbqPooLjI89t5YMUXrzehbHKVElDfmipAwqos9
WhIfMW5HR98UiVSWjYkmYMSXrc8E9ekgGeCeg/knNk0ZjEOiCJrTzfon7tNta6aHrJoGWhp8fHO+
qYO+ixO3ksbkEQ8ENTpNVJ2yQc1OGHdJkdfhlVncJBp/3S1j2Dzvu4nAQ72bL6MI3JXFK/zZiOp1
I2ONqOTysKRP2voqFh8LMh4z1JnkPkUHmS8HJhVDuSYNHu0M9JpmddQWgc0q/hmR7YRoyw8j/QBb
rrP3aDBV8i59ku7S1Jnb+UFsVnDgDdmq2tWFQv/FrXz6L6X42qPr3i7L2Hz4ENhdo/cWmnM2R68B
q6JzU/KxmwpThdJmFJzZM0RpcGEjEMvHdsoGquLhBSAISlKfGQ9mA4Ho2bMmBUedNXFPoN0R/EGC
uUapDnpsj0WAh06TvvQKGoXevuRmSjpOpl9p/byoJOa5YUdYpt6meI8phZgaKiXKzTBUDUxQw522
A1Ux9PVtg1Rok/viMY2ZzfJV4tudgBt6vHWEC5F8jc/VSD1Rm0zyfJbQFNA4VU9s4dQNmwTzMcV8
EbKAGNrhKoaxpGpnSaIhEBHP4grB4M6idtQoxTWNQNsEV8kuawYrz1L/lBCkigsUhVstusQReYIP
iYmImNyZVhWFAIiuKzXpbUEkSiCg1ZOZsulI8s/KbL9BOz1IeVFiBC7QkElvQfgUdoG/ndB5UjUM
LIHlAQKXgQIWagWDWBSb1z4Qprq0twdXz3AKsJCu+LJwerf+zljV72qt/I5fcLgpVQT5cTUJ6iEL
wlsef7FTDSneLfDBhLMbU7+gSWzZyqcpkgk7ApftKitvzJryuUE+vNLnS6UK9NfxPSmBku+76J2A
Va60QfMBXLzGIpwucZK9tkHZEidoYLpU25WJ5ghlMXk9ngVmYDxPgSCLDrDMGMiCQXyhU0uvRRz3
ZPLJV6WVPiM5L91qEBBmzcVLnlEqF7sId7QY7utuCRAbR5bKVBPzSXwm2rSqJy9YUjLKTnn2I7Pe
+BgSsWY8J0oH1AsEoKP1LH4y0/DCeALcEeUfASqrvlQ1KlKQ+2U6J7ZYnXUKIwOrnqaVB0+Drolo
4ZootIcidHL5ouDUV2dyudtLqJChOZlvJEER2Q47Y90ypDeh9iD50W8QK0syIz4Ro8yXDRpiCzFn
NgpZQcVBgwfGyEgvSll7wGHbNSk9BVdKVttuoG5sTjGoDbnA/VOotTWIZrCw/WMrjVafDTwD1fed
Em2DF0cl4ucR0aBRK4QTgmpRV19c7KhhBQ5jPmqUFSQ21ws8RYKuuO9FrrQqvlbszyytLot1IdCs
ANz9oqfIs9gz45svD0GubpVoXAp4eH8hih8Sc27XQ+qxpnlEN+vWKSnSggx9RauPM7s7vojkUpXy
r1TPGzprvH99eBt0MrqQ8OCWr9Jj+JxgN+yGvabmdIAqja/B5Cn6sKyOCMutZpW+C0iFrVXU3mgi
qHYlS48xxcFtXKz2lYojWZkxPMgKK5AUEkQYkpbRzxlhSYXuIUaBO2uV6NodrnroJJrd6rnsjrlM
Z7AqvD41vzBe8c3MpXYM4nnbLxdUQ40I2mpp4YjWq5LtgFpyiTBPNFDj6dgwuKhSIGLDZw86dQ17
IEF3Dc1whtzH+anRcyhzu0v1d6qbX1WR1x6uS2sckF2bwjNpr7SDUp09BIvEQP6KCJRPCHbeMtaQ
loXlVqBHZOqBS47smrgjAIG5jsE+XkpGPTV2EhpC+J6pFH/QYcP422L+pnqvovKNL7BzNAsW8rkH
/WkJIw27nEsaHc+UA7ojLoDIgM7RmvFZ0YtdlhFPb1Tj6IwhHciwRNXStDVXV8igqhuFpyIsbQ17
pm+0C8jvSpdEYYjB+ERYrldjtmH1+1qlKI1SCbFk1YvHiAbnkOYfylespvKDVPYg5nAB1XBet6h5
7XnQtYUNq5FV0xSuOhpAxozmlzEGXbKgL2qgft8GdBdGxoy12FN5DefONTLzs6BEpc+0guMBCoJu
PNDL1cA4UzoseqVIjTXOrHDtL2vcPzf6sgyOpfj/eezPP1nNYotPJMBDWWGXxxNH7Ag6+wBx3XI3
EsjfpcEYVTYtnBKK2OI3YWYjfmoJAvnbv699if53ll7L+5/f/83f7v71dMtzAojTWJxyeYjLU8CI
eRRncaaLt7zgcnP/2z8//vUm/rze35763/75X683DSXgJHFmqPbjwb7/4bBEeATLkw9qjLLh/tKi
FopwaoQOcLZ0FWY5WmP3yj0laL8oik2bri2TdVUYxQbzcuyWsfalTcmm72+YWpkNiUENJ/jauo58
u8rf4nmY3sOUYRrB/8GA0LNZYWSgPMQOxByW2K9/v5tXpIxVBhuctuuA0C7/cDlu95vY0FCE3O+i
OjBFRKb8ClZVRZtnudsIerzLULb5IA6KbP/vv78/n55Tsf7rWdLl1e7/6H6jSfF/PdNfD0LAsIDv
sXJmDv7z7/68rb+e68/P/+nf/KfHlFWLDaNZV0sBXW0ARA6UGi1dmWTCrfiRhEc+zr9+e793f+z+
2/uP95v7E/z58T/97X96qqwrBtZtHIt6aY7QaKOuRN8g4NNygi8//8cH5bJmz/Hn98XyR4jH/uuP
7j/ff62hxws6Y4s9ZNghpAYx1C13/QIiyF9377+634C/oUS22v758397ifuP8mJQ+l8V2v+PCk1U
8Pjcv6r/JrB2+/0RFn9XoP3zL/6VVyv+Q1Bk/kOBJmiagszsnwo0xPX/wHUkqopkaoaO1u2fQF7F
JKFWMBm7kZmhWBIRjf1Tf6aI/zBN1dQECTmbqeqC/D/Rn+miJKEv+xuhF2WyINNX0VC1iYpIWMP/
rT/DKFYxXfnagzjF/SbJC4KnogDXMOR9q4xSWn5pCKvgflNGLGO1IARPoze7VIwaoGDL3ftN3ADn
amI4lncV2v1mXqRof/RoxRgzlOVpSD6oFG3kmgig+w2hZSiplur+3x5b5bALfbSpScBlkywVUaJm
qt39ntSMPEhxFRWO7lf4K+jvlTH5gpB8uetTgLWHXqdqWNwo/tbk0tfQzBZBsq4a6Fcg6yqwIs22
eqCxDn4xJIndMCicNToUCEtZXH/aUmRpjewYNgSHjoSAiSbONLntqOXkGpm+JrP/lHyauYbvZylw
h0uBexrCfreCXu5VUvO0ouGzq9u82ylw/RnMqxLhhNx7K533FMTGtZtMevYaigeh2MrSDBCl4WJX
l+LvOJtEyNzvNvWSyCbhJtzJ4ugkKKc39/d5l9Hc70UsnLbs8qulp3a/EeeKIvgQPY59U2yietoE
+Ed3dJ+qxSNcBX60WUgaaan17Pu2RvsRR8k+hH8mtGTCSSWCJGBy2yBYskD0ccu+5pJlUeXARyM2
iDgm1L6I/wZZsVHpI6FZZug/N/cJ9M+P0zKpOvkQn0ZD7LxkqTLdb2ix0qRdftSX3K37PWlJR1ok
iOaiPry/8/vNXYx4f2w1k2k8ZgrG6z4l6X55Py3bJC9I1hLJbZfZiqniQBvAHB/EdnWSWb9CrrSq
q6ReCMkav2vBoVgJv60gHlfwWqpOK48KY2ulnr8O7ZWdlQBtP9p2U60uNKSsrjtzz+zWJh2nlx5k
leQ0UJsFlDAEClMr1PaNvk/EY8Up/5r8Up+y6ltxDNEbqK4Mry7Z9uAAsPo086M8woD5LtDzAWVB
7VSz9CS2tISw2e5CVBV2tR+pKwhIsy32spup386fwpV8DygMZCNH9OXZ0lgmC0WsdvoezDJEENZ7
JlC2GlHAQVfYp0Cx2ym5q/3ETziMaTBLyC1pTiHiaq38kl/k2NNekHxIWGtEUGmUZGANQFRwImWX
kviW8VmB/ZmbagQtbGNtGZAo6HYdPJTmZ/mduSjr+sf+OTppL+i+iHluD+0F9RrfBFRNWNLdWqls
iaaDdJwWopRF9f9UIms883j5BsrX/Ui2tAb3q4dsxHtvlW9QWcCUpJjnemLjHcCvsWLTZ5htlpbK
rtGssV9P0RPEwBwkw0+nWUP9FWe2jgGJXVeyZV8yf9EASFqALQSpUjJgt0KFwRY+yHwxAQ8RTPIw
hrgk7FGyAmnH9qk7y+M+f5Ku8i2jr68yhliQzuLAaU4y1DAUSBfcEdu+doXcpf5M+0Tj2jyXxgba
HnZ/cuSEDByBm160A/2i9pZ/6tf8xXTTx3iwNMoS3d6s30z2pBvQUCuOIlpOf439r9PZRttN/6VL
Nqx0Y03sMpKgp6lystaB6mk8y4fVK2UsPgynrfKh/IzPYAmgQ+/KbQsJwe4jPEcOAXjpd9F4AZeD
v46/MipvMlwRJztKMiPFRnmBIIw3MrC6U1Jc+kP1Mj5J70An6le2JORycbL1B8pKHFQsPingMxsD
GUHEnFBq6kngQFLOhH1bQoOzg/d670ZbuvrFM+giREs6ui8HVgi2PNFtT0rozL/mDmAgvUrPaFzd
Tnbar/mFnWXf/Cjf8k79iL7NE+PO1LjaJQC8yK7SyuYrARhjb0mDIxT78qkBeITa64a7kTywHbZT
mA/grJXHfONv+0d2dCXTgQaUwGo+pI+sIHxpY3A+ZF4ZueF3hT6TBqrz3R+p2/RH+FraTTkgtAD2
0B/RarpS5oD1Thwd49Vr5FuxS7WNcjkUzX3r1M/VEbEyzZN+QVxtjN989qYXYXZzXHntayO/MXZQ
X6TvOWrfCuQH/ayGLndq2llb6WOabfYxXFJMuTzdiJJrdus3wHTQ877bYE2ODbyeTXEmDoXvvPkA
HeWJn8UPWT/IeI0Nej6MCz1DFLXG1+mqHoKAuqE1rANX2Q7Y5WB12uo1epsre/CKNaPl8N7H3rwt
n4gNElFi+GuOZdg4vv8gCNvy2d+JSyj9Jn1afSGZ4vgOK5dDz7WXP49krXMlEk8D9+HQvfjzFuyU
sDhZqeZ6Bp+DuAmSkFgKj3u1s6VkkzPRMe6Iu/QZWiQB4tBpgg+shCEk3dqlOiHj+Y9pKbnaicv7
lB3jzzC2za/gTLlOfdQVBhD5hwRxTyKUetH9vhb9Na6OCRiTC+gSpN08DdtOQK3T6qCv3oliYlng
EalRf4mX9tU/mtgbp6cENW/gBC+DsM6KF5UGYllvCjb1ildk61Z8mUoKyqdmfNSFX7i3xEkGIQHw
nMyur+zJJMvSnwzVJjBfiGun8bWMgJjbfGz9Ml/8/l1qfhZQJlcvGnVJ92QuIaL9yDOPc6KZsiee
QwlM6g8uVEEGCz1choygpXhvxRh2TI6Mk/rvYX9TQPFDyYeV/ptu+Q/qkuePLh+M8V9YszbbhV8B
vjnrGeLPKUhfE+VItABvt7Xn47C1/Vd2n1iXmfr2dCVRaBf0ZYKvXjtgMUyybY4NtfNg8JENPgue
VLhi+FTU+1Xkwo/vhzVvD/Vng94+24rFMUEvipoL5cK2dRbTk3XFWDfSvWIYc5TmpCcjgOR98mbu
5F181vbTRnmQH+dH/2rslmQmC6Xxq966FUNMAleG3IZX3gKG5LoBWebQEM/lh7IhIi5GzrwB+J9L
F4kmpboTc9s/p+7wTPHFkT2T6WELanPJpoNS1z4kI9DuI1bzaQ8bxXtBeMkRVL/F8GuJTJE24wIt
QWfsKAhlapZfg4/o3JqjvXY2ByuieyzYFUBZBMw5xX8WkZsRfTSO33hdiS67XalaD/HzvBTAjmK/
6RXqaFS/0bTaUokW9AS+OuisBP0sZ9eZgei6PBWF7UeaFAarW8vcko5ROfV19aRU60VhxtSrQdKA
f2fFP1FykmKbu6Cx82lNKRprooSkFFEUQZPaGuYepuGqAqe2N5MXfdhIFHjQYSMT+VJu5dF8ywwr
P/EoIQQoavcjORmsNGzjVpXUUmGd4dyypsO4Nj6VGzTlQ3qe6Pgtw2n7u9Kd+gGiPhj9NdFK/Zoo
1bXs5u/tabXuT7MbPK3EXbdtHoe9/FZtThow15/6fXzAwGA8okDn/8O9ssnXJCiGHaK9Y+YkrwKA
que6oNZvG3u+I+zAE6DOlRVdEMQ1oO1YrprsFbYQkfrkRX7CtF4HSALx01FGtOq18Gm+CbcOgejg
1leyPHCceimRHpdpz1qJd0FXy1KndaetkYOnO8xfmh2flH16mm7Drb7y/fNiUbcvTyvNqh+YOPB8
20SePQ/P2AA5Y0tnLiml23P6kO/0F/E6/4SjK0ebLD/O13rHNmAonZZrkHbzV/dUfihejf5xsQdz
DjkCWFg8N3Blzt02uKye9W9OnHotXoX2BgpLfRHlNTV2obXZRGjCzZgvLYsS3snHgmN5wYVBZRSZ
ft2fsVaqxVq1aTDqsgfPNEk8AkIOSJ4Ii+wZ4XEuvsenllB732voem7o7xSdKyTnSHO7fk0Rucm8
IcMc7ckfaWAVsiV+uE31WHwzT6OzmjJPfsHLEa6Lbwgu6/aha7dEA0j+lV1V9dhehc/Mmc1Xw4PD
mOQe4DHgFU1zBL7qzx7yXbt56s/1uZaOiED7s1yszWSbvEXo+4kj2VdPk2R3SPcvyRcfvpLd4ZEX
QOGNONyMdtWThHAbMD7Yb/5ef5AEZxXtOpqWj1BM+acFnnZxk5+VdpuirEsBAcKjsuL3iQbyQ/Lo
33hH3TRwMRNm+tgX6z53AMaybTJ/VZbnK9jedqmcgCDV0UUvPynQdt9V7hXDawpERXY64lY8VhPi
47DlO6furxyGGYPuX5XOEMS/Vcuz4rAtg/67WHrlgZpU2VF8Fw3UQdzoYW7uFm6tYdTvvkymck91
fzd3pFvf790fu98ECr81hUXMbEBiS4mAghyv2XLr0/sBLIieJKlY7S8Z3+Fi37rfG8RFKLc8lt3j
PWlzFLtUaUB3pf1+NIUI/PXy61GVyeb+b/9aQTLsqNrAOlLd6DEw6GT1WtVB70o5K0W1Ae3+JyAe
o0/Jlp2v2gRglIkgV3vA6so8OY2fU4jMq6Vzs9yVS/b5U5oNtvSEKaRonba4BT/FTyRha7aFI1u0
huHRRqPf1mtC5zPE+r0DaqxroG46K67kfNmlDD/Q2vf1Rla2vb5b/DSfmmgZB3Y8cWtBj2AngYnq
TWWmsCX9gBa7iR3wG2wmUcBYZKQh5ja1NU+qaA/dkX6KLV20i3wk4L2IETh69A2x50q6m/3kt+lp
5basRTGV8BqsP2/AKPxDaAfH7k16Y4M07/n0DzGeVGtl4xexzNMUOp2nvHXH6p1dJw1RvM8hyhwY
VUjByOfMrf62SG7foOU8ie/apf1cTU7w07bLklx5K9b64En0GzV7om2j0uyypJ/+O35ik1qmZ/XT
cNQTEDkUYEl4Vknvs8bP3MPYUVCitstDewBpOnMV/iKGbV+TzfQTeuJ7zLrvTT9hxearA8/3EH+z
KGanh7iOWMGf4r0KgOjZMXxueip7vjyAwux3+LOA2gf2YHw8L/WFuB0wDgTx4XlVD3DVmP9OzZoj
Qn2+OoK3m1jFhshIrbK1JmIprHyjntpdcBwA8z1MNIZAodPdIV+Zpvs3vRqkoIS5Ko9tvBn3vNrS
Imkds3An6Nlsk+i2niunefW90rdB/qNqskgHwhAZT9bgBQcugzK28884XPZU/S3k6ySW77Zyv0Z7
ZByLDv6zbgMz22rbGVXq0Qci6zZetJM3dQcPxerW7afEIfjmWSvZnic735Al0NjmJzDL1aUNXQQH
yYYHzqszcn+y5Uo4A8zvZ/bP8p46irhHLlVeQMArVi9CXXaKAR8kx5VkKv0s0CSGuwvA67vcpLfa
Z4fPmgrTpAU1JGUiv9LoFB1lh0HKDU5QnVAND+vqjIK7jDxOIwNRN+RPehRrpA0MtuaRthj6v013
jR/VwtFv1Q54CxDJx+I9vGBHlwlg/tZt+eT3LpKC4ErGPFlIHBfT7T+hW6CoCG8oF4QnLXKlb/qn
5eKfsdnh8zmQ++Dh8C/Stt6MN45GtTa98tGnIPRG4m5yJe4gO7J76ZZF4CZ6R0JsshFIGIMLbyVv
xTOL81OZuYT+cNjLwkkbGxklnDqYgQuyfKOI1LustkFxaWnKuaP8xMSZ2RTMVuJpIRtcFjjyh35k
O5AZv6Niy6ujCvGOvfsXiz+2p9q63C7FMkQAC6vDVdmh0I2kYkCNAOjki/BLIkp/YB8pBDZ5owe/
/4A3BZMnYp5oeBNrrbKhHbIZgovffaifmL2Qv1H0oDoZe7pEuvIlh1Z+84SXcVsCPl4TZCGImzGk
3+gQ3kLvlL57Tx3slr/JIVGC5DZjoHcIUBg/RfBQqJPu9ZbGbt6Xs+jd+KGKQH7UhRODni+XIQUg
Dnh3oiqwemXzrX5ykhBnCGByZWMSmh31s5lOGTSl2EspSLx2Pwxx4RtSay1xipS12r5/ah7AtOqE
F9xKaRPj+nvgfVGc2GqnQSM81oufhnf8b5QysOFSx5rUG8z8lU66oyv8pLXbvE/IPfjShiOcclQE
RmDDITd+G+pfqQddN3sHZhHaMGpWlH2CaDccTTbTutN8+oaHglg5yjTLXmanW8ePeI/RXs237N08
T+oDlgRciaJop+kpTZ59RqZbUNhIZPt6HQzHZlzKLAs+In4YfeZeikPBwV950kWg3R1b54JBj40D
RQfqBOhQqsN865/oB278y4QUF2mZNZ8oa9lj63J06+/kxEUSyBddZeI8zjL0Ey+b1hmeHAz/aJ2c
5krWzkmnkrap4GpesxPYnupYDi9UvZiJfPUpNFkquEw59afu6g9U0EA23Lh2W8HCqfSoPU1PhWnh
YkZwlR8aFguFpe2gczucTcvTnaAMcxwRrk/XZaQgyObCkeeSW92gOBinhfrKCGtwMX4yazTI2WOG
G2JgOkbefXFNjsOT/q44nWmTFSb8jMoG/WBHrtJnp+La9YRwg2QiKz2DSmjkjTp2EBIMnnxWMbrF
2EUdsVj93L9vDoziCqeeQcB4cwRyINt1hll7zz7bX5ePTemp9HphWAFk1yEG78Jik2FdkVwMyJqC
X20C/7amhGX8MNXiV8e7s0pftXjPDMUoyokF8IgoXxQL7fNwln4In+8vXG6aRmK3S0mc2l28ciTJ
81VHGnASUf1zRN0ymV+5UCSLwT58QInM3h+xQcdlbeUfmCVLOgGvDSfj6/Q+HLnSGLCxNcQI54EJ
L3qnq6Du4fWm23oL4GWCLMLpVGzZofJdrSDbSt6gu/OGqxYhc7xWyAhYBnqZ/S3vne9buTTDhutC
Kw5kn5d7+V0dXT0nu8ct521FMI6xrkYsy48YZ4zvyGV77IGgIHsmyUD3PmuTq9ebCVpf49adLZBD
ti0vy2dmZKlcap2cjhanWMgPG/WThC2KnxxwvyfZcxPoTwnuBMztGAUCpm0Uz+CZfDvCMDXYqeTS
I19OFOLlTK9NTwQEEh2IBOzItFFXbsQ+2be13DMfGH4tIrhfekYt1lDSHict193wIzYX1D8NVpTu
QbgyKVIURI3WfxenJtgW65iW+xMHRb4p1+AUXJVvleX/Q7/vITHeYH0SL2EFG5MYKWq/jvgVPwX7
ZrR7rGvJmmtUYYItLajllQXyRrgiLhljSnH89YA2z6oqq6U5ZLdUfc54TutH8XMiEjmw5k/ca0w6
+J6fVWDWLwA7BwecnX9qGEiWcnTCbrHYxqXjDefmqu2yj+QsuNp7haopBHVq1feCfjdsxRumrV80
UAFYAi+0aevk29X4VRabZg1u6oPhV+G0vDJJEhgiXPhi/W65dpsf1uI9MZDs4oAHlMfVB1N6soMS
uzOO5atIhsIvgvWp9mbj2rYDzhVyZNZUbDB8g/TcgYPJeUhZCqsCJcuOmk72wJ7/HQUL14r0I0Ha
LjGAOsN1cIOXjCuABd7AxEdc3wY0crYnE177DRmBiRzmaeBKu9SBqWPitUdAf5B+GXURh0WzvXoM
9pxl7SX/Vtwc3V/tjJwJFqk3p5YYzR/4vYzgGl4j6kDxbqb5MfzIzrSLn6pzsOFs/eJNkizXtAeK
pSURHqABdv5WYem2hhgpsW1/N16qB8Ud99E69XLoZ7MFzRm7JUDNX6ZlM7UB215ZemG3ZFOySw/i
ozo/Taj0qJHbxE175pkxqpY3koj/DX2zM6rLMsMX0dMewpJ9j4cYXCgObO36T/OTixNkfn/jZJG+
pdbh+7OIYHnxd/AvOfuv422KHS4oh6/v+z19ng/1pbkyKMaLqcySniOWCa60Vd7mT/M2N+vpmgQ2
NjR49soj8Vbh9MVEw/LfP8jvOMdCbW98sTpZhXZOBFe8Dc+kWUXP6qmkoHNJyE9AWcHpdpCeMfuk
t37T/SDuYFP2mBzHk/CKTK3YpgRxH/K9ortg8NjukY+EpgZFEVeTtMWKcgyekDqEm9EliTBnBa66
8YvkERlhFYfIRarr5U/mftyM5+FVXBsHkhNKNktwLpeVA1ovVvFIoDyORm35Egsp9I+EMFniJ/kj
/YUxslnGDSv9FGuSPyCs4YJh+0TN2QAHyW6MkY/VZOnWFbFAlkJI5kFdQw2jHfAsRA6baaF1KerL
hoM01aDC2wEX2KNFXrmJuc6MbZF6xqXrrHyPlhazIS+wSIh7cG2O9DjbxqbTd5N8LRlYE2pRVBt2
HUtkaQOMgAUiCaxf4q7ete/Dc9946uBIr0Q0Ohx0VswdKSxsDh/Z9bEwPcPWFt+hPG2LKzu+PQ2B
LRsL/VoxEh3TBwJfUsGmzjdzjSRW84bUOWDQDzbkjXLurD78zfA6/uIqGgprdaxeV63XfbUvMLzR
4KcnLOUdgsrQUl+MvfBJ4UrtXeWGRl9ch+fxBZmV2nqULorvmBUS74pqPhFYpbBp5Z02Q+mwpIgG
AMVNDrhbIuYKXYyLDW283EIdKR1aEkY7yinvamgL+DSs6TLNB9nV18aleg2oKNGCYjEOOy6jGEOZ
5Kwk7z2fKNoO/4eu81puXFu27BchAt68EgAJelKUKEovCJkqeO/x9T3A033rPpyO2KEo2U0DrJUr
c84xH9GAWBlNpA0RLqQ3f6CT/uM1Aj2v9uUZILGyidlhftH5K1NyJlrkLCMeBHHht7WNv8qdoYcf
uFmw0RixSV50UeajlDoNlwW2Orsy35puU2LS4MrnGJzCVgajzuNhg3aAQnlDYot4mZD0MlrdmD/l
SrKDB4hmMhxnOtPy8vpH5JLBgH2RCDb0qTRW3AWc4eeX6UwSg740pYqL+TPUHj/MuQCPrpG6yZFV
G64r04zgd1rDBFkzW7xUJ7CAwQpq2LrcZdw8lMpsJMFRc8t18dXdte/2EPerLHOCL5FWcr0sv8nf
glT1v+2HCaQhIKSQ40Oza/YEn4Io/Ku8Amp4bXaD3XPgnz7RCJMjF9lztMxGQ7sLPQ2VbLjqt8mL
L1wIb4OOwYxz9jHlXeb5xF8Mu9348JeoClwT3EzoNylJNgLC4wQTt62p4GxXDOkgWqToamHCICNc
9qw36RtAZG56WDoZWhKQTCThANnS3MzNA6gZHnQttRkT1aux2+TBRl7qCGaicDc7G6J99aJSlEMo
Z0b3wA/L1JTMzGJ0GgEsK8pMx/yiOPZPQE2WeJftsKMgYF7Iwc9BQCn85B8ZvTXBYbXMrauG5j29
a159k6z1hKQVB8UPrrVly3Kgu3+1dM9RfItOwjQ4PTPgGCya0kw/PQ4uhMdxL57iNapR8Rh8yqxj
VPeuDBTT492jAk6umLxRQPEIZnOF9dPlxZEITMrWbGdudwzPsXZsYAbDTqQGJWrMDjYs2SeeLpVx
/KBazspDPjIjKjxqNOvLeMPEmd+T30B3udSzQ2JbrvlBJ8CA7cPRizZTdh0PwYnxafsK0sAkCsLa
9K+c4RkoWh81mnEaJvF7lZy4pYeCZ+AKf4Yf84NNTtacZUPqPYti45PQEbZvdrhMd1hc+xsxCX+y
a0WJszV+CsTEbhKuJ5lotkPL4WCjPRSYOqucHZY7KVkz64fxQDBlWzv5tOaiXdZq3nzK3lenqtdM
k5mXAdKUVu0PG6hiQ2Z/K0xXQC6Gt/SYJY54h4t4FliOZCZTM7UNzhhLAXSwwgtfcA7jTuO6Flbh
G9EitwTog+TCojNzL/xMiVy+lG9F4RmCx3CBiQPmgcU+1m+l+DINdyt2/YLamYWCYoOHsu6+E/o8
G532DgJZOlccJZrjdMy32krwaB1xLVDZEQ75Rl92imBFrJKbAWpjpZ3lHdujeicZbt28k95TCh7W
5/5NxvUV07c9RDSNE9pSpCVSi92C+3yTFFA/n5G5bnmAjCEYZXkmffLMNVo7XiKG0ezx0PRtEK5n
4jwQpISf+kl3m13CKxXb9QN5aom2e3ms0deY2r7t85/iTWAnpwsDcwZGQ7fWDYeWJeUGTjRXPTA8
JRjP9l3GWI+OMeWbdBG22bl6TV/Y1BFEA7h2CKL+ZWAUcx4lzGfLwIHoLi+5ieo53g1nHS6Bb6d/
/HfxHZ0fTqFhW30AitnJDmwJfuWLZnf7Sf+/3BUktkm2vK8/c9d3hW37Ft14OqrjSy5TDmUbbokS
oOXG8w6PwXk85hv8p8xT4mVCh4uIi4baLn2tX7k1x1cuMhY8uVprN+VhsnCfx24lbaEPKPKhLz5E
Whh3nWYMEvYRLfga+oUY20brMO4u/+TKvk5QGEOGwb5il7z2i2fAayYP3nHaMnNZT76rsbwAjErW
GGhjZJzlUVrcmdsOFA58anUzj8wyoEq7mb/WscQmsBqW+cMob8wONbdrJe9pSSlDSLBwko5sLDWO
cojDNAGe87hYcwgAS/AWcUr6qP9Et+x7xHT9h4HwlT/PFbO8CShEwe2w1NnRe7Ov/9Qilwhb+so4
xG9Ys80XU1yendI/J0u0tqoVI0Boj8ShCa+8OzxHYuhnyrB3ed85xlE/IxOyxb35wuxwRF79CzOT
THHm3bbBoBAGc7zX9/3X9JNI3IOr+C9zjm17qsdVW62AAA3DPehOkuJiQIM4ll+DR1+tCjq7xtHY
QCi9idS2KoPOzdw5SudQbmTM7FpOs6vpO3rnUOFnmxpeNhMdhidutyODnj8uf5t7vMLhtXzDaQWQ
ecvqIK6VmMDYg1UAQfQARUsut0HlVAo1sHoJ/kgv8JmaHxOKlY0s4i39I9C9LWhLOPI7/79+zXNH
I3Rs3kVPeWOkKDjFTfjQX8aPIPakraxtWlv+aShRfoGy3GncaW9CsIUPvmG2+GZMG5aM5oYUGWPZ
e3BjUdBxUbK/qy64Eg4pJ/M4eMwZSh0zyor7H9X+RdoMP8mlZfgmgDsC1bEq35QPlSFPdEtVp3wz
vyd4djR/9t0rwxO8SLye9caMVtMrf6O91lfxW90nZ+jnsDlAjlLhoUcZ7/NnvVGCZdTa0GigL3pj
yIwLzXdRv8kP2clu4SeXXXATaTbb5pmRTzk52eHri2M1XiPRw1pHDfbHgDP3VtEUsoFjnnmM0U1l
wbvFb/MNbQAxgR0reIFPeUt+B2yo6tvid6zD35QX1Dqkm8AOWDjRLjAbvWW+w1iZwS26KTf9M930
dXht9kuFPLLxIgRYISF5o2G5b0/ZGUiNw1saf5bcWPtoXb+UV4y/F2xgl3GjfpO5DggPWche9rSL
abntI3rn1g13BGpe09PgMF0Ez4kNBt0LbXnKzqsjbfMNZh8Zug++CQ8dHm0WGvMvCovHoupfde/t
Z3/SebaMb3+Xlm3AW82UEk/NXiAGjteZ43q4yt9UL33RA/eg/a1AzdK+9lQsQ9WW9/mXXkwYuHh1
OryEjHwQHHIEW/d0HRgiGrv5qshb/UyJmVSv1k7cZyyfbD3Vgeuy3KVv0CeML/2br3UEU/9hieBC
kT5i5DRU9u/1UXbwq5Foieaoki9DiwEF+AMUffR0pIGseIZqsFE42VY2bWfivLhExNf6iu5TYOTG
iZpQt/iL6r1UXjHI9rMryRsS0iGmiD/Vgb+EWNZU4GrZ9X24kWDD34nyZRJs7tW9HzpEV79mrzB7
abxADehWAp1thJi39ojr87XboqLC58GUn1Pji3wIJ2fYUqmXLH08RHZMDoihZ74zwiY8KT9KH/R1
/4xUVYfgnh8WiVjgkJToT1vrXH2FW26tmX7qA00IcxuCSLtVehDY7pHPuaV19lHEooe71w8iGLFg
QlJl3R4f+Dvxkom74I6iQzjoV7oCLQ34T3Y6LEk784qw7IrM9dp+VO+iA3wtS9flFys20WVgmEG/
XZUzOwg7jb5DNaRWyNBohNsUmlJ1DKAGXKmyjYs02WNoF5TH9XV6bW7aZdjXmzTZRqptUNnegby9
jGeQX8Leek2DrX4SEZCwM9P+mH8E6MoOoph9PNqsfEAdI5s2C1Uv5jXF3Ewby2EleNSGM96Zddf3
+G6RYYWol47/ynrDp2RSfrmB0+0eqX/MQ8egrqVjzFfhpNC9ZyD+N7Js6xEDAkEp6WjBJuXQ5FaX
+hRTc3CsqWxw/3iBJwZEv+0XJ9Wo38Qn69O/QTljSRTrbZs5oeiRf0U96Q/7vDzFooc15CeRMfWu
Ql7Eg2E4WoLveRU9OFN1DwD1IxwCBlfi2aDYxbd1GWBde8Ut9vIThDVOcMaXgKfYzZRzFnxguGHa
Q1+U89QA8fHQDp6Vv0TpdVCgC4BIQp5k939AQE3v1BDkV1FmFLSxnIreylvwMyau7NPmsLl9uBpT
080AdeA0lOwRhzIx6cRHctRTSS1a1YBzeo+rDLvhaDB3pXnFrIkABQRRx2Lfbuz0k79FBuzE11la
elfXd8ZHJrnlZviO8m0D5sbT9xoeMxIwMB7njBKWBXkWloomyFysKla4bMDBbfLaP+MGNjd3UL/M
FrTX5j1Bohp4YXEA+wxoJFRJ2fKIEocRjoyKlU9grI+Iz+DQZks/0y6EFmxH81LCcrqhbxlg2XVD
9ioAPdeYpvlwH9uzAT9tjaqH8JBsPLBPM5ZeByw4gTdML8HsKCMmnDVJ2HIHwG55wFn6kHwko+VK
gGIZ91u48hKbCsMIamvYYPRdZTc5l8M2E/b9eG2Llyg5y9kxKz2gPdJIDo0zC3dh2A79JZ/ICbQz
ZpAFg4nd2B+V9HvSd6qJWOwO/nIl5rgtFxkitRBFgsrbSzOEkp2yG2N4tGat5O2YY7R6BwvOBaK6
yZbhV/eODmeQ5uFDfbEuyJO6Fm2s3TKwLjxBwBW4yuEkFl+Bum3Ggzai4bizMEf6tn/Tv/vLc7Df
LSP+f3P+56eSwqquZ2Rm//tGaAZLd6RGD8cvkB1CGlyGM35DnML2+bXJ1+GGtsal9zNra5qim3U0
xuKGO6EUaMoBJWgBrg4drRT+ZZQo6odJ0rZVfTAFlbPi80vPb8pzjmCzpbX9/Jo053ybzNTuP79m
1ZBFqwonqorEPovlxhXH6FcCH0kTbvlavXyoEqT2zw+YBPH+LJ/++8bz5/7zK6baLUHFUd86eE+Z
PT7/bGoqrHjLP58/2gbANaMYzmmvpfU56OFecBqH1Qgny/cUHqykR+amHppi7Qct9LnMluMWKNig
T44OixMkxHSsg+k6+k0Lap53rcgU7azn0TlNwy9LyV4UVfiSxb5dq6mKqZfxRpRM20iI3Zr7tfPP
Yz4qm7AguK1MH74AKsiI03GN69ZOgn7czC1u2SwuOOTRQbCIioWGRDNYiUXHECSONKbBMblDJ5oq
8UmIkkfWF8O2j6hPcZyw9ensm3oXMbhqutGDbLhOo+GrEAt5r/rIoshVnEwVoJa6jXNeI03s141k
knTR0hodLlkL9sjSmD7gmPg1RWbxprIuyRCZiEo06+kTVwgMmJmCoyPUj6zcjSIEFEZpxMgS9txK
Q22BTRVqQoessRnYCJOGZvMAgCUtwkcfy0DH2GIwkviMBzqrLGH5E5QG9G7NC5LbGqEUSL4rhJdW
1YEYROQ1qzFiur4/Brr8pxGRM+t4HXFBrueZeXkJ39CWZ+M3zrQvgg5BxUaaT+Y0uSEGyoTRRPtC
bug2Rk2hGoz2ekWSHElwWfAEsSQoQhhyTqxnYuq5navNlP+aYw6er2H2Fr1ARm4b1GJ1zzEgngJn
VOfB0arl1xf0fxTeo7rPX3zYRE4cyle4yWQ/K9p0MMIi32ATpxPXpNmu0b7HydNyAQQVayAgwcjh
JXcbKCIrKUpnN8q6hy+G5bbM/ooxygeSVzg0jemwmhNtZzEL6DE9RBI9h5o8jFPckrjSLmsNptao
wm0hneKyQqQAZQWkQ8uJPMHxaxjtRgbLa4XzcQJiV+AEQXkskhEdIa9NeEaBSm9TJrGYcCYweGnh
eyRXUPRyq20NpXOLfhy9dppRc5NFKIClXSl6ca+4El1pgEcMSxRHFOLIhMUsNtO/9RDW+9KcCG6h
J2LiKAbzyf3hA69Dp6Ey5EmpXY1PlsDyL4S735hsk02esrclEi0qmUu2pYcmVwL4TnPCp6Jwl4D5
W6lx8yHAlI9KOmhVy4CoVnWBGAOdxUBOv7Qqo9VVxw/gXhRyPlpno7zB9iywmuT0lXumqiJ9wyBm
a4sV69apAW2/MtGcmqUsLjONQECU/MPF50JyfIiNqhyYTlUStS2lqL/zv4OQdAcpYeVWZXA5XUVF
HkE200ng3HWUNLEPC8SfiwTqX0vBoqIzFHPU86m4mW1fY0Mt+rQg2kHf67wAfUX3MCMThlQKuuAB
WdmeKSPxn+v40MFZhr5N1ZeXyXUIvqJmBH+M7ktEZMASG3iqZtqTyhgiSgYin3tGpFHwCAtGygUE
gVUhJ5tJaTo7qpN5I3dqvm4IOKMHxvAfEujwU89qxAE4ea/n+a4ml7FkNNUyQxyTCfFzxxUc1uYq
FWhiFQw+I0twsmQSr4aatedC5giTjD+iIX6MYEkZZ1sT3GhYwn713RSc7Xd+SDySPClnU6XlKKj3
XAdXEz4lQBMDl1hEbJvlaHC1+mXMBPUjod0Ik2IUwd3KQdivQfbuBooImUialdGYLWyg6JOoJXDb
UJYUnKeoImem1j0D0jHAluCjEomm6mpJ7cokDGFfKIyJ44rKoZUU0emxCq9zYTrL7eTKOil7ielz
7KmVJbw0R/xOz9AYC6jgYzSvu7nGfmOE51wK5JMod49a7t4KEhyLjvTkdoRILMMH46DVhKes5ACq
MbSfNaIoxIRmO6c5YyjBj2usb7Lgvwh+wJyiEpIdWkRyNPahRn0RWwzJrYPPElmYDzGhTelnMQN8
HApSPLUeETCuoKdv1rjYFfTuszVDfytCW4gH/TvVsz9Tq1sbbRzAWYv04DM31A3ZSXykJbKchQ72
N+ncFUjNLQlPsalyXuoGWlpyoG/gUF0juDFka1l3tVgCbFP6FNxmKOUagNEqEKyAqxyln90E+HuY
OA95rG9Tc90H6A1zsQEDEw13sXuZCNJtipflIe58I+SiCnVho0zgcGIFFMmU3iML9FJI0NJOjpjR
1Dl46nhG4yFZdEbMllsxLaZ2bXUU0zmDj14XOiTQog2TB6Z/GPjrvtegolONGppauFY9b8GnlKSR
pATkZJMHTmg1mM3GUOWZ1NQZYcOC8eJbPkL7lB6jMWkw4hoMIvyRkRNOFztSBk434JI34gaIytKm
BiuDIIL31BLbDFsC2hWQNSAnaC6XCwdCmOh9LWiyuGu191SkaZCZh7kVZjKCUU8UQ9OiXCIWpuxj
Mj1wUmpB6haExKysDGtfHNDlLzW/W/U+AUs+p7CE8C4maBxhEJ4MSBYCk66hMtXJ2qivilQKbggS
hWKZg32s0vVodM5+PTvsymDwFBrWhAMxZYYJt4H5IV6Jvl9VelNuAnJ0VoauncCWw2XaWRNha3nH
fB90AqFIBe9NjVEmAQdOZocWexGDdmlM14AcK7cO5XfJpLsscH27wMhWRTwB9YyENyttTMc3M4ac
ZGVXrZrd5Dy+CxVZ5CMLctA1A314DiMirOouwPSSN6BGWjaTrDbem0ST75l6mpQanr9RekJHA3MS
ExxbLfHmAD9WpWm966Y2PKAF/vhpdhtl0EJZ1zf7ISAbnnmArEfDHlIGSnOLQ32f0YWqLfNg5dkX
5JLQ7kWm+EV8GUPT2Clz9zZxBXKxUtZQ3ZVDs8HZSuuVSWPsA4XIqL3Qcc14b5g/Zbr6IEtxYwmI
2GLD5+Ab0cNSnpijSvpVEu1e1JXkjMAPxoG0Px/RZ8/5xdF6aDelpALGRroQNi+zYWxBMzpShKhB
lqqNCfLRzgI8P0qgfyrNUHH6at00GmliCfmphF2s1zOGMYYHZSbD/pWEc8fjd1otqEl0JL9PCD+m
0Qw9HUTQ7ExxRuBKK3rBRDcpk615Uxm928OQomhhsq2KKTixJt760bxTm+FSpUW0yZVwE0Z0r6QQ
FX8RV9iQog6z4nIEEurUDakFmp5tOrJOwSBB6O7ovtRx4SRCb63FkiF9GsYkZB11IYttfQH1azpG
RlH6qw3tjym2/FhwQQY97anveMHKN3/hv1QHa2zV2yzr+G4lcKZY0maKk818D+NIXeMAnz1L2sFS
pjHhc9VKs3YYQo1hSiWQ6o1WiDyubaTRpR8bGQzSfCmDDMPthJUUjKxhAjI1ywwcyGyguxqOo8Uu
MTD7aSpdsq0JNeTQ3RVFibdpml0QIoxyjeESQX0lQbQizlJx4aK6OW7fJf3P2E5GtVdHNXgp48SB
JWg3NVJFU4EhrFbtp2GVwyGzrP1kcVyxtHLTj5+5dpTL6NBgFXYFmCdMqCLO0cZ7KGm3Nh3hkvNY
eZli1ISZD5wsS16nwPyOtF7zlEmx1k3evpABHxwylaUsJ9VQSwTSTXlBNfqklga/VCs/akJBqema
RyZHzDWA/UZ+pSECHncDd66T6QTytC2vAnncHEpSLE3KTcxEEGX9OSjp7Ukb8FegrYretloqpyqf
D4MW/hpD5uNy/PYTOjt+Mmkuxdg6b8uJLFbplIWkLAotKoU1+UZIjkuaah2nXhZ/q7qKFhOVNiqa
Tbkoe+Oq21pGJdiBgv4Lw6Y29zQxAmrPBodIpU1kyGaYFc2IrMUYVJcFHLYSM7dozI9CZh8eUmGT
SPSOijxBKdTQfJsm4VJjLXgVGZoNUfORjTHIY2VANzkkxkZDmJ/s9V7mCC334GHZP9qQoFIjz/jX
hHZODBTiwyL0aZpSu7D/QDVGxCr2P+I8xzCVc57pta3wQANuRAI2Ba6uYQ4deoBA+gST1CfCHhF5
ciNjE/BEx6yWd6OwOy1x+5QIPCljYsQpmn6+mSyxDv0W6OhFMir6Xc06EaedgG5iJEedtiRxG5xS
kTBns8umBWdg2HInWxDTDjWgpKlbOm5oBbl50DiVGZnzw1Yp5E0IXhIBQNhe6Sm8CamEbyMTPMXn
DRSkmh7I2H0mXQ5KVjVdqnnA7K148MGZIovKUEHSbpwQS2v6Vec0tJO06yAyEIunexx03pOebYRS
us6gwLoaNzvEpnh41yQBNqQvIau1Fr9sc8fcPe7lEr3VWc1ziyx5kjFStUMRq4UbRR+vfS9x8q4p
ZnwlphVamSdFp/caCMFx9pdiWeLipC5FkNMcuc4zxwws5rvWNyjJmm5UvJeE/kLGMtjTmgTQhgOb
MDR42PvqZIjxZ6IkyabReIU6Uq835Es6KiAjGRir2yst0pKJ11dc3ncfPalCuJ3sWympMkRJhgL5
ze3iU8zI3U0nYLpZJWzSVmPWJzJ3GYku7Hgr1ZbBhpbU6XFc+nwN6Zx1+N2N2q6e2mRvmQ1Xh6ky
1qkDXD5IWk2OFQFkM8i0uG0HxdiG8UuRImMIwvYnFNFU1DQHqpZDj8VcfVRbRzSe8UK8uiXNmXXQ
IdiBQB5shILDhV7h2pqmsfbYBTBA1wo6XfSIeqUPxxCAVWlpw9LKwOMtI4qLZNhS+giS0J/lfNvV
6Os6dc45bas2SUKZTUq1uenQuNQIH6Es6Ziq6r8TS69mhdMh68iwjidYXR0xSzZYQN9RfX84NUkI
wGc+zqKc7AmZKO1xLvdW1zYOfEe0g37kajGEuxrxtTDL5DFQ6Ggkcq/UrLnrqcEITnT04X0OyIYH
CHLvVQUxV98YS3Q2LCoWeE8VYM2MIyP3XMv2St5hlGrRTk8T13UmAFvE1zDdlZS0dKLSiIQsUVY1
bAcBV/0wQysf89B3OAW/I80oxVr+matbKEcEJrHqG7yhGEztJjrJAJUwD0TXAmFHKaMwLKfKaxLS
1CTBv4k1DpGZuTBPjAyf91RX1j3c+gZvhaBEe8rCKx2TGbHFsMlF+S8L5W84V5Vt5Jzu8m6QuANI
sGlUcJUtATqxnNpabhauHlkcaE3rlSw9bkKdC9VgWAinkEYoiw3mLOMHBi6aEITvHRDjtawPHzio
Wt5EULOkDAp2iKK6KvNxDeiWOYfQhtdJ/zaDFywOJT0pYKKd5RqD/Cm2DFOGZXo0PYyBk0uqN5+y
yLGuXDe++vALvKVYsHZii84j7cKvVqQpFMMMiElXiOSBsipmSNlU1YNbjgaTT7irIqoftdINK0lB
eCqCxUXmLn4r+nCba2YarU7edoEUoDGR85G7mA7Jb2hE+WVGqg9CGKX0co7VOMJJ1HDlEBxIo1qb
Ay2QMZUO/hyZNzKB9jQuaBHS/AqUSDoZheQUpIM6TY9UE6ZefpsV8dsspfCbs82v5nNLS/prbml0
NZXml/3tI9PpvWggslHLFVVXe7QztTEYiWGIPlRRRZcFT48NNSJ5ZNt0tNVYGg4ZCpcpx7ffyk6k
ZDDqA4oYA1ZDDfaPrYvRhAqvY0ghkUn9ty/HpS2jFC98qpPJr31c170XqilhTCbLGyTCL2IG3sCj
L4yt52LF8MkfT9GYfphAGjczKd+HaiT5sk0FydEBeSHIqb76QSURkLscUvTsAo2c95bVI+WgbimI
rVn3kn9koYv3pmypq6DMaW6Y0mtpVZwNs1FA6okpTusebF7RNQEPb2tLfpYRkJ08+6j+q+bNzGEg
EqXgjEWFLbVQbmrL+pdLau2kQQmPWhQ2aFRlONKcH9KMfY4ez8jal49iDXWk19dZre5q8gM8A+WB
khrdxhcoQk2cnIqfswplIn4EqiQxKvDJL0kVISuK2apbQe1AAQYliSix5SnUFjuoyz9RJlikj5SX
WcTUOcjKCM2Z0x70wW2W5RTyqu6SbrH2K3HdTy0zSysnXf57QHiSsfDbnAjJYKHYy4yGqYP/ruS5
a84KIv2eeUYYf8E3NC4m7WhODdNK7427hfguw+qH50WdXK0U/gIF2wykInFyE85GV/8GNN7cokYr
MZTKvLFQYswlzfrKp+xeuvYQE4s1gPxkNYSB4Q3+kho/EupqMCPV/IlCrqI4MEh7WPkCGoRJZsWQ
6F8Fcw1dl6g22+i6jyAQ7nFhaE6qc0oOy/whT3PmyVqy9/1GBCGJ/VDpFpFlC2x+wscvDCykBexH
T2kutQCdVwkAthoBeR3NZ0d+Z91MTJPmAVOHXsMraDpinUKBEFYJL4+Yz41DGAGz/Zl2BGlihR2T
UeLFMjDDSuZVFUbxR++0F6XJtA9LQGNlxuVnrI9fYiuc5Fo/sNdeBt7Ze+lru1Ek2SYkZ3YXN9yD
WaoSm/oYORV7fg1HRkDNkB+SASM/AGhmsiz+BGKhE8QUznmE/VmvfqCUUpBKJvLiYiHv/Pd/hlN9
HdrFUKVp2W60tCI+P388qMiOYFC9HCL6YXI4+Oe4Q5cfWj78+zSrdJgIz8//88/nr//X7//79bmv
eVz/PjdMJozDRhKGv/wvCXpZ0lSi5cPzX88PT7R1/YwJXL7x/PT5jefX/n363772337EhzZT9j8S
AbsTAd+ulY3Zzk9Kns20PMX//PP51efnM6FGFFkZtA/ZKm6cT4rd8wNXF47bf58Ls///PodWSe+w
caKHkc3kfs9EDxEJKtsqrcxdmgDqj0yh3ap+tkpLcq79UYGWsySqZz2BqaEYars59E3HMilpnp+2
1fx/v5EsP2Lo5ItzUXn/fuH5Y89PSbFBcDeE++eXIk1Vd6Ns4mTrxETFvwy35/lzz+88PxRZzf+c
Q+dLHCkYt0nC5tPlYTy/3cqati3kHwJsNATDVo+7lYw6J4IitqdwgLK10IqMimG+n7IXVyXTXzVu
b23MgKavp9rWC73dPT/IY4sgIizqGX3jjEIE6oxRtL+jgNYiNzW6n7FElDEbuFozMQuhmKNMFewE
2BgBJlCc4gUURcISl8vy6fNDlg1Itzujrr2aWLdC6rE3PL/TB7k0u36Z/0kHuvL/fi9tQjbUqdN3
PnC0TfL8C8+/XQbCQh4R+j1PJ9r8+//95//y/LP/+Znnt8aWSYo05LhC/+dBJf/zyJ4//fzG//rb
/99v//sLpRk3G6trtv9+9n/9PwsCSqKk3qcSBTDMLJY/MwOkoFmxEwbWbVARLsoSPjtjag8JrWdw
UtAzejNnGCZEtC6/ElWqPKPymQoU4dZIpnyrh3F9ELqBqVLCHL8NvD7s3bhNt0KAbqUqQHmBWHF8
S/jqa/GvroYZ4HoG8XVKqV9TuXDi1DhlQyoQdJ2eGDNL2efkaeXKCAEGBlFvNRuf2YcAj9oFlkrj
zXqlACtOycCSBo4S6awIdLNNQPQGfYVZiWF9n9cIP03OIuoI1KCB4ZFnf/ogEty6RANFLeB0yXTp
aNE52OVRF+nFK/EP9IqAXKL0AetCl8yh6Gbe3eJXjFI12FajdJON/Ex529hjKiJEiGIvZQv2el2q
yeyGwSNxLhP9CDmViZ+r6C6pVLCZRX53GiUGSx0TTElhTNctavA0IEykGCfHTzBtxQJaYm0uZ24t
oDgGWmW4HxNCSbMU6kvBbNGPz6E/pzYhXkhopPZXCxLTnePKcGRL2hchESaTSoBI1Pi7wMQAIhrW
e4KssmUO4gQBeeNBh6InJ7hxFr66LgHbmzfforFOAPwyaNSY6CfJpak4bMdauQTx4df1UYPKDNf2
qvZpaMqXnHSYZxuaaeokeZqOdpyshckuzn2C3NBIq3dcBkQYmnBO6jYIVpVJn1RKIo0tsJkBcrA+
CGoxbiuDs0PADDZpo3pvDMKJOUHdt6+VSF0scTJtcxgmBJfaDINPQyIdBsUkQiXriB41i6PQKtV6
0PyzIKvfebX0bXk4ApcwzRFZgKPZgQzMMcYkfv7XIEw19QeM40ElHMOcHhrbGUyhaAmzTOVTAGVE
EXuy3RvaARUSmKkMCM9KpIfYKn/0RPDIhbFFfhUkPHLhJpwvmaDfer0eL/Qe5YBiLdFQgBEvbHkG
PJqKZshOUMUJ11SSbCWTU1BuCXvDvyVqr13bVP6rybj4o/QtoEDBUZ+j21U/+kYEl9LO76EnBBLH
hFmOPTVZdL16+8MwcDn4DYJrVpz1WmijqdKlIGNZ1ZRMmhmuULOSwtlESGCJzBIdxliyWyTGT9DX
4Z3YBFTLVgnQPlpXA+A2f66ktU+EjZhEW5qZb3Kl+tuKV0iwFIFWZ6G9SUV7SDMLDZzJIqpmA7Y6
VfN6JTS9tvSPTRjVO1UFx90XGcl/GMwxYY1N/1Gl9adY8giyEhFs5l/LQro04cjRj9e7F9xeoxRU
uulXSnThWEf4BOSGFp5ACKEZosNKImTgseY/wghR9ZyLMHXCjKITD3Ab+sdi1un1cn9AjxB+OK6h
qBC3uYXBN+j2Kgq7AWNPU4NUYjlfKwM0vlIgyXaMs+o702kbNBASHUUHvqeib5No7SF+SZq1MavD
LWtrVIYxQhleWwTMbSicqOkB+EmIbqd83xpRcDE69uSAsZCqRgHxLNKnGVsiapgc/aWcvE3/h73z
Wo4by7L2q3TU9aAH3kRM9wXTJz0lSqRuEBIlwXuPp59vH1YVVRrNP933f4SUAaQFM2HO2Xutb9nJ
cOgypuFG7Dk3Yxy+9JTQBsMBiWEi75oHtqsZ0rukr8EHrhbu2XDg6J7HEVnMQjgolSknQjRFBP3e
WWdzV3v99B7kLG3L6T15JTra0vibaQ0WoTQWyHgHze9smEQdeLwpXWI0LoM4Eacg2LR4pvOu6OGd
pOZOG2/ZRHNrkvmAYpTShz13zaGEUUkbHyUswUaXZTT1oPNQkyLkOKykGO6mFFMFNCASifoLQsyK
k2kBFnK0+Bay6IRGS0gIdO/2YeoTUh3pt82KLoxm1eOw5piaxvup69aN6VP7WGoDe6Ee2UTVDC8p
pNQLiChf5xQk4URwC6M0/YOmk1/Zey0eJAdSZtMvl7rjY2wbvP2YDpTwK4sCj+UJBrTEbNHM7+be
RA9uJ1SLte1q1utlj7gmd6LiWkRm7LleNSZXWb0Wu7YorqiT3mq6EqAn9q5KXSJPG689DD36/2le
s/PS8kMHa3djRwlwmnoMKSPMz16GBiSf59uMuv15qmmsFD42rpl0ZVLWgpM+Z88Tgldvnp9zIiYO
upteD6uGPnrBauGaWJj01tpEwMb3y7hckR+dn5v9MhX3eW1wTi2Dz0S8Uczvsfi67YfM1xM0M/U7
l6ZWuZJj3LhcmQvN++rKoeqatHCy4qqdOICo2THaW+cvod7cTPpSA83hr09xvBsEGDZ+gQW5id8b
QecYSHWD5oQup2gQIkAB5e2K8+QCt6PNjA1K7lMPrD5svMaz31ddH10GsfOU5JAN01YfzoMQbCa5
MaYMM0VUPsZaHJ/jgmytxZ6fYg1QRVeSCmMw2kNewk2rOdHOKZATpOigLrOmNE5NsG5NqR6GnXmY
q5GURY/hf8M80u8q46AL81PdmH8uqdXXTZQXdKRjn8udumMkA4KZh2y5PxnvtYyEOtOb9C3xIjt0
kR+Lub+sy6U8MHwkw21aiOQi9YFFGulklLqlRVacBoCkDQ4lTMSifbYitP9GgM5TDenVDUHL65kY
jN+H+TG5ePTVU7T6PVGZWfgpIjdlfd0oq+umddcv3X0sezgxKfhK0my9cDlamFwyiSAVBb653Kil
n+4b/YDrpovBqDVTipNqgqTVDGkjS2ILM+cmGgYmdG/R7GqpkzHqQID1RqfjvLEbmp1HBTBXiNSI
DDzCSfTDLFh2BUdPPQcpk1pPhMK6NlRjgtw6utqYoauXOCFFZi3ah7H3jZPrQSzy5WbNEfIS/JZv
Jn0SUhWw2PNQ4zprK+c69ojrQwRmnpehss5qqdU181xPbkUxg1JsJJD1xrJkLOYw5WBNbYNacpnq
bl0bCVecXNUO6XB95xtndOxj7IaA8qGZmBmiX2IuMcHnhi0R2A+0RcDSG35ziFMfKFv3vE6M85jr
FRvaBg0/YaVvw0jDsuN11rk2DevcWSmJHFxDL3ohmnsmp0pBJ8O6DLwSWgDEmzyEplAjKK3p1i2d
bW6skbkMfcw7MoiTg0FyLiVupry7PtG+K4q8uhlkRmNMIWL61aIw9Acm1ysTf0u2F56l1i8vy9HA
vqRxQYPqVQcIcclHUzfUV09VvxLWQ3/0vMqN+v7VKpG0h5w03iNfdwRAT34DRm6/3wQzDBUfrcBm
DTQUuDkTIjO2EJVOpJWgeGkY8AY1oaxvO6BaXYgPoKWwhtuh899Z1vRcS87iuIpWMl3Tbh/r8xcL
ezznfe80zfXlfxT22MV2r803JjDCNThR3AG+SXyhTc0a+GR2qLJdtiOv4ah/Wr/GTCBSyoQ75NXw
HHfB++aL9r66pDVFrBDu9EDGgjCXUwbEGxxN3lX8uD6DF/s639KxCB/j9wVaD1LDIJxuiu9AFOWg
nA+UPekg1viSaAUsF5a9owkC3ToFHEk3/KkU4BgIkj0n9fUdPOl2AvS6H/QDVMd4POoP623/UrG6
IBu8sBFDgDiiB/hscvgaW4Q5/RMf5dKLQ/5FpucDZjSahAVucIQ37lXyxWAWgz2VwCT2QMpPR7I5
8E71KRHLF+18wBFi2vvYeUEMA6ymBjT63ni+B2C1S+6IN3QvsBkjtHivUSnV9tjOUwFN+VfLS3Rn
XqFOA1ywwx8LkSCn9fq15nKWb9x37lfnxnynfbLO4Tvq8Yz1OuxYFuxdQkauGDNwWjGf04/Lbfh1
xhv+cYKB3R+iKyM52Rj4ycDkpO0ykdzbzVaji4Wc/Ar47Ep+CbavJ/YDHPAr3Qm6Rlf5ZfoFx2W9
KcOdYe+JtrHhKJEIlmDsBfAwaBdNQgtrgzwOUNR0x0iM8waS+OD+CrXFYf4SNRfOw7eg3/cLUvmr
BZ+333AxPNrNMfDeafnhB1z73Svr/G/lUNxVSdl3//jN9OG5My4ker48ff3HbwhPdEdnOOF4PtJU
w3FcHn/5/JAgnfnHb8Z/1M08pbllYNTUz7WGZGWXfdcuq2P2hYDCByinpBsybA7vEm+7FAfKimQ0
XK8v7CGMa9Ho5cJ2WdytsW9Dhk0nLRdOakoepH8KyzuYnVMNQ3VraQctMOmxM244mEj+niCaoAz8
sH6H7rcv9sUzFI5rPKDH+sN4nz4U7+sPPRWHDdl839IzxNqn/DOJZNZhvMnPXPvRYerssBjrj9Zh
oSNx8O45maE1OCKbwU6NfBrfvoWxaTmY08becnRswLyhLF1t3FH9B+8aDPNMNfvKHXfBsP/Wjl/d
98UVON74O8YEDA3edxxQDplwl8zStgDTntMviCH1r9Stkb9O72gsvCfluMRqA6uYRziq4TVoyPqR
kp0wzIZXzj27bE/78QGxWfMRiYV/U+1vMErg1aU2nPP9nZFEEX7KIPuYf0Grv9furQ9QMPfBLvq2
fnExdluH5D2RPO2N+eRbu+RqOOnH+GDf4Au1P5EMhn2KiLBNfw8GEMFz8bGCLILrBWXTDrkz5kiO
Uw83wJd0t0lOpQOu9YIjbLkVBMB7S998A0yWeDtGB9t+k2yPwCyBfdLBjjEQXg5ivLjEpwBOfWc8
0Kw0YkY6V5TIoYsLvYHdFhnfzbJllLHVmiNEhhN/YrS37oyvRXFqjvNnpuBsKhfwg3NunpfL4Jl5
5YGR256x+VHDMbQV0MLNs/MJJSEK0d05Pfi7/2PPF7j//9jxXVM3bNdzg8C0/7rjA7LvUHSZ043p
jzd4luKtnGPYvR694MkUhSmRTtvyE7YZlE0YjR5xJHVC/Bat8v+xMQQh/I+NMWwbxbNuk33w81Ho
pP3stsE43SQmtUL+9/opLncLXxGINhw2XD+2+OxS6Bj0wW7r/jaigYvN8hH/SHKrNuc/X1Mcfj8t
dP/8L9ZfqlpG9nH/0+o/31cF//5LXvPnc/76in9eJy9t1VXf+//nsw7fqpvPxbfu5yf95Z359N+3
bvu5//yXlZ1KqrgfvrXLw7duyHu1FQAS5Zn/6oN/+/av5F2YBqkTP/xy8gm/v1L+hH/8dl2V/efy
84+JF7+/5o/EC93+u25armfrBj0aym+/vSVeuH/XHcPgNGsTGWjofNJPmRe6iRzOsV3f/+1vf2Re
2H+3XNsJPMvUOTm7tvHvZF6YlsEG/GVPc1zdNSz+WQ5je9v/abevET9Tp1ziW5cxOa1R+AQZGOSS
WewFMbUnsss85P/WZSHy3Rwdry+CXkaNBjAupPT4Fwe9JCthjVJGJN99xhp53TvPpg+Lo24xSo9U
F1AqkpHMxcDrg/I4NN6Hzqnui8m5DURwzADX199nS/9lXWVMkWIoTKhconF4jlEslyiXXZEw5yJm
jlE1l6hmMpE55yHecMddGc3bBAaKGHpCFW1ldw0aac0pPloLxrjqezQxukZJ3Yqk2hBxdSwya/K3
h00UYjnlZZzA8OmlqLJzkWcn3vJ1FsE2397GFwk3slHIHYi6l4CUz/HzvOpQuftqNwRcXjoRgnso
wrURafggIvFc5OLrJPbOIPnaDECORVIeiLh83BomZQ3dJ0ltZvyRBMOusDmp8Iz5YNbhRUMEJDQ5
yvFxIEB7w946Pn+5zfD1KkU/FDnu3tUoNER14W+HCbeaU8Xb1FzugCGVOcCgBsG8Kcr5XjT0CWJ6
JKqw65DX96KzH0Rxv4r2nkk2vfwWeILDnN7GvNUic2ooWhui3LeSONonaEyAC6LrDxH4Wwj9A1H8
M4KnyzDoZzpG01Xd4BTDHpCKT6AQx0Ai3oGIb0AGnvAYPMz844O7YjMwU9LKSjsCBz8yEFjEjlDh
S2jEoJDgVEjFsjAXUO9kJtMHNnkPvMeatR+wMxUXhVcEW6Y6n3EUzUdEIbs5jcdTnsXlVherRC6e
ididbzSLeg8BU9tZjBWWWCxKMVskXrHnSLmmEP3FiECSuPgySjFoVDGjdDrIjGRvYrFwTFb9ueht
GKc9fB69S28ao82Y/KwuhbEry3TP9KvxMos5xM8bHJjm90BsIzH+EV2MJK1YSuj57OYKk4nV4iPv
3eiyd49d9ZJpxIikJZBTVwwqtlhVdGRaDPPN+0BsLHGLoSWOPxCMl1+iU6ZQmEACQvKx1dLCuBjE
ECMFePwxc4cUI053jf3iUO4SE43e3npiqokM6vbAOsCJpLkHblLsNxk+nFgMOQvOHOxTQDbx6hRi
2mkDZXP0PuNT+9oT2kP1FotPiykgoWZA65h0vcX55pXztaUjl+lTiGxFA+5oTiZ29TErCTfAVoX2
c0AIirQaycxRw220IDCJyg7/pEUibfrUUPACkWCtdy3T3HlgvNiKecnGxUQmM1oaWmn4pYqBuEjS
xyDS1rMXHfRGDMa+/ilJ6IaJPwqfFGdgYnHwTYmBKhcrVTbd9TirWrFYjb0HWQuB+oL7amafbemP
iymrFHtWhk+LAva+EuOWIxau1RUzl9i6BvSc2GuxeqVm/FQH8Y1e+S15yvSmxopdLslqnTE/ZjEf
MW8g9rEcH9kihjLdLudDHeCnHsKJITW2syp/isSGNokhrcGZhtCCUNHdQFv+NDMSEQObIVY2JAGf
fbxtNAc/O3jdSjG9EZ+DqECMcA2OuBRnHDgT1ErUIvBcim0O/1yAj64RQ50u1joTj10vZrsWmcOE
+04bToOY8WKx5fUuTJZyGBm+l6giSGJYyWtOyJU85+QunienzQ9BpF++3aWegXBBN5vz62teH5MX
/rBuxjHSvhXzVorI/ZytRHypJUJz7lbNRb9BKEdsGQdT0n2MmQwjx8E4qFbVDcoyct4j+3s/rhMe
I1J7D0Rk3xpIoi/6rIKMMDscC/4U3dICPLkmDIMxREHVxFBLOFFDwMMjjn1Hu4lj4LirPmKCBvGg
cnSQ+FA9U4vqpqtBMq98DZtVWubq5q2w9Haf0c+ELMdkYWjz6t0bXEYnL+q2sZwJ07WlDAOYtwhx
zprr+4qmjpVV/s3qrMe4S3LaXcOtrlnGWd3UDrErdhRTMCjcA53A7Nw4l+xX2Tl23Ds3ij72YUEk
A3PZyJiZg0bXfu8HJ8vTsUy0CKePLarvXpK2E8do9jSv3s1uVeobdR+yPn7NdsFe2z8WOQlIfrn1
M9glUZEcKa1S7Z/9zz2KwD6Fsp5PDpwoVMKa76YHguch1hFOpKpkmVTJdO+G3KL1ZFtaWR1NyTDy
zJdgdMOjt6B8cfEJI3mkOCVxfupGRd0NJNP+nq9n9Jwe26giBsECtCCC9aaHquDN4I+nTKR5NrUo
V7WrB6nrqRIeMtDsbN97zgxrohjPBURO15svEhyJB1SrV1HmjicOzk+6QaJ40bunZELioBPdWpSj
uSlQlW4LGxntGGbEGag9wNJBiPb2mGzeioWvoUrS6v7pPrLrWryVJhLFqS/0narZFR1u/LVm6qW+
pTYhd5W4qG/qu3m7UfXEt9XXpZTai+dQQ7Hb4axuVmqn2wVxMTtTRQGEIGwIsi1Ke3ty5/pQwHFR
5cvXoqFUDhFjOjvPMJ/KbM7V7qCSyCLbwsWOVNFcTBgc0UAyZ3iY/CWJv8R5/KLhsaAaId+vkq/4
Ug1/Wy2ysSzIfxCdjDe36+4HYcyr6MVDbPL7M9RjrWbvpRCG3nKxAcn+8cZjierXRcP1KpOxpLit
3vdn7Yy684ePUetDMTyiGGE/VZvy5416mx8kOz89rN6mCp2dvWh+dChS79PbM962Td330+qv7nvd
1NePU4+/3qG+sx/+jB8W1bNCH4WWJKnNV3mrVa9f59vH/fD0X/4lv378l0/91UZ7BVUtzwfPnjMw
b/DlXc52Gl+SHj5H+0Y3Diiu26N6IFyMGtCGPKeg7U57QBbVulM8cpBwyMfkh2EMp+Q400nIfeqK
v17saoZ4CFVpQxu4+NCQTfihRCHjiWJGM3OqYuqlal3dGHE5HtsQb44xGshDc78nMR1Frt1clrTT
9raNALDuyEbQuYzu7HEMEDq6xd6VwvdSzlTzMQeTsZPUt16BTl+C3ypp+fiyy6nVOdGRa72tqzs1
2fPV0k8vqSYg/yNZ2EqT9SbbUktmls5bO2UcoJRV6k2qooJGqBbHMA4RGMjHF+petfjDvZNvPZUO
AxJXoj2XAGKZXzXPrrFyMo4pLA2plp/6sVZtkEDbzZn5mIzx58h0JTidw0vd9LKUMhhGXgiqzFzy
L+VinoPU4ty3zpeZXeNAD4ZjLCcLYzbRegWb2q9BR1QRdhC+G6v/WiBIPqk3ZGKK+kXeFb1XTwbe
CdfW13UK7poixHYqf1KYue/CZsr2xDSjJVP3qa+Bcy+JfCgK/9w+U66Y40KL4O1brAuP8bnStxV+
4WyJhqeCLz0hRkpPo6EjFadu//tTlPastfKnejacnd7m9FsX6ePo2oxj3MfeE1oPM/Q0hgQzahI4
tjjaj7P0H8wBKwzyQQpWuUcvWW1lkIGmsjC9qE1Q2xW6yXzqgXRaJZ4e27p/faJI6dTvqVbLQdq6
cH5ooCGyquhsbdSnDHK1GOXzNKW/UuvZuvBXGgXJaNmCLa8jFc0owIIuTl9O1wNugCPu1ubsy9hn
SobmzL7wvY4Lwg7k+1O/RKfe+s9V9QCCwm/5CMVnCVqCyrOAo8SDjaeSiP1RuK1cS2u+MvXLqN06
0kcLRToAStRM6q9Rj6kbJQt8W1WPvu7Q8mP/alU9+e2LeXvtT2/Vl+PM2ONaHXJqX1Mbo1YLQpkR
pMlh+nZEvt65AnEAr+Tlr79XpA3uUV8pqMqT1ccy1+RIVouzOtReF9XxrbaGkd8fB2CmPuhtkxFL
g41knKgFw3tMCxw/cmzEWogzVB0mlE3gVUaL/alqy/oQxCNZZF0cw/GVp78uhnKggAlwBsYUSjWp
9tQ3/eRP9yHgtfeLgfKBmJi3v1j9TeqmpxO2gLHlbwzU6EQtvm59vc63Tno9V32OM2G+xZm3Er2H
LJqeQ1edXPuLrzbEbun0mfpJfdmBdI3V0tt3/3afVw3MzCNHgzjMWUA9oD7ybfXttWrp7Wd8e+Dt
/X56bVI+DpnWcQ5DYKqEq4MXt2RM/Cl95RvP+ku1/rrxa03LPNHoYqv3Ur/p274VrJ8jTStPah+j
bOpBfpXfIFYdYbWb/npRvcXrqWqulg72L1hUGc7iO+LaIecStaqW1H1vq+o+KCv/5vPUy6bwhR5s
eVKfr7ZvVDuoWlR3hr7sxq87s7o3MMth3b294IdnqcWf139419f3+t9f+sPjGMnoG7jvjRXSoTrN
qMuIWlLv+Kv73p6iHjWV9Fktvt2o3+NtVS2p1/2v71orZffbS9QTf/qoX93307v+9EmRnPBnHS0Q
EVzqmO2pJFhjsx7Usf52A2qlXjc4wdkb5CzwdvN236oi3dV600vw++uT1OlWvfnbU394RC2GNh4S
wzI5Jctx7a4lit63A+WH9ddFdVz9cK9aV8//8fCEBjsndN6y1aCkx+C4ecGiSPvDvsvXzGXy1O+d
sob401B8C6bHbIYBjJlCf+R0gvRlrr176sIgeteheayz7mQ3Fvoww12eS7s8uo2lgSQNA8igxLWZ
4fguS9G5VO0c7PQ0A8KZUHFwnYdyTiF6WZi3K6yyVysmWdrEfXoq7OJq9QDUaNRJNvECYtsfMdVM
HtW6cXb3mjrH/fwHv55OVoJyBplUrQXkXiViVpdXdWF9uwnerrY/XHLV4q+e/tN96tKt7nv9hF+9
7vUTpiy4cruDjkFPiYjUja+O3bd1pSeaKZ1TFlPXTRlXTnKCer3zl4//9HLX6Zet53oQtXqRuaiX
F75XprfqmWMGkN6cm3v1wKIOwV8vJlEeQUGvXowEg59RJbA4ULTlYrLQEuwWKb4Lr7wacGGYRvVh
EltGQniv2DSSjqQAMW5MYuFgHnUefUwdHe4OA5eHPwc3Vjl+TsT+4eMDMcUQ4uAMCXGI1GIVkdPz
LhH7yCRGkk4sJbaYS1axmUCE0LdahPWkERNK4xQ5lMeeuqZYVHrxqnwifNvZm2JhacTMYnZ3Ua5H
x1BsLrkYXhKxvkxxtYIJ7o6B2GIM/DGGGGW4xD9lYp1JxESjaSEpv7hqYuw1UV6YW8eCXE+djSrf
SBWMQjiSX6nAi0UnELMOCjeLSsGC2hEjj+bSti3F3IOTmoRoihaLGH+cAcFMNK2HqOvoynZhvivt
6qtmBLe2RrjKOvYHFydRoUG2KzQTxSBJiEnufMjFduRRmEPYCQUMR1Is1iQgOxuKA8Dqw4+D29z7
BdyNFHhvLramEX+T+cUSs9MgtidU5XsHH5TXhu4uxxm14JBytBHadDzPeybJA56Q8q6p9OCWed+L
F8TaWa88H9lMtVlN6tfGlNvka2LJkkDxDgpaY1NeW90UiTv2rUiMXAEiYaZtVM7xeDVi9spxfWmp
2L/ECDbhCEvFGhaIScyosYtNpOqMPnbviLKFGMossZZppfVuErOZs2A78/CftfjQAjGkeWJNs/Go
pWJWy3Rsayn+tVh8bGJoq8TatuJx0yrMbmiVSI4SA9yAE64USxzcCgraFklP4BEuSzHOIS5yNgNe
Oh9P3VKQhFOvhBbUYrhbxHrnGci+XK18HvybcsGcZ4pNj5YEhXLDeyxw8DH7ZFYppr4Sd98sNr+p
wt4SlpSZBg2aIF5AV0yBgY24TGyCDX5BS4yDcvaPxUqIKYo9DnElHsNezIYtrsNY7Ie9GBGtE91F
DX4v/kQxKmYUWMW4WNzaYmPMxdAY4GxccTgWYnXM8TzaeB9XPJCemCEXXJGp2CNbMUqWYpl08U6y
yxk3vdgp6bfg1pkuAzFaTjguPbFehngwK7yYM7r644Q7cxab5qAMm8O3SAycGU5OH0dnItbOVEye
JW7PBdcnRtV35qB/WcUOypkC0JJYRLkMPWeItBBacPpv8ZHmYihNgtbbaG3C5DA9OcLwyHCfrmJD
DfCjBhXG1BaHKtaKCv5Xhm/VRRG9T5enSAytK85WEvs+aT5W10pMr8G407uHpX4pGye+T3VUSBir
sXmiUZnFNjuKgdYTK62Bp9b0CIMZqBEvYreFEvICwdHdj2LFdfHkJsqcWxk1AVEeKAfyio2OWNgq
xHaiEeIYiL3X1NlnUx2HuvQS8xqjYY0buKDUVqAuq0MSDPK4vPegFlCORarknTL8xMjgCcDkakhA
VwnEadFa7Z0f8RnEslQmdc8Sb7JtZfeIiVF9JDdc/lyxMLt4mSMxNS/NOyBu5gsAlRrP8yTmZ9uP
dbyp4abL+SI1I79E1DyTMEiMQbR8MPFQB2KmznFVQ2ThR0F7X+C3nsR4bYkF2xYztm8TRGA0HLUD
6ms22vkwOpV+bsKPsN6A4nk7C2+3zXjnwhS7N6bzS78lBsHGCW5inK7EGu6LSXzCLd7mUiTXNb6E
yrj2h+Rot/V8Y88amB8b0EcixvMiwmFGAwBkMmWPBne6LTb1BpFkj299FQP7KFb2BE97L+b2Xmzu
xTSUp8ZmRuia9kBDk6M8EmN8bi7ToedHXZppug7rvrnwxUhf07RJgro9JsMcwwNCQc+ZnyNwQNWS
U9jdt+AtUH1i0MeN22/94LkW674pJv4IN78W9S/RCgy3t+5Hsftb1YjMvDX3sw2SM0ZRVjpkRFir
+ejoMH/BfWSXg2adreVzI0CBHBYahG+StDVtgPqZjieackC6MDpiijzkkAkoFMAJEljBOBaEpLRg
6iH9XAzU+z9yfrx0A/IiI8EdlHAPBgEgmIaGVgjnCdX4bS+QBJ1vjECsADNFFn9Kjeom9SsDqjwd
u74F3EEtnxCb8W6FvxAIiGGAT8eM+dAJoiFIrmmKg2xICUugrUcjNIyuTQE7DBAeQp2YUkugD4Pg
HyhH3TsJQIha0BA2jAi8tsHl2RBwxMzheKlrjzn4l4tI4BIB4MuNlXzUu8nf5Z/DkK6+tg75fk4Z
WCcQKpLlwyjAilG7b3IioExIFjNECxpzWRwBRfBCiwyn5SoQ+EWDMLYDv7TBvv+J7jYHqKAyKhto
Rgg9AxX2YyY4jUjAGiaEDR/SxpDzDZWcXNpgBkGhNxhGQhxXV5NAOiLBdUAWrQTfYQrIw8O0Owna
I4TxkcL6yOgo5/Cg0si5W9xk5DQOypQr1NkUUMgkyJARdkgpEJG6h4cXJganvjV5N5gLevzCZTTd
aPQwS+G3aF20MzWXQRqUktC48wjgzSbcDt4nK1gzkLIjpS2z2VnxOu90Fw6REzsOvaiUmPgEiFcz
I6MdCPd1BJVSZ5e29rQIQCUSlIqZa+1mhK6ySjSB4FZmuCtJB4ClVCgWgbJw7TqUCtPiO88LSo25
qC8nGCS7fEaoZQncJRmnD34XHw2vhPCetuTTeAi8Y+sUYt+msx8DiQHg6QQRA+Yk9ojwu4vhyUCM
4zwZbWFkrQ+ptacynAt+Zo30G0/DEw/Dah8IosZMmSO1y2cqbeHFCMWmhmYzWx6g8oSLO1iAfXyq
PPgtFfybVTg41jtUEv5Fl2CQmAWVk8PMibKWAWa9IrUe6AQPDYcg8tgQ0s6I+mIbwd7xYfAEg2fA
O8GbGsTfCyg9KE1wq1OXuGoh+EDLC9CrAvWZofvEUH4cwf0giEG4JQigTmBAEVSg2PtYCCQoFFxQ
K+AgA4JQ4VwTy44PuzkkA+XgRbvUpnW6mqRXtWjuvqsYt0Q9QzHOpoBx4ocEaJZXrSAsQkyBWdzv
koWTcmM2QKsxmeT5RH4KSdvwj0wBIU0QkXzISG0DIqkuXGIy4euP8XI9IgPI2oa8KwErge+aYmS5
QTbUUFLvAtNF1O1yLfahMpmCZ4pTlKvR7J7MLgDd5GA0mQqSOcLzzE91zP0KPPVTOZkM1KugujQT
mumEH3E1tN8lnB08/8QZ/RFc1NYVgJTe3mWzTrZ1Mb2sg/09LEVshwQoSZEPFfZ1LzCqFSpVKniq
Bk6VK8AqoReepjC80QVmFTUnT3qFCf3OVXBXpQJfxSCwIoFhFVCxasFjWXCyhnk+B4yDGFXlJMiA
0uKLZL8PJgbhEL60GeCWhfsN1bl9X8B8xVsiYK4AQlcJqasTZBceSaQkcavd5hF617rcu3Fd38B+
ujB8vbzJYH/ZMMBMgYGli/+pKEwahBZc4dpFiK/DDothiC2MAOawfkjxMFcwxuwR2Ngg2LFYAGS5
O13lJcnitCW3qWt+WGCVeWsEkMwB9pEIyKx2rGKTwzZj2vDUCOxsQHOQ6+DPtAxihz9x+TRWZMNl
e5gFlhZ4ZFkATzOhqE2CUyvTu0EHrxb4BKf5ENfKwrvyEgpAmFPJiVlQWeDoGi+pw6PBjk75IOg2
gbgFQnOD6oaweHqq4Lw1AnzrrPxrkmruNhQYHMPd4yx4uNy+aQUXl7dw44Qf1wlITpByK2y5WCBz
Wg9uThfwHMieowGJrhYkXSdwuiInq2BF7JTCrSsFYNdBsgsFaacL3A7f80c3bsnrRKscw7/TXEB4
qULitcDxwhn/pMt4ANtuvfUFoVdRuzPi7ahZN5M14Q+18vpQC3avnDeeYPgmAfJFguZzYfQNAutr
BduXCMDPFJRfJFA/PC14/iLsneD+NA/w3wgBED6QTDMudMqbiFUwkq8m0UOCDUwEIDg3nX8RdSND
jtgjAJRqaM7V/9xOC/FRNagsIRQtgiXM/atMB1OYCLCwYLqUwgTcVKjSNo5gDUMkbOsI6NAX5KEl
8MOWttgsOERXwIiFIBIZBxMsvHUFnRhzJsthKToCVYwFr5gLaLEV5OIq8EXXZpY8+gQ7w9XKMbYd
ly69L1yv2sXBfOKgRkwsOMe0925LrJZ7f7a0jSvS4rpFuU08lxNK6rNn0zlpUafpAotkds4Bxx64
N4QmFglUMha8ZLjkH3QBTppctCZBUELypDsiWMq2epihVPrJQ2z3H9KeKLhBMJYZOEvBWvJrtIK5
DIF6BWAvPQFgZpAwe0FiWr2Hz0QwmT68zLgGnEnf+94QlCaKMjTKNoJ7AyrI0NpoBFfQm4ZAOFPB
cRqtaRJou1u8+HvOd7lp4HMc6iT7lkzuF/r3B9nEUwrl06HKRZxj/tjC/9QFBAps5oDGGP0+wO/t
NDyZIfpm2KEJQZOCEs0EKvq9EcJoKKxRLhEPJlOQCwvTy97GwQLHk+BxYZTWwEqZV1xEQi+FDQpo
bR7B9QnbtARy2pjD42oOT4XQTyu+vVsItTcgvaUjIIxUoaVmwk0NAKimQlI1hKlqAFctgKwOQlvt
DLirSTNDihYWqydUVjzaF/9fW/yvaIsN29eR9f7nj+rlv2iLQRMmZZV0P4qLf3/R7+Ji3/u7HbiW
hUhZd03nT2VxYPzdobDqcrfvBgie8HD8oSw25SHut/k92QLRI/+uLLbcvweu5/m8xDXVO/47ymLH
N35ykuD6Mz0LGase2FjosYP9VVCfuImd5kYXEyr82FVBQBNWApU7eHtPi92C5SxsE54RBlWsp+ju
uFZh/Nb9vZ0lX9GyfF+bXjvCM26YW1MniEJ9MyXB3dKNNATzLsCuioZQw2UJAe/K5yp7USQDKd3R
ZW2kzgcdhpDxwujWezc3ztWqzXT1HG99mLqVaVWBeQRddnjnDAugNzM+FE3e792GnOEWSdQxX/tx
b3WAmfOnqaobzFx4p0bzas4znQMtPxhT+pHrIrxeP1q2eV5jkXPsZhfpcB5a9A8GYL+DVjvOVZfm
DMCi9VK3TlS1mBWCGepNct/BCz5NqEYHnD9LWbZ3ZiEtYCsg/2I9FSHWFohSxJZZlBijeTpP+SDJ
iJ1115d+SJAjYfAhFylnGctDRMRMFqTtR32WCcpM2QIeqH6wasqJg2PhEUYOtHrpzgf6fKNuetc8
QS5cdpnO3JkA0iA3p/0yYD3J8MUz0UqtXZFi2aEwQTRQoj3YnMJvHD6va+v14BjTZd2SM5gseEuN
NdwFrlPtvDrqLmx42Eg4BzhkJEwu5WocM3v5xsXtpAfWtMs7bEZ+Xh3car61pbLHPHgDwm++a/PR
u0gnbTOPFYAVrs+bjnnwmsE4xnEcnFe840mEBZ3g0Lru3hdUJzJtJki0BGKUYC3exy7BJdZUhec1
uMUmabalRegq2Cg6ycnOdtxjWjF8bXqGo3nOcMRJi48onW/9PB63VVRfzpr3pJO5mk2dfa9NDsnj
di8wgNC6c+l8XJSe/yl04mlfcuEzh7y+TAIv2TUVtrYCsevZCiamQS5dRXPRuuusAutnuSZnbGvb
z4yPvaEn/3R289cb/jRnifN3Y5Jj2sZs27UUJqP6NjLLZ/hO22oOyYI3G3KgfQrSU1gfi8ZPjn5C
sd2K8VWV5lDdVSMmI69jZOKQ6NkhX52zjMAZ3Xjw3Bag/Nrf+iSs039KrjP0Dl1kGWDa0WL1GqZ7
b4luiqY4aVlGJcuq/C8ZUlxIOVdF7VJY62AJAIOM8AhtrcY8AUhPv7l+fF2Gxhc7rqCJhtj9NBIC
bpuWvJyGEgzQgGW76qTY9Tp2zsFNwq0+A6J1g3NZJPcQqtLdTG0bba7x4hdUwDRK93rmgENAwaYF
iBoAZOESCsitWpFzRpcInSu7MjZTmI8A+tNqk4wrc7AeWoCdtvtscZ0r38h65OixT0MBqnuUQZ+C
zRiM52lMdozKXpw2e18NvbYP9JJXtzoT8dr/mDL++W+uzmupeW3b1k+kKllZt4qO2GCMgRsVBqOc
o/X0+xNzrTP32VVz8uOALY3QRw+tt8Z0BqRxFGNjJBHyr/VMO9WqQAeWzr5HVZ7EEcHeQq7hSotN
u0xplC4VgI549z4EtvARuTXxwirOvWCKYefMmfdUOEYaBY/qMV6GsoB4oUFeSGi5RS1ugKeOCzQO
+fjVeJPk8k2iSR5QNQ5FDWsGbHO9pQnTIhZTt0/07j7JyDfW2TaCwVhRFSTaUriEYbDJ7ci4NdGH
rmiTd9dyScKp/SlIbaKbYCkAootjNlWjnbb1+8OYafYwQD1SLQS8ryBOFlAxsIa2oDUTphK1gCZE
LLLfOhzPkAbUMK45eQ2Kp6Y11gimbSz3gItqGiJ7Obpl5MwYvPTWZPUmrMiWSN34C7NJ7NBw8t3R
MmJDHYm72ky01NNqRccKUUYNS+scF35v6lDK5ahnk2y1kmgFpV1wzsPsdxioSwJgpk96RZg8l82p
mGdfGOtTZr5GBl2gkTpfTUUAJJkFUINL65r19mj7J61qL3FWfxZTfGqzAJ5rTQhp8Ca9UM0tbaFG
/5nDnLqtEnrjVOlBazP5t4EGadeQENDTYdOZCt1Woll0imHbzVB30LXZN9VPcY/G8JRF2bSVHuKT
1qls5EneJblxkPSJfgB4hhXyVkmkSo6RkS2UKhQ8dDGia9WQr1KQfWZZENt6+PipYnFTjY+PRwV3
Rj3I72EKbqur4+skrkAw96q/eq9EGkDqJpQcdFQiO4+JjOpYR2Jaa69xmewC0OZ0sRLD1CIxhdzO
57kYfvG/ayJNWw6CZ3UlQvkrQSkp/ZZzVNrQaRjrqkvKo9mGuqtlM03bpG1gvJcyLdmTaGGICca9
KUKoFp7ao2g+GR2iUppE/kV4FO5QNT/Qo052kSSN2/FdVte7MaBsck7GVxzHh2EF8cYqIG+FbbkI
TXuWRk7WIOnuitqQSU6g0tEFbzLDY6hugxpOAbo/AMLSnbCLhHk9Fg1SbJIRIJYt7uDA5DX2R5Xm
wyZ9cJHxb9yqX0pPg3IUK5da6iQ7LVs3Nwdp0+aQ5Jjviai8PMJaORCL4V08CA2F+IzpMVo+vdXq
FDmP2CXG3xXmfHnoJWl/anftQzuao/FFce1NE9HBkJW7wQnkSRkhHbwD8MpQ9HwgSSULTpU+Gkov
q02mLb0TEKrgRpSbPrnqMZ2qNT16blHrKakB6QO0ePXE5aEUKz8cio8SXka612W0WyC7g7duseFj
/7iA3kQPokaLPf9hq84bIRo5ixVkO5niRy7hytS6bzZjsZ5Q/sNb2sGdRVQyFPdRzjZmTVWGxDeU
sZr43gbqC7w5CHJXync9PQe1rDnUcuh0zWk2jPGiwlalAUyHSGDW9H3Vz6GlNvYqOj5mhexXKCIB
K2O6ktW9J1c4VfSN9SYsvJFbLQ1eSq/bUZ3fJDM7dqp8gGj1JnXqZ9i+TQNMvfHKL3TJhTWcsNt4
DdI14PHLgMAHHVeJXWg6zcSpzUL3UvyPOc0PegNea2y+5ge4xno6mZnysqrJTxvlj1Rrm7Z+bKUO
woRHYvdqdV3RJALbc7MTCeioJa9ZjV4lzpE/iPLgw+JSILBl3Ir+t4tQey5bei7zsSH+ono+BdtH
+g3Toh+lJPVWof7eFnAGheoPQg6U9AL9HqO2PQ7CoZuJ8cuESkCmmh+JIQeOLDJiUNVUTaVSXhNC
GLKK0yPrqIQF+mdcVLtChscIB+EQVirsL6lp2IxSaeumdIyQVGpx/ViwtjTcZjPzIAx61pvwFg7d
RUuErbH4lWItb1G7l6FsX7Gs4xY6k4iuXVQhuSd4OiHEnxOJ/pJW2JRY8FJAqlaIvDh/F6oU/eYe
9lMEV4x1OdBPUrtFgEDCNM47aLPOkHuV1ioUL91q4U3JMS1TLr72j2ZTG9omHYHAd9N1zlFJxjkN
1gbKP0glS5Ad0es/a+rKjjvTh1lkhnNwLJD0M5lVIgFENzX8W4PafVGMdhCtrkCloYgeUEQ3FfTZ
Br9TpE8gm4ckFG56ZLyoJLrIA2k2LMHkA2Zo4mRlM1RLTqo01nN6llJhhIFbfQV9Vdlj0tHf2x4k
MlF+lzH9kF+tgblsmhRDBywBEWKK3BqpaRSVk9FtRWoXSRv6LBki/WI5ZMSk2faCBrC4HpG5+/tV
pRTpLJznMAvyshEK9X9e+Xsc13XkGD1Zq793//34e0Fi7EX73yf/feXf53SJXMnqEVNu+O83/734
v77+n8fLy//nPWma7GSpL3wohLqV+/c+TlgY2f9+xe7T4vj369+PWl2tDXmMcNaDrVr251JPK4gu
+OC/HytT/M9v/z6nle3/fq5v5GhboywEqojWeuMr//uOv3cp//9b/3lO2Yr4qYTJ4ClbBeBVv/yY
8x4Fj3gRkKTMBPfh8uTfe/5+qA0wrUlrcrvVXstoDu3/8/f/PhxSyBb6js66OsOPQJz+v1+0KrXU
rxmhP4LPP+R8VMN0slp4Sf6e04cppYQDj3NKJ6HX0js7yQs3ZrRgzaN8wZr//doL4alA6jDvabuK
9sKhVZ44rWb1QDyRJBeI1TVk5qzA5aTeIm43fYzP8pkm92Np14hS7/Bc6Cu95H4R2NV1vuKRSolV
fsNViX6BjSe9jV9XNdiS/GzsSZYlsJkQBdmIjd6To/mEzvh87Q8LoCt7NU7yNFvfcCBICHc/9uRz
SBs7lN0GdGZHr7+zf4lV0M6WwC18UhiPd2R7BaA/4Byg6nXF3NfAa2wRneTX7rtQbbC4UJbB+FMO
nyjXQ7IQcbQ48q09BEB77NaXr5gSqxi9DB4NG5Gpt+o13ZFgJe065kCyqT85wrmm8sqRdsh8qiar
V0g8I8hdwGyDgqctn8rmKTsaJ0TR49pK/a73xBVlQ4LZ6AiW/wVUW/myaF0j7EnWcV9QoKWddCNJ
73MB3A+e9wflpgM/V7plIGN8p5931uA74WNAIi+Jwm3s5z7EIa2whhKEkBWdFpR+m3SLHe0olkC2
L6ERhFvXi1bKqW4rrwH6Za/TSyJehK8T/XVd4MxrtbXlXXbOPzHQ2Sm2VuvSzs7FuX6m/cGCnRht
KMMB02NJOLkWLClfpveum0dkQJEWDFBkF4ItRPy9Y2rbTrTp3LdSCRZLa1gS+IjAQB3+hTLhunEf
78qxcr8JTMO9eehG5/EOiln4BEWxDyVLfb5OtnSkgrqnmXWCXYLeM0V2CA9pobZPaKI3a8M50XzM
05T8l5/wfQu2cgp+jA2gBAdKYaTijY0aWr52ig/aRvspbvw7staaK6pCt/iCFErwI/Red6VJlqUa
nEIXMhkL94sBkNdmy7oCGhJsVwglOXfxVFzpqDxxKpajpW1oZLBKglEn/gw+vs2LcTJOsFMuBK7u
pGyCECCIAxeHpJ5IIunIPHiAiTLLV2hmQRTTLS/1Pf3sBNsTU0d2PsunY/jyrkJYTMnN3lHKWx11
0P7AFtW1NtkldBiBBduDgS6uPdnkvf3VywOVrgtMHU93+YVy20aw713lNjfS8XrpJEeAGnw7otGX
V/re4S3bzdaizs3Ge54iP4MM3cnZS4VNNqcdbYhFBoIj4R4+F8eH2+0rmMeteZ1eKDgM9PT5tT/v
AOFRtDxkzrSDrXRTXjqSSZ8wH/73WRIaXrilDXZAo6546enkhBBNThyUV61wO9Ndd+Fzk2Pt13d0
BFjLdreGprKgUmVXby0ATAhv3hSfPAu5Hnv+ZrF9H5L95DXO4EFWHz/1B+oD507GhDyOxmFSWONv
8RpySzvy7sqmoSfIykyEVBzd/Wel3FPbN+2MGNXSH05z/U79Zg3nySs5H87vAv7ChEvJbdp2HqjQ
HYQnoCm0dVssHtAbtcVkssp2CFWF22Uw2/tmxctAU90UPp3iWBWHINzo5Di2Yb4Tt+o3dDiTnW7m
Z3LhwboHTaetp3oTP0Wn0CIjaZeHyQo/SZKAE73SI2/BvvMZu3RRkh3aEueUzzhMjFzpUwUd8mdv
rC39luCluOJh3kTRzis1D+Lt/OmzrE7Sc/9bQAvwODaC1yN0u6ZURiNqYzJqJb2lX+1T/AK1ExIp
aFY3n9JPCivN6g1Pl1RWPbixT35ydlbVymYjV5o/zXsB0Rrla/hR4bfrDjWCGZNjWp+IX8228RuL
x0S2bvAVafAiOcKTWnvpJXCma907RswzYGHUYoMYDpmozoqOEclNmz2R30u/EWx8K4jP74W6mSWX
vnlMWOzGVn1gsZQ+o+KGW5qxH5fovX8e/UE/MjrzrrYpqyCeeqOsNVvERlJhy4YHqyqfz0pHH0IZ
PsrDiilq7eQ9HZwCcXaEAKx8yy6E6xy53BkAnR27YvEir1G0vqwc+lYUY9/ByfiSkK+hVA+XOFJU
8Hv71C8mpn68Ux6ykuXEOMs3DkuOwNqedgCWMA6IRZWf4KNgNAhdxqD2w+eYg96bbg88VThBK4f0
DwbaXuaeVE35RceuNa2RwRR/ZCQQWSiHyBvWyrL2Kkqk/VvuD9TjEOnBxUukFxKX2esn2BkEX5+z
M4r1xxcuUbw3Z254uekDpmcKNnG0Zr9tEph5Nq03wvXwRE+Y9c//oETmG4Qxu9D12stEPUW3kHVy
0yc4Ze3guTiVl/ISok6vgFu1GIkCZq/SRpFv0vzsW6R53rjPylHF2fUTjyuAsQIyUBzwtrSBmaBf
BLBS8KWWacjvnAyYkSu1rhXqm2gSgKk4ss453oJtbYku/MI0ytjJj/GrtZ4KuXHDGeWxhFr2Su1z
QHmcpNwg/B/PqxsKhPBsuKubdIcLEXOemd86BViJyiyiZfAqnZGCmtVjvN0oHEQexLuW2m75udVq
38npTrUR2tP0pyR0OzG0gud5E9/VHkXltoLq46nS6bgV36JXEwwja+ApfSXwvnVXsOjb+g6rAVZ9
K+/qz8SpbYwnNgOGcOBHN303Llglywt3/Ze2rTZsg/fwK/gUdigQ7UJPcEgAGPbgccTSlXNawNG4
eie4InaQNU1kQABjuH+GycE4OZPugVvM3k7oEEL2byHeAxEP0BN8MIgiGEL74S6TKHNkKFbivC7L
tPYHskZWtTMWIm/6lq2FZx4c5yb7gnp5xtaFjE3rG4nDzocYbwcLqk3QIKxIVuAOzeUnbG44PAun
W75+5CdlgN2B80tIIQF3tGA/dLYke7SL6f1ZN/xqPMNpb8XAhUVxEzK1GqhJZZdAGfWC8qx99w3N
FtY7R/RpjELp3DStR+PBqtaZFgKtTLkMK5nVf9Lw7yXmqVrrrh94ZLOcwIPu1GaVv8hODN+dOz5P
x2A8hvUtQ/7juxZeG+Dj049MNCnJ5kGASlLcQmEqxC3w/tOqr2BMzF1UCubySbNZy/na+EL0yZoy
ON7Wnf5FC+fi71EgX8EZML8qVeaKG1ieOa5IU036mRSnGuzhpVLcFL6w4lt6bR70pVjQeEpQeRjw
NIzBIVibwydgYZsNFG4xO6s13CdHMCPKWr5h2zhPcKRXOlDxyWL798xc/gxHRQOcxA/qCxJC9URi
bIOjysY7Ynkias/b/l7b9YX6KqCZCsNB/dzGoa4GjMdLCxnLS43mB3Zb3T5kPEj3e94NAeUYpBet
NnVWqj+AVCWVLF1gn8CzTl2NPeZ0xbOEzLbdnOdqTX33rtyFat3a2n30ZQM34qM6ss/1a+p2G7G1
hg0ZEwn5UK5ntsiuWPnLCuFNKGjBl4wIzqJ74KcNGWjwBM4UItuBraDnAqy+RUElQfcbDjxYD/F3
JFT2qEWQCaJ2X2wkdqs0bSflSEplzuAp9oSXIHkKJ5tixaf+HigITz5Ng8fwDT/IkPwzHtg+CCb7
1FW4Zp8zoSo3jHZ2FAg8doB4qzOuC+lHcQSMaVH+qwYbzsFUcNn+ffqWbpPEYz8/4CrgXmrrVRnX
arhXgZDa2uGxFd2hp9VzX6anaYfcRLTMWFdv8wyi/7ugwIHj5oXzGYu2sAL/4Q6SGyB+ZwHG53x+
TxBhe2pOjwsyuKPkieXLULs1uu3wB0CFcmnjtdDBXg7WGydtI2sHuT0/hLdg+jBiu4SYCJ8hsfJP
sAp4hNeODDMueGSVrS3BhQjnienpQJdqFwfj4Yf9EQd13sGMx5pXjyQa9W3PKSDiYiROTlB3CJbR
YymVl+wspK8Udbbg/Yxxo95ogYnGU+Y9EH5MWT+WBN9z5azWQ7Vu8mct2k7oogevWYJEGyGcXQAZ
X9wXGWsm1ZC2k+C4LXzGYrbTibbkU7864s5wPnbVFmM33o37iMw2KdnGSR6eqfu14qVAWbLyNQI3
HAlgidArscXKVRiaI0XaELlSHdtmj6Ulow6XbtNmree7OqQpw5n6X+IEIITGmVwI+FhSjVCWUaOT
AZOpJL8BUjpi5WepF5juQ9iDPpjQD9KdIvSPy/Jbm0egP4XpU44Bd6l+V9FLsin09QqkzrZK9o8H
7b9OzjmiOlR6Hs9h7WXRnnR0YRK37lPQTfR3oIv2kqco1BGQCEgHioONj8h/SYbIC742EzDf8AZj
C9JP4Lc4EOkpR3W3d7KIWjLlkl2EHVS+DP3UiDTBbzmyVxIaa7fxUyG3datQtiCWuXMqSap9l5Aq
h9OlX4sn1dUofu1hicJ6hUwVXefu446xEaGAT7xR9jimKR2DOVPi9QN/WbioXpd7kbnWwFlcm5Wb
Rz8BxJB3jiS4QctNPL1y0dgc0ItytQ3JhXAU4TBh6+bseRKc4ZXjgfPJ6o7sG2MrU8L2jite3kR0
ZlFpFp3unK/JX9m1VT+FX+lXt/+sNqX1Wf3I6+n6PROJoddidz+VggW3VgSl8VeMYXocmISrjk/D
En0jLQBJz4lYdh0f8ucEPDk5djKzhHdfwjkJnekMRNX8kp3hOGlu8o3bpdsyx5i+f628SnCWHoCL
sWluwxVbWjj1c8zaW7GIp8ZvB0IjqklUkfFS+Vkc80O65Yas7qzSDG21fjPS6o+LZpu3RPAwN0R6
6bY4FtV6fJl++sbGpYmlAVD2Gk0vmKxwiqLazdtPoE4goQPYt6BcIoaaYJRnZbbLgJKV4BFMnMom
BmRFPfcUOfV4WA6S6cze4puI3P36ghkrn3ufDQd694iknIHN2hdnNi87MvOolZMvwKZP2CBotEgR
rCO7oQi+We3hEmOVPe70+fyAMYdXUHf1wIFZI10CWbv+FS+rZ7Y735ITNJw61B1+4FvI7/Fz/qzv
Sl93ce+0w9/1hMMx+RbdeW+iGk7giJNfVevsGPTHIvmY9W0redwU1DN8HNp6yVNJCgG3eCmY9hcZ
h8q8Ju/E5Lq3AsO5lu4kmIRb6gb5t145/bPk4ulgIAsPVUPmoZhOLK3uSKS6uuJeanb3AVAISjLZ
O4obZlz3myO5EmgUyDzFMAC4Ih4tg4P0EhDWbxJHcdvii5KspqKfBQQu6EIZ3qKiAd3hp/bRVh67
JsT+QR57wGlSzdc7PE1AoC/TCIiJxg1keB1EI/2VA89tuSHMEGlXSI+NdozzX8Qzr3x5B7cSK5rj
mAapEKk/d+GxDV3xVfBKAGoc1eq+O4U0NbyMT1nkSZugiSy8WUU+wRwmfmjkPrQTssntnQW0CYDB
2RKKcTYmq0fbfjM46VezbySregXjLnwHiLjJdg5wYXBDj/5IijiKHZB5qZ1wT4PJtf5WfdC9r9Eu
uDaXkQOToBNdZsSWDCt6ttGRPYONhI15Vdpf0xaMJ+lEK/ec8uHQupE6tAmlDod9DfP5V/A7nEtz
j/bEqlqT5krjMzD+miZPVoT2GpuO3pG131fD+/jFecbXfOa+ii/UfVyr37yj+EG+iZhNEX6rlqKq
nX5m59fSlsN9+4w30n9qHNelLUk7SMb4S6h9QFyQZuzwY8kOtPdHa0VwYVoANGdk1u/yzjdf8M13
uUuESV3U6clhSh/QpXpMpJg+hU+wDvWS94Bli4ruvAcqInkEExzPxRlfIP+UHv6rTjWMlVrbZEBI
YJDpwU5bMdlnb0l23JPGz7zMaQ+P1OdZUdoJrKFpI1DQaA/iTK7ZTfZt2rK4c/1SBe6onOhwqK7k
fCtEGTE8+KFGu8vfjO44NS/M+kGkANzv0oFbPZq0QpfZreQgqMnBJeFCM7IDGys+3snQFRD06fug
QLTgxn9kZEwgOMs/T3Kwg5nLGquLqT9P7U5b/FAtPgEthvNh/YqIkBH9ZDnI0x3fQbM90mi/xZFV
/01uxFT8ad0unEW0PTkYNNpll1QGSpDDOoBSD8MaoAO9bl/0YIeGiEx0hZTYB3k6XPiCnAceL9ES
CctqKwT2hoHuaM+7BB3pc7u7dlf+WTJua/VqvtTFS0nGmTZC7aMX1gReT6x7KOJSf4DX3u2uA+Zn
pscrYnclRyINo/gSR6SJJwDD3IAzZQcsKl9D+pqojc0cYdVxf2OvWSdeglI1mjjjGx92I7iEPhUI
T38MiddJ6Eo7Fbw30aY1XYUnjqHSwahqIE4o/OBEVa4UrnOyNr6UPsUpnHDetF4G5JMrakcMKYUw
sJ9LFM2JCDqM3goUZf4sYH7A3J6J1atzTlSjJU/TjdEarvhamDWYiBHfXlYfRg+/NPjoL9E3oQt+
MblcDCRA48rT11KyI7DY3QH2Bh+xcsbFTEj6URNqqT/esG4TwEt/4D20O8476MLbQ4Xmx5mkBlvr
Ca8927ThgX6rflyvOKWvK/Q6biuK2DacTNSTVl7qbwjtYc4DK+KLijNcRRiLicJ2qW5aySs6IXHq
CvGxNVwIzBo/BmFOrhDqDmo4h/GiuI9tXVv41R6bTL51Z7BkexIeNdkaHFDjA+8e4kZ+JftPKIRL
sSJnhY9A11X6FhIrgupwcUZW8nqVHIGUktmx2t/M9PCoUs0m5Y6SxeiiClr7uCUgIxB1Hsgq3Uf1
SlMMSKtwm2zehTM5UUyGn0ZbUkpcFhOk+MN4D0nn/C4EmzWUzKUHpwZu1QizGNle2F0IkdItQVLw
8RgP8rU40tl7ZGbGtZhcA/ws4m+DDE2KAp4jiLfJMj7izzTcYBoWKdfLdOOTMCuoE5OX4oQf+2MG
euqV7o/SNkoEkffyTZF2EgbuMzrDuDstKzB9CxKCBDc4JOlRV30+LGvPWC2JkSG2OMvr4Zy/UUmG
nrG2x7eIRcj7q3BPU2d3o/PXPE87NjLJapBgT8aBBU6myeDwKSsyipA/rrFdOS5W6hKoL+EI2I3R
NQ0rMSkp+WL6pjb0i/iU2iiGEr+mr7yXxE6Nc7EQfUJg6jMbg0pxyZ1ICRFW12CxTjRP8wt/N/YO
DvoadnkiiZFhanw+yiw2IclR9Up1xkBM5qMUfjvQMeCtyTDFW3Ltk/ZZmJ4Writlg+fcyrtcvUKm
CteYT4MeTQSPkBZffxIfy+KJl8gDk01oDfgFiASrkgY8xJycTLHF7jgPhG1uJKAG63C0Z2ccE3rM
5T9+a66ea+WT+UVesZ7JpzO7NQnSehkb7reTL3whlozxqDAp0yuv5o3d0uEEvx0KPI1NyFVexMlW
Vq+JmtkKSpsp2H44PH+q6YdB7ccP/pzvWcIVhOYsZH7xs+Qdw8odcV8IRMkDM+IgM8clrajXUwLj
5Rl4zVLP0YcTZyEjzngpSCeZXoKiBnTgxFeokzs6Crc9yR7i4opZJEX5yerkM2mC49xDKqEU37lr
WGvZXW+k/XnA5ZNZ7xZ3ROUlibw1lpKTj5B6hfY81UzVIUQpl1XCnHGvRIO0GOE5Mqmc84wq+mQC
CQ14ItnxVLyBtlQes94h/ie5rC00gszA4eq5RqYIq8BSClQs3LPQnmk48etPCCm5o+/IA58wlGtR
+FVI2x8MmjDIoQ0eeRJSlb3hLovWcLXVO2uFh6RcJXX57H++mW9A0YtLUAirQbpZ3BlrkvCkki1a
M7DVXCj3+gAR1BEM+1O1Yfj5eg7+4vyYKVgvt0BlfJnQ0OaPuHfoUplGbodFL7tcFZvor9MDNkNr
9KeI0vBy29ythPD4ogDkMHQMAdeIBhv3PyMPHdJIZfO5XC+LYJkkZFp7B0LghQ/NQkGGoDFayjfi
o90HW4KNkPZ28l0ViRbb6J3HYfzki4czVQKBiAmSMZvb4b+5PfOBGmke9YnpIS+cEjUryllXj+wK
Vdmw5XN516mbnqqAKlrIcnGz4N+YRD5s2RgxJKx+rTp9TbHuVYflFYyPx8SyQfgO3si0c4fc5iIw
6gyaXz+H0hrBwHp255y+yDVvEmdgoHi/Dl1TGjdtrvOKlllvoqprOqtXLduRPBFg6erOrHm+PAD1
LADldB/6KensTHTgHuB+RpYS/iDsA3umgfeiVbOsRYAppJ+RQSQ4BfpKxh13h7UKrPMy3tUGgVmL
UeYqeB/TsDKgobRmUgq61eiHCMSkfOEPInE/mnvqdawPpnKC+T3365XPN1FzjzIc7m1CXzksja65
o4N3hUTq3wLnsuc9hQ22RVrZHd2NbOtTD2WiHTb2shcRhHpFlIWsR9W5UY3bAkrHp8QGdzTNF4Uj
R18IFXF17GM1cvEcp96D+F6EBi1fQZC/eZlNB3Ni9s9D95EAE2shwEODSDkAaRMlDwXYVjrQ6RXN
HoI6pbihNA5hG4gxmCRD1RPVK3PMZQ7BK3tPb8885HYXBFdFu/kavzxYrfXBagSYclm3lLmWgUVt
CIiO5BI8gXCcq83f8Fu5SwankC3WpFFflGnzzwgD2Ba6NZhKxgemYGLhtIFP1jXeFu4yciH2Q0DL
bdmLjI+K0mKOeiNVJ7s5KW/k8BgN1OzKdL2SHFYhmAId0SzBZcBo/4cqmKljoKhay0gLzF4G4JOB
xQLxuFHdJZAq3IrrToCJo9q7ZUzpzGYr/7MhWxrwLY+c3A/3x7yyLAPqdsqSnxyznXmrnwPuicCJ
xRhvGVjCPC6J+18AQTrgIjvS3IBkvhWWS2wKPjJGXzi/zPOOr18WwUAqk/5o25hofgNx4sNEXRCV
0ThNFcudTCSPSKnRnvywRrO2fawnTJfk+8ECvcTaO5vR3EXfoFTzl2W9QgpCkGpsHhoCtZ9EDywy
AlxiYIWorRxfUxNBsb04BW4tXEUwnn/bzlA8bVhGGv1ILBlZPkSuGh/XQm6BwjkVa6zYxCpd1SAq
3GXANfTn7Mq01TeIFsmgoRI4UGEEPeXAPRs8doP8DKS/htsBd4Zevd1KKIBGkSF61rPAZxss+0eh
7Rl8oQOFeHaCO7Ts9zzBVNf1rkHXfHBMCudgWJ6CN0ZUlA4guxIy9zCfRG6JDZEss11rKv0P64am
Vta1/MxckmgVKYhS9oQZBN5p7I0t0H7YuX3rAbgkk4sFKkiTAufKzWXcHg9jix2WJBPrT4hfP+ng
+9EBNG1IPfJhrSp+3jlp6GKeS2XLMuQu6L0ngBZw1NmgjZsQlHwS7tbJxoyeuhAAuBeKbB63g9Yv
XLPTQGQaCVRaX8I3iBXMmHKvt4K5noyXvHRbxhT3xnzXm+cKghnTXlYS4t6ijWK2ipNygFW+ZXjm
nRw+UdkL690Q7R6Fow7v6DcuVS9SCZEbxfgIdtZssVUSKaduOWjYi6loK1+kEUzKNH5Vr1mYTAVL
FsQ/Kaki9h9P7ECVXB9Olm6xRYrwwmEE/Q2rnSLeaOx4CdO++BzRpn0Wbjw2og0fFUavGrdQbZg1
TvICehxjK6QvGTWzx3IXvLOsoA9Br9qpeqwrdN+7CLA1DdYmKo72su/ppWs+yIjw9XrrsPP4ZCpO
nNsZx6ldSqxGiv6PxYAsZ3ZGJm2DJQGgPMc0gnssm159ZlsCTg/atxpD33rVsJX4KIS9YpRNv1nw
1EAC+Zmt28UYO4cFFSWQkdM9ASk67cGtM9eOJvor2D7Zl/PAhIGB6Xeyug7HtfCg+xMRMadC9IRC
DBqQw06Z1yRyGG6heA7wuDAsf8aIzVqdsg/WDFuKK8MSzcMy2byJxYwxwnIwRSFM+9mGScPy5IBW
NJvzkbdhLtsvACEYKM47Qd3w9t4fiZvxlxEnBbOW2yWdgIgJx4fGAGeMb+5AGY7bwJfxrZx9JMt4
yBjinLFbxIkY9UQFRzVJ2y9FBqaVv8pDGnPAjB/MFYcdLTnJhAi98obqJ/XMxd/jo3BBUh8Tks0t
/R0AhJOU7PDA6g9HlKo37BnyaZn89QImgJIMnhh3r39j5E/kRgnWiVeX4xvkCelPkEWZrS4wg64F
9bcBaUEymcO5IcMU4JE3diesDPo2F7bAFqVLy0SPjKRbTFaoRgNLrruJwVweC01BtWhQtYSPx8DW
9dxu+6aWQAkneEja+DQbGQItRadvVZQfQjmh7TQFyfkYxdivNOU5riZ5i3isvDVr+PygCxsRAMg3
NKx9Jh1tFHkHQ2lK5zYyfulGHCMK3QJNLagIwDXRpOOWLvJhC2cxfZGjJLGTRlm0B6QTWewkzhpt
NaJhmB6rWBPQpmBG2lG5jLDwoPXQ6jRWTIt0tSK7Q/RaKwaB1EL1Zyw8fvqs/jR5+DUGHDIVJAPr
aM79XncT/JowNNA9AzRtjZ2JMKq+Ok+GXKI/y1/+/XmgaQ9YoIzj31NNCs+qKYvnv9fyPH2sJzI3
xdIWVEgQ5eYtlLdjHTNk/bCPJTCV6f/7IYUzQMy/x12k19teqpDwrNm4jVLV2zCN/vtDbn1VLTlK
xkeNuyG+/PuGREu+jYfWu/BuUARafjTDQq/z7+O/3waom+B5zDd/3ITxn/7d36/ZH5GdUFYJipnz
TqhBdgpp83AmZWroftLZIzF4f6cLlP9crSGACG3qtIM4YPn17xb++cPlr0F28sq/T1ZpsBkaYrCu
JdfTIEXwD4Pr39f/ES6mf5fzLx+jWtVXU6SSOMl0K4W5iAyywkm3iAv882NcHv6f5/5e/XtO6qO1
nGjQAejjPtcX8qYhrIG61JU7IiytR6GABajfGlGC76mOdIQKaS8I29ERB0gPEHpI8Fn7xNBcyG9K
v4UobSQzMwMWU40lvZ2QGSimXwRYGyK/4IasX4ZHUG/LwOzcsVYpjMxg2hJSaImOUFo1FOGxEADK
yMpM6Lc00kUtOU9ksXHJWzqbFlEDpISt9NEvmprjqeo4kAcRFqsigydKexASZU/NtHQTGkrqtIMx
r83JuOXtuVFJCKrNqngVKYWgX2CJcT56SCsnvipVFEJIkiiN9vyQVie0gktfVgC+1mNgdRPuyQPM
oa82sJ+hn6cREpCfKx+eHMHMRCs8HtnQv/wPe+fR27yWZuv/0uPLAjczBz2RRFFZtuU8IRw+M2du
pl9/H7qqcAqFvo3u+QUOvmPLtgLDDu+71rNadJUVVSsnzYJzlcs9BA01FjpNuKbeYL+na+iw13LN
ftdmA3WoyvBczH1ePnKkw4kIKcBtDeGmm8Y+paFo2JHX36NUmKBDlkHwhsk7oZmeKCndeiYhvIf2
mq5CRNQBu0KFrsycVe2WwE8Oau9shp76qKsC+hlQhOSCHQYgnOdS7fbo6WNroEGbsH8ubTveixkN
UkmV2aFAaA3kcQeJfO9LDlpTD9DvrGfdZe9QjKw2VYKDMStu+hxH2/iOP5DgQLtH8a8DPYle64mQ
ukhG4dqWJRCfklQ4KkCmSOGF6AqTV8biMSpowEiKVVZAP2qmtqPG84CmLQmxNMninNfaTVt2XVgh
9g4lRKReOGhtlEcumX9EiDe9YvtqNLyVknesKCmiQMU5yW40Lypzly2jQzHC3zdixJ5VlL7ZHatR
1fx0E0AeoWSCy02MplUcvgiLnSE6ZrlXtOkoI+AytVoUR1fvMUqoDXI2WGmZWJb3ogy8cCiyM3aw
oRx6EuB6/Qwn5n4eJAopGr1YUOajsM3XWiMNw+gVv5IEISSDQyarD18pvB+Ka6tb7ku8lBBNzx10
55iPxT6Jy24vK5O466o8mkpztm1z2OGXhwBoiu0w1GhVuHnx49v3UsTMe/EUb7LQiZeLiH1ObPdU
c+xvggmGFXERiZcYxnetsJwLiR3uLNYjSl8U6wXY6Bl5W5AKqx4jW5iwiYdNMgOXKO0B814i39JY
oQs0d+k2Ecy/k/Fth/awGxqMfdg+Lnqfagc9nQ9hmbH6n4IPk4SoBcNxhvEQ+tNjXtvb3hDuqanq
E36a7ohvhRhv8aNDwSQCm8IZUwC9BgRJYAFMmAQ+LD2N29XrclEf1PmhszDPtm2jHQrEEdj89k5v
o2LTJjZJVZKtm8xqDzikJBHu5jdowtzPS4sohIyZoGmfhqZ4H6wMS5sU/qxnl+VKx6nrqp6pZNrJ
jqZPJ63ijRZHnhNheRuwqNSi9UfW34a7I6ZiN8SEDasWVpvCResBNoJsTuYR0orizRxg9h7YFS+i
RWQgdo0DtjbtvSJZb5laqcJvtA951TOxQGPewHsDlha2e6Eq837Qi+neiKJdUplHLpH8Mwu0s1Mg
Xu/K8Unk7OMkNjdroLM2tJQNo+bNaMed4XTKEUQ0semLQbKCS7PVnfZpUrNxr6v6qebUUHJE/R1G
0N6k/scc2N/guAKl57IqEmK6jPR3hzBhIxSb89U09JfGFS2VjzneN7HOmrCkENVMHXtCTFgWuMet
0vTjvhQWusGILjLplIHQN6WOTUetrRvgFtzqoTH4ceBG60krisPMQsbKypOMK/1e1sljINx6y2Cc
7rXkyQpL9dIF1ckNZ/2o0c+y0lh77Kaepg5SrLYhXHAgvGByvyHqxbt8iH+mKF8hUY+eyk2I5XRf
Ou9KPPcntyrPQT1lfoLpGPeASrYNEgk1oJ/lVM1JraARpSJ6LqyefR6djCkTZ6HMDJtOP2yV1I48
kVfPXKXrqlYqMs87tuc9PGbFNWHvtApdwNC8GUrjZbMJc3Ks/iRjcEpaTUdOm2fruWLZWQ4xmevs
drOUtktt0AZyUmEdZdA/donW7kMcOjQelhIJ3uGwSeJznNZbw85/WlvgDxBfASZ1TKDDsG/1OPVM
S3vp8nDwIsMc/aGvIE/a/b42J6ZaQ7O25sD2yG6Mba5mz6IHAxm2071ihzTF9H72IM1v3BKiSKS5
3UkbiRmvGVqk0WvbQdXkCfDV3TDMbzC2r03eUiNIR5046/4E1zv0uzjqqUEPxI9M7TWx1xy80lc0
MG15F9pQW82CUueExEWBbhJowV4be+ipQmkOnYkhqbUoKtSdlj1i/7kO03giaviiJJbr2Qvn1mBB
X1eE3pqYJVeCaMcoUYrvglAhAIoe63fjI1DxPnOxPxSGoFQOaylmhb7LQ2QdViRPMEseBDbksGhc
WiZOgYCb/II22VU9nE1LMLQrVBWFxWZrDp2veGa1WToSqYxFnarRwr2lUtJMC9sEauZN7jYd2RyK
HqlJF6E0LTtqc07NPaMK6Rt2ico86c+4Hse0+MG4v5Ici49qfq0bwDVhDKay6Pn8Fo6XeXbjM3l0
jpmjbZBvJGgjZoWnpmjHaU6OXd2Mp0YZVXTD36FpsTAPm+45Uh4GEz166rY1Wez9dzwZwc2ls6SW
MdQ5wBfnMOy/wtYOfGWvm9Wurmjdat1IGWAu93XOkj4V+TFqID6Zafslut5vNJYbtUMRvHHmV0LD
kPDjEq6midv43W5bzwjnzjNFT7tZBExBc3oR4xkGWXSSFS1UB5LZIMh2G2w2OWzDSWZnw5tGZNeX
JXmmkf1GpNWe1Jg3JpwHyyH6C9Ra6lT+wH3qkaFsniqivkYxd7jNlxqTWt5GNy73CTq4KRv5kBoG
X5MCve4atAdbHf+zVXtNfTJjbb7aZAecARNQ1p9YsFAhcKK+9cRYXXXRWafUpfU6YsRJIyIlh2QO
GJvST6cMklMTSNRBSepblknJdTQhPAxquRvsTQQPJyjNI8lD7daexItupddZDtZZZM0ztnXmSQf1
ZoIhXdMYcsaJ4h48u7sUjNIRUASqJg2oDTzWbaAO1cYS91TMuiwnxbIDPTerxbkw2oQKeEetzqpM
LwvbQ9L39XOLbHFb0V+H7vBgWQ3lC6PilGUs6HqVLn0twMLNDUF/cVbeukSyHSavcIOjax9LTdsb
rnvX1sTLS8I/l8U3lTO77R/ZmlZ+iw0bOTDf5k7WeVlqvkPASjaR0QC9crg5DPHeGPU1L3UXBdTc
rZebx0onj80jB9e0jEWTy5JUybeFNU5boyPit45ZRiiMTBlYxaGkDhIkxAiw9vX0XP2TNyTajeqQ
IwlpomNc72yXm7TSQoYxnQt8YSRmgxT7oM+dtV5Cj7YYJosBp4Xu4JUN2keoZs657qnsllq5K+PF
hoDgsxCmOI7BfFHVXuw04BA79tP6MC+rAqTraagCq5yRMyIIY0N9EGmT3ssYTmQkaa6niy2yLG0C
jK1JP6lB6ou8t6iaxcHaNYFBDdiPHFuy6YOGgC+vj5ivyH2Dh7cyxKyzPPEdPZuwfk/hM2w99KZp
gXesFK9kLtpY8BMW9RvLntNT61JOqQfIZ4DLg8tkp4tfgPZJYGZPqkpdxDKEuKsczLAGSxtAy+AY
x9bBKa/DgjBs4gqJmQG5Ohe7qCuP+Bj/1JMdH9y5jKmctO/SqvazUrSUHLJhO5fiEDQot127LQ4N
ZbQi5MOqTnjtdE5uOzM+qzMbQ5NI4QHIFiIttBlKQpJgWbSvigI/UNd6lzVL0uzhjb2G7CIoOcWo
/ru5O8z4X9ruomh9eHbU5KoZg/LIdldn7vyam7ZeG+2xt4C3mw69Rqk8lAWJKQUbBZtsNiZrpu+s
o4te2Bc2Q5si1b+GNLLQNS8QLiMvaDuAOcu71z4Ynyk7mGyfHEY5s92VdlNjoHCrUyD1gYZEtk/Z
3B8gdTG21NGhpdOvNGrgpzUc2izjdGJp9pU5B9A4mMsuVO1JRIA1mAKgk5Klc5GhDBU67hMx5Hs7
7/Q7Y+j3PeWRPgziczQpSNtBX164PhlOE33eJCb8S9ZpLLct5VvDWQBcKn4dY6ZVNeJu5GrhhmYJ
i31oLLaNKMEoJttWMIxOFoCsKjQcfqF5K/VB97qpeVdJpKOpGHOLVhWlv/lVxOpTlNAqnHva8o47
BMj/afUHEyA4pajfo7gWnj6GNCnRmreECG6jmu5HFPVsu/L0Msb6DZBb76vuZNP3mFfO5xAiv54g
/XmxYuUsHqAONtF9Nk/P8zxhIXMpAMsyvxRt+zRHxU7JwvCWmS9t33+NiYuINmIrWVHm2PB2q5VG
7ZYg0EM75rhDUJCIckSv4Bx6Jz1HzUkX6nszg2TIdfdoQxtYuabloL3tH1o37+9TdfijD9hIHBNX
SE9E56q10/RmxtmrNTxXZWl+z8atiNP7fGzqPWhA2kDJuDSd6QS1LuXW1DiPTEge1aifvnb7XefS
y4Nb0zPTz64PQYnYY4GiEX7LhzLTWQCZ7PUT3jMFDZ8n0hcGrH4rE3BilImSY9XHX3GZfVd2WFPV
re8aEchTgZayZ1a1Z+fbbVXhWQsaJO7m5w/piPGiSsVzcw4S3IrSr/UAHYDXZLF2J5p+Z6c5e5qh
2xaM4GspxlPfh/peC3UW/NF5zkmudnub1kU170boGuTvTNgOJOCI2Nrn2lJzWYyJQ0MRY+rIbmkk
2QvDzGJKq654fGld1Ny7UW28Fq77R8+VcpvI9rOwOONaHFT+NFtXPRNUpBN72yqsimz2dpWDlcZQ
cAPKosaij2B8hMDbuPi2OOvcPka0aUcbrUdqUiroI40BG6uAkk7BhSzM75g2ZdflP2YAZk5aeFAb
BMyMNIGrfig5ciIRki4/ZfSRY5pxC0DebZvPQuCCCpzt1NakWholw6vBVi7ooxfZtq9jP8/XzLxz
c5zGKeRMH+ZHgXYRqJKisGJuqaW7PIeStfdd2kTbaGjl/we9/Y9CpGG2Odp/C3orvuN/C5H+x9/8
k/Nm/M12Dd0EWO9SAf+Ngx7+tN1//ofiOH9TXWKgDFU4/0yK/ifqTfzNNl2baFjbFIZlOCQ7/xP1
Zv/N5gcu8DjXcTUY0v8b1BsryCUk+l+y00G96cLh6VxSEVifaoDtqq+Ph7gI2//8D/F/pNZG8RyN
Cog3bzYkDFJ9ESrG+ZVkaYJsXXWdsYC4tAlrQCuhZmxMNCAmQTvUSDSy32CeZjhUIxXuOsG6Fp6J
zM+pfrHB/ejaHC5Sqn0SezFtjELcN1C9D30af9R2FFEBilBPMpkcy5LiYpZL9KQ5SqbBQlfA/enN
JU3SmuF4342vnQSeouKjq6TeH6chPMSwbTdpXgcryqvkHOflyc0KboOpP/WTm+IbQcWXOerZBJ5H
XxXhYl0nn5PWwaYzkFK3Y7CCiEHxopMPShNgUzHalR2zOApyJHZy4v7XdWcdaHJCug+GyLTfS2WM
tlOO2r5qsiP1qBW/ggcvHHwlRMYIPhsnXus1TYkJwii+Tct8S+CfUnCvvHSufmC34/+lzZIdZUm1
iPve3WgR5bMkt33mXQjxCm3TIDQ4xCNtW0CklKoANlNg8wITT3JZ5Xu1/4ik+ydFiF1r9inPkHwW
4qqGmebXjA6zMdTPZl1sqirdyayL4BeM3cVIJDkFS1B2HN3ljYFIpjQ+QyPqrpEB/N5OrXpXhupN
ueWRYDXWQqTS8wpRVSEPTgSxXivci0sqyH0tf5Lu6mpa+DJAB9nkAx4Z3da+pGGTM2LJNV0ohk03
ni8GPIV8th+mmO7elBvWtc7uUxhNdi/gmqYZY9qMC62Fo7LPO+VB0Quxrsv026rpnvczyggXqi0F
5CFc0p8fyh6zTyQEMawxG9QEHNJG2Pp96yAhhXLENFllX0HpZofErnwYOOpKDAOgJVtpd7GjPMXg
UYDr6vdRhE9B9jnMkCksWMvxpslT99rnEnDuXsOjQr2BhHJCDGBiU1LSrOoEEdlz24Cavl6TmIzm
RjOn4TipQ3ihtOZ6MpgkBkrrNqRl9cL0OOEvc7JQbqAaG2yfoGH0oTEjqMq6zUxcx8xCnGLrhGBW
DrtOiZ/Tqry1c1VQhceaqrXtVslsnEwqFDzLJcBApEW9ZQZUTQPps65IYBYGloZovljmuz0Y46NE
E+cGzJ5zqE37BA6zIxV1M2mK3zLJg9WrrzYl3vVY4KmWOa1vzbZPoky3oGJMEBKkPQ5qHp1itf2I
Z4s5asK+NYAyd+W7lrDtn9B1ODHGkrSrHhQnNE9ZfW8PiXNJEzRaCXGGK7NXk01v/0nDGLx13m+C
mc2FMGwsk134qSDmJ8c28t05/4Jfd4l0ZfKLsdlpnG/kkBEjDbwf3WRPptICKNCbphWYA0ELVheJ
xW7VoN4+TFSdpXU3FSpWX6MEFF521naI1wNw7xWQytdkqo+JhA5N0NpKOvNXkcG7jaV1ht2KWHKs
UGKG3b005Z9UDd21onUoQmKSfExlxIDKDrujfZIB7XyozzqHy+hgEvSFhKsEAHZFPUprL6EAMhZO
l67uQ9b99AhyAAJ2gEKqBHZnV8vuwQwdj7I8uZTJWdFBjOlWBbillweh4gSuRIlgLVfttRxOZLQT
LV2MO0TtWKJCi1p3AZ2isKd1T1ALGZMUhMEyGRlDe+zqyqpjQ9sL/UGt7DcIxgGtN6IilJdMkzGg
ivRFMagesTwhU3aY0KCnMBNdEn07Hc5lineTbCncH13BGGHhOVPd12gYTa8QON1mrXd8lqgfYa1d
+jhigZmWcDMrG80K6PYoBXUxxH9EWQ73rlsAUJudx7xXgq2hdM6tRHof0tLy9TK8C2b5MELoxzkP
kEs03XBwGccFyzMk6glrMwoqrvMTihg9EczcqltKP/EfpxtJ5clpkgxm7SXKaPqJIV/nHPnzbL1S
XT8DEX6gCPXQqfW34Uhuxz7vtvbgnIKMKS+eZHeYxqtQ260jyLAOq5E1vlL1yCZH3PnSD2eVDgLt
kEq9DC2ZpJI4mSISM1mILWEmFWINvX4rVIOKulBOeuoqW1IHP8Y6qfxZRH/0uRxPif3DTgn0hrsv
lKlGAKHvp0p4RSLkva1nOA7nqx4k84MRMIZqaeDJUZLIJZNp15A2tqrbGAzAYF4TdzJXcKCRPcKP
h0QI9LClvBIS2zDixg1BdmqKql4toNX6aFIuyiTFQ6kAhVfn+tQ680dgFMmBgOpniwjqi1uZ0P6o
gJrVWD3kI0vl1MH9RoDzlk4XDZfQPDd1cT9oEbLzlrWupEq9KhryhFq1+lO5hXpqUo3RP9YCdkr4
vBurOUw4BZxcS870wmGMOJr0TUndIYOJk8CX21qmPq2J/ymPujp8zjo9sKRWnnWr8aThfvaUfb2u
dkzfTjS6cbmBa6As7hTTOoiQ+TZ25++0l5/JJA3E7fiWa3DvRwYlQgHJ9gELfSwc8zYl7rhRAhVZ
KR2ttZwF5JWuflRTljis2SGX6IDqBLqakQ7+Rivmx7paHLBddlflzIXK1C6tVBWPuHiMKhe9ysRw
1lVjcm4Whp2lWPuxyVGjJNFEcENrUE8FKjSKH41odN+prLMNqz6krAr9n7bjjBiZSKTuAu99FtMu
1UOKj5XF6ovkGj+RTKRhlGJ07xz6zQSgium1bSBtdoSTJXGYnk16qTnrpyMb/ruQeiYm4t64dKDX
9navfQQ1nSrLlvY57NWIZCtF+KaNDk41um8RmuOpphVBLEyOuopPkjyWtVuRM9Z8jzRCt6Uonyyj
fu8qneZcyzQSGrqFNf0wlV12i7sGz6DxQK6Qgwoof2GnbqBAhoE3ZZh/+sKgSkZvOq1GhWCM+TNu
YRWKpLg0pYmu18S3ImLjWeuERjcFEzu5mG7zXN2pgeKXTo6ECfTZBhKHsSUzffEuZJ4MYRWo5fwV
DTR+NFZ6+GIlcj5MpZVNCk5WFYehSmu/mvAIAXN/Uwi0YRHXMLClIeqmDFPFRJ3Xjac1N0q9DpBw
zwJXY6lUeGR6Fc4m7tUSYxVThNz3JqEVBCQx0qrAexTWIOWcPDt6DfkjP0eKe4vTjpp13PUUSCfP
qAcYNe0xT5z50E0xVpMZic3IptKlBMFAP4JjQwczbElh3vZCYLRUEm2JsFFwPLAKtMGkdIh29l1w
jsq8uqSGSjFkCUpmlb8yCdSD5wSc+RhEZu2PinpI7eKm2ShdxsLBbas3kLbsCdGLq6nARslVwtWL
ezVXRElDq0GOJYPH2Ige44AiAlF0PT3ZFMGOYzSl15UYWJ0glgdr+cdcgp+3KEX+8f3vg6yxxT5t
HvTBhaDWGE6FTZLBlL9NkJryeZUyprVmGiPytWGEErL8uIg7Us+keq2lUR2YRerD71f/1bf/1WNj
r9n0dtDI/f5t1mTNEplRrf+fz/L7e0Et8NlbowQvL4kH++u3zTSHmfjX9x1r+E3kZMjP/vrJv3z5
15sKLX0meK6hbbp8lt9/FOCcoN9LjXIUi6m/P+//9FOKEHqLWWHz4RZ4n0gD8f56tb9/gt+nSiu8
vrmuuH9/4d/HiLpFkWWnDhoxqGsu7ay6K/XdL3TNbnQMdb8/KJcr4Pcr0sDzDXqr6V9+gFRjXtvL
VZYZQIxF1y2F899QazdNOM1LzPPvP0FSwB5LwWxnnNVlqPuXf34fc/UxopOVaqu8SGZ/ifDUFoyb
XDKR0wxLEyFRgI9tLaMBW9QRGSPZk7ac0CjnCu2W2GR3yXBWlxjG36/+7THDcDAb9dKfbNYtR602
Cx+k9cGYiNobzAocxRJX+xsyrpkLA05t2P1GBebwCOd2H8eYgMuwR2/K6/z1z28Sakk9+18eKy1q
78jPKMeTt/ubO02klIKFNz2R6fyPqN7fx/t+dLdTqeEoDvKDtCt23FS31r8/dCPrIRLEz7mmAcs2
DGvq778/0W24bFrf7H7fcLUc69+v/u1bbZrkdjaOXNGnX9nf8g6ytgNftMi3/hJu/SXuiiCjr5wI
db21BJY3i1ztV4P2++3fH+O6wzOw8tP93bSdD3egKO6ShgsNGaixfVHdlU+WzKqNHhpv2KYnoq7O
L+OBdIj9tK037Qa/DqhVezfINamGd/PhZdj6NGdWFr1qr8qouZ3cwMNUF9z8Pj3kJ1L3/ODWeOY9
QMPtCaTwGqbCmm6SPx/aDUI67215sRODM+iRu7TZvCTO+rSApV4Ke/PiKFvrOn3xgNzwgnAGbiZl
jvJbQDdJb9zYfn56CW5dRvkAYpaEj7QGyrdnFXzPe8MKyIv7PDfX9g/VcnzA4kCi7AYBz7ChH1U2
m8q95TN0aY4FJUs+3fAa12ejuHJY0B62811pfnF4JugB87x3zdeMdTRd/2vhDrgrEf1rh7qFrOuh
x1KVbSvh63vudK3nO4v+AeCkeU+XkEXOhdcOzlkXehkr9eFu2HJKBL5YGt7JKUt3CE37H9hx1Cxs
2IDRWsVjPUDv9NOTdKiEr0CtNRPdgRVebCYFBGx8rJn+iL6W7soJPb7gW9fYVvMe4NgYUSFYdbln
XCPEs8ORNiSxIJwElgSWS/rbSn7RydMQTAxsh3fivQ88HjWrdTXgBds06W3ooBdA824Pcba1iwuL
/+XFxgtBdpyF8nU2towfqVzz6lB9CZ6J91aIcWqlZxv1OjOvnWljuzFGSJYbcl1MHuk7IfVq+nXO
zbnWe8e5ZsEdM5bH/4yX0tN8xjvtfqEa0anLNnPnp8/TBBBNv2JOqtZgGeluPBRnTaz7c0T6eLyC
cLXC3w35CQWg86kCckLlTsPIjz7VuwzszbDp/5C5VLxzdPLpOXhgVFy5Ghb0D+nN2+ix38SEen3u
2kd1642MrCdYEM25W4rjf6oSU8Y+X+uAfrLPIj8nA2qH9BmlXIOcIa3P6gNBPhvg2iv3JwAKuDE5
X/P6Up0jTNyX4imrTsr+x+DGqYe3fj8CyNB2NnSgvcmIUQUAhEau6D5C+BV0pCfpiGpXZnbQf8Yf
nXe+Kk/JB5eANJWtau/p12wST96gNMKqXjfPItk7nZ/r6wqfKz3pZ6u6dxcxa/Uocj+s79vijT/v
iOEiJW3YGFeA26DUOetk5XDxjojpiDiarlyPnDK5fpkP6pfPD+UrtZJ3keygR7N5z2CWe1xI2bwr
flyMPcifH0QFeO/Ka0M3dygK/nD6Kzyp3DfVmhKiUZ25uMKIWJrlJemOzs6tmM/RMx+Op+SGiDix
dvtAKEoNrQTWp459BmomSEma0v1qsfeabFWQFpOlhjrmNmk/Cp7xTn5wJbfNXhMbVzkR+sdFmYHI
pytlbHkQMC5v5ui0h+z3KC1EFeeprh7d6kvq34igcOYA8t6XzV7Fk0Zhq9nylHFyUppPGKwGT2A6
N2AsuXbqWdz34GkL4Yth2gn5oQd3PbGE3PJ5fZ9OQB7G97p4U1W0ceWdVp2d2ywONSJ/hTMyZCX4
mRdBpHKS7Hv24lA3eYqo/H5BCl4+I3MIGxZiG+49aoHmquGeTLfOivMu9TXoyy9HrCYIzHs537nv
zpUzrIGTlIy2H2TZX7vVJY4eTH/64g4GAc3wxG3CsDA0O3qo9i53r4Phfej3WCcwkSCKBFs554ye
fMXpsP3+0HvL2M0Y+8alxGv44iC/GFdHNkVLV4RRt/gx+cbjrZyKZ+pME/2+NXJ6PmnoflRgJ2/K
n4ZC3Tu3SotC9kvdVh7OzWZnpKzJLzTpb9YVZ9rv0BRLX6dgkHv6gYuQdzIeplfQKxeOAXU3qhj+
bLxKQZ62F1yn7UAM2SMjZ3zixAHp5GjZ8om3YPDLpr3uPfREr864nbbZxIsz+jCUElPE50odpsVg
Jw7CX2YOI9xAC1wD98694pnBkhbPcqFS5Uto9vIZbN+JTxb5DcykXPXKk9H5xY/yXjK5K9v+wMmi
jKNdLYHj0cv38BD5+zx5fzNuyvkPOhL1i0MnN0sCmdhwJ3E7Lk+fvFBJYdg14z0CZO5gfspQ/fvy
eu4r9ro82dX6w34nE2GlPNn3uBtesXy+2/dMf5xH2+cARR/DF1/4aI2aZRbBAYBgg94g8zATu8qJ
XmZCAy/OShyUp57UsRXXhl7cVRpXJBIqgBfb+X7mjHJp8V5hHa3zExt7LocGQNt4wEfgs5RM98tH
XqtfH1x5TBf2GsXyoT4xfzlXzpJ7z10/MxO323kNOv0+5/mYD/wX+51t2KniiaMBKN+GQUH31aty
Vp7EgZPEfy/J87j+4iBYt8WLSkoIEwlHnC/5/HwsLn6m0P6w3KfmsfKg/xYrcc/0Ylobs3zOnrUb
p7E8MT0HN/sMhQTZJWOU7yYMWRwr+8zsZ95zl+HRD2G6RsVR4/yttdBTph2vOPtMZfhnsYz6g8s1
w8XCnpS/ZKikzrplFG1f3/hj1ig5l7SbHxkqw30x7+ITJ57BJ3tmGBQH7jz6JSc+GWPAK5O7eUbU
utLf+TTIHZhDObLQ6zySWXgp+/2taU8xE+o7/1DxnLC5bMJHLvt8P4UeoluFC5qI0eUE6eRDfBTm
sWWe3HeegU10uVjp+fAGbJ8jnDcbHX7T8lfjcpGSR8Fllv3wtpj8eQm24vOObOMquGu/uK0D2+es
QLNnyp5QYOE1Y1w94w6L96yilBN/OUH+dG7LVWp4RLVpXOgnXQXthj76MrJYMLaAtX6oxTus9sIH
GwYkfdzxRv0govAqnxYZIGNq/d4owH7M4Y5DUJ7iu2SCDOZL9OIwcDGpFYQo7JeaPld9hy1U40yu
KrgVNh1feVYekLbCSuUQm6Cr3PZE8aOnVhK1Lb/XyK3RW8csindENR/zfWdvaWoBxq7auwYjjvVY
0T7INEzBZJOeP5wbm/QV8meGhnEZ5DTQNuthvIT2091UvxawiiGUvy/kSZVqwDoEvJUqADXgMncd
AZFEY3LwRfG7RNvGw+0ly6ksblk2VR7TqkOi300TJyu/MkTZlCWGr/EAHNuNlyJABdQ6eWM6HXia
IcbXmSwu1ROJI16wLd1zVT6bZ7JbQKtkNESEHwTbori4o2f0y2XglOcKCgWv9BS2xNM54Cq203TH
ylwdoD6cIy5XVsQGuEMVrA+DPytXzs9DeCZESEeSl/9x2Os/M7XaTwk7Si7g0NO5T8HcXWvWNMsF
diKjlRe/fXHNLmIn0hwxfO5GdzPcofps3/ppDaa5M1dC9TNzS8yJ3Kt77NAM5nKXGGiftsyBqNwj
59Lx7f3oXIS6TodV724s3fN9n0Guax6Upwb4juGVr4xXXAEjHjFq2uNWumeilHlbcXU24g3QX79E
08gowLCCDJICGCk5FrbwZbUyrlVssL6ueor6OPRH3jA7Dq4tP8JZwX6H6XUBOmvVynlE9kzdkUU6
M0Yrd+ICzZ61AYF9EQvhgQlqrZ/HCaffJj+1X2P7A3jYUu7p7iHBQy9uHrRH8V5vuCltP4BiR/pN
c0QR4LA0ZkDGeYnpJKDKnqnjXU1FGjvPzv50iXxqjeit1gB6fYTgodnKxO4tS8DGPqc+fxiyRSUq
4GFujhwKZ5+/QwIc7YNhboj7iOQq6tZAfjN07tf4XvFYW3omF9eOhW3jcQF2Tcbm6aSyINHP7VvH
7Q7xnFDDadU9WDtaFhkeRUz7q+qCY/+LW65MPG7iBLG7ynMvZAruR9oMLORcnIp7Kl8jmBrqTRP1
eFATVIe+uh+mKfvoFh72I4UgphUnNzL8Lj2XySZUdgQC5+fhTPGRZmd7r8brOYdpvqoPdFronkRb
lQIiS5dcWZPcAJjasDyU3I1n0RIbKNdae6BAcoC2ODY0ai+Ofqe+1cpyCY3cyuRGyW/HjVZ3tQJL
YZtDbOeB6A60UCGfBzrdJlb3Vyxx+PJG/azU4OIPEzvv53JYmZep2GKbNRj5QT6Pr6OJtbpbtxtV
4nH9gw5yNb39X87Oc7duJkvXt9KY/+xhDgeDBs7WzklbWfIfQrZs5px59eepksey1Y2v5wxg0CSr
SEk7FKvWetfzdtaVVm5iCtJoIXuE0UW+VqF6dzdteI2YhIQ6fwrVT2W+DZg920vsHG11jUjq/ta7
atbhWU5MdFZt4MKgyCPYufWsTfY9eJguPPA8lFDRwVSh2N8XSHqSYNsTF+Cpm6E07vJjbDAN2cA6
ewsI0t92QJ8POY9BMHfQwT2Izff+lkU3tfZdaBTLAgNQNXagj7UDyZ4b67YhMGwuY2qjW75JoMGa
6ovD+FN9wdqJ95qVE9aME3PYhVdfWbf+DWos4w01WvbofzEVhgzsH8Cp3CG1yxfWrdcFi/IrWv0+
35XVZiAZCaByYWDz5Z20L/7Ru20r7arAT4WPJXazFKUbX3ibzX4XbVz96LeML+Oe8YePAgB5pqoK
/ibbyjla7bkm0V4fpv4msi7BcD+nz2a/KsJpE4YvBr8AEd0FFJjMrCjTQnRw1EDbXKffZmPZ3eQv
w5cqZSkvyMeMkgfqT5fRcVoCZfH2zZGnMgDmvl3UX/k/vE6v9Yf2QiKGwmZwFQSj7f4aUi2yB99c
wuQaGS/ilXLKdDjdq4pIG8KDV0YMbPJiDIYgARGibdAkrwACHSELbKa9UPKhefe/zOvxaB1DRjdQ
5YHGSIjSkOnBq7s5Bdv5HkQOJVNemGPLdzf2O2p8AvsL6gUqzCHQ7NE/MldmvXc1h6+UIV1UAoTL
cmdeFV+8tbZmzORhvqoeA3fpnuwHgiwrndCwejItVhh7SMPgqQCmUJdHpp3AHXlUb43GtWR9tQ3X
GnMUaCbKok6pDBBg70PAhN67Vg6HKduRxrBvggNs6Ae921YwqTbUQ1kE5q4ZTc2X5DQeYG8YW2A/
xpYy9FssLKDkhgxnVPks8MW51pZEvBkV8K7djsciJ9f5Ct8Xr4T8qn7Od3BKYhhQ+PgK+4WN0M7t
y4157HZoCavLnX8GbHF0rrEHptj+ulgVB3VajHfojZVVyCxUP2Y/RpZ3ALeX4320ojiQooT52X4J
vnQPSPPUcA/zmBrxLaPPiTcLTBowPRjclaD9lU/aLSz+AvbZudAPhbuqwbfh4QKSEF4aYCqE9dGa
1NagbGuEwAGTrU1xgrEixkTKzhnzzyUE352zap7jJ0ZRiHdYLW6oL2iNXRQzfh8KMMSOgJd31Zcy
urejJd9i7bYyL1MpfBRmc+dqP5h1ufWWOYJaU7NFgTqLf/zviIaqixeWTjz+mCEovVjEZAWijxo6
Aylh8X8BzFBhUrSMj+6KkphVAPJmB+UmYcw8hCNG4NSJL+Ngh3M1y3n0x1ftVXccnh0kCMxp3afs
COrecinRxsT6CY1CAc8uRQiOI0CpHEhmsaoipUOqzUUYhBHlorsx3eV00inqJTGD5NReqNAh2l3e
bfVRVNAPGt/W+IHpJiv06TmhCn5aMdUvV46HC8UNoX51l4s1O0qSVcQPAdSorIlmKKdp/cqnQIc4
yVNgQ9pmir8ASUqvqIc6h9vhjdQfqyZ4fQ55k0XwkPasPR0oa3g9ILFYRI+dA55ka54KmG5i9A4e
APkxXq3H5+RH9NThxrcoCL8vtW8W0ZOlt8WJwwerMIEMPibTF2Bd4DYMFBOM40Ca+XOgot4EsL8X
jHGoC5hxHLUKVD2kmIXeHAkH6IRRwlW1SHekmdAHET5AAcQMgVEeRQcMz/i5vAOt1Gygb1tbd8ck
/26uAHVByxB1KWu/fC1u4ChSFG8nB4EYm5feObwGP6bl2/TJ5Vk1oFalUHLhv8W5tkp2mdsdG8My
rngZc0hy++gFRSKRIkOsXsLHXtt01KRDMr6lyAhyx+RVL+UjIdVvbXzDTEvZZOala5eBefaKvYYL
8Agdopi3DB0Jbt8LH1RcvxvO2pML326B4QLLeyh+vKD9Xftkv4SMoqTEwaxTTQtEadwG8SXpUK8B
tmfl/p1XgFXgj+ysF98tOG6teTRuR+YTDw6A8f6UvOqse/G74COCihcyeHbl1yuSBAXp5afya/m1
+OadrH3Nyp64xjVyAdQCRnWX8oXuwFouxhVTle8xBSMAkaMLEMEDn45oi/Tb3VjXY3kTEF/Yt3tV
++EfWww3yqdyJWZl1/59bmyDFki3wABqIzJ6/3vVQAiyxWDAIykFx6k/uFG7+N4uMIGZtwEI3MxZ
6c5KWWH4wRJdvC0sGTf91xZ2PtRBODPbkKTbYdy22xEtwpV4HXHOgLvP9PbknQG6AXctzonzDMLI
XcOrQ2G6QLxxd+udgy/kq0I8BNQX9Y4Y2+MrCSBbjLaP4RNTKPTD4OSucNWoMPugrBYcHxQ4hv0e
8CxVpsTFrw1G8mThEfzEF0BnHQ+Vynoa33QCv1+M2+LB34EVc56i/XjPJ/F7FV96VLhV/GgGe+f2
3lT4275VV/iTLByBc4eQoJyTPUWDPJH5KPgXoNwAJTc97EZByESyuLhOwi1EaV19BuZ3hUcr1aPg
q/WbdvC3ybBrvXunUI6tElwCkTwNpPOP3B2kH1A9MYdUAUQHQ2HAQQPWP4hM09QpDgKvntTHQAZI
nvOq6FCi49kkIoUVTnNOalSouvSakGQ8DwC9f7VkYu/j0Ayof43V+1bNYcWI7Jy8Xm5k19akrIJR
3wpRW1aMA39en+i1tguGPW7v1KIJEyu5CcShPOeXwtMqdK1XD83QymY5LOqJP7p+ulI2WMLX6aNL
UYPexWv8zrJcxH91uCJRu6UgscLNj00gfbPkrkXCXlvJXVfaUjkUH0N9A5n6q3v/69f8OOcFwmDr
41j2ydIazPcUrD+d/zh83wuzEIaEuOtHS2KGBgoZHk0fDa7R8kPkcTEwL9PK0lvKS3778fLPRhEK
QE5YhCV4hbk63+ms9PoVyiiCXyKGK6zF+pIS8hqb1bivtpblhGsy++pGN3Bqzch5RTGxq9m416Rp
2XDXAPLqhJlZYpg7hSqeJZruRQ3FtW15tNs4oEWBQu1ui90UzmhOu5lydJStShhNAcvTQbk36uHK
IGXhKdDCQ2G0Nil4baLlzakQA+0Uxe6mzzSNiHFvrnsKhtQaWUHiO97WsJDJhslTKozd7IY6QJze
BhzfSqn1SXrgLeb4YHiaqGWI76iaPGQ+0zMV4zj842INjKYHBJy5JQDuOHsOAuYpRDkGFm+W6+2U
BthOAVszHFKg9jU+cPjVURiyNjXAeAZOdvMrPtd7pwN0YMXK3szqhzJSXlX873IL1HjwdegxDDZy
1s0MOLjlzdI2L6E+TCmw0rPx1HM6dO/2TFAHt71R2O6N+O8hNaP4pC6B0SSoI1kBkH3lKQIVLwgQ
65UmAR0q3ZVTmJ4HHP6mdqRkr9TfUJKc1MDBnRMJq44r4Jh807R9MKTfcmEZSDUTkwBhI5h1P8Lc
/UoaOT90KkaDhbAcDIX3oLKd8ZUjCMVyutWR6bb5k4NbodZqMDWmPWKSXZaRZ5n9I+7Bt9TbXyZK
sCNcDyGkYEhIRqiGeo0rYoYjUT3YzMUY7v0aVaOpP3TepnfvbWGqWFAx1lk4HtnuISDmifciL9PX
BtGfhiejpsdfTWZb6eiNixkfeN28GkqiHhmvmYGrYxl3YOuxeRxnk9kez3hAjMIGcsIPshXGkEqN
RWQ4Y5DS4to6CftITxhJluNNJYwlZ+EwidMk0JfnrKyJg3od0VTcKB1cKbWAeriwUw4DfpWjWeRU
/jubUVhZWoDmXbwtZ5OJJWVjEzUb8VuRXZm6oy6DbHgoXZ6uU2sJek4z7voEmyP0QDABQeArNWZ+
alqeo0Z9mUv4iZXuKsveYD2Z6Y9jpxW7Jpu/UKvIkKJraGUanH4dkOtoA19Y65N9gqqHv6cTgXf3
cPzkk7TStPbRxwm0xRHUJys9C4vQWR0fxrE/9HiH1jaQWbfPAnzXTpMT3Dlhvs80A9KxR/jDGPTb
8bEWdqSpMCaNyWWWegtTLTIfDGFeWln6a/VNNbwfVZLhbVrwco1Vz0N2OuiW5q+Hipt708TDCxPN
1oKpoFT4pYbWXqMYf1b9NQpf/4z49eBhsKpJp1UWD2lpP6AmrxFior6dquA099arnSNfGAvm0WTE
5syrYPBAMXKm4i2GjDD5RndNGZmL4cQZ8fO1ViXMP2oqg83A/+EbQ3wcumdLY5jDeXdvpba90gyy
2+GkgVOqPXjW2Y+aCsPWG3iKu+5NLexoYXOquNOauNSidsbfKhB+Yj6I1hgvW5uS16hjdZHpAwBn
FL1krEl2pC7Y2vIx1TIondZ8LhXlMRRmuRVp88j2wHoqRGTw08W0nVwl6Maui79Mg/bUh8i/9LoN
NqrCijkKLYoTcOhtEzADvjCIaACvuxoQZ6AwBq6+WYi9b4TPb/G9r8s3vyXPY5GAzPaGsASuzAhX
Egf2B27BnQ1DQRcGwo6wEi5iMi7CXNjDZbgQdsOWMB5WGHsguFAJiVzyEuJObJXNQ5UPZ17z81zr
24oJ7djFZE0V9SlwCXol3r1PfVUmfI/L8hKZQLOUnAdD7czqws+iH+Z4ZxQjTHXDpjiiCC+6aSRI
g1Mi8ioIR08wC1CYXilWj6LLxjLYTCjF69NvSuGCqZ/bH6ZNeKsS/s34OCeiaqs1wq9uPcc7pMHj
wcH1eWL8ToUNdJlQ3c+YNDntXdNFP1oqPi8agLB6DlCrmx7l3uIpiOyhWGcuVtNRiq903FTPibCh
bvCjNi4GkRD8RxdB9t3KdP3qzTZJF1ThS9p+taEyXZkqEIBiUmHgUfuJUH+vZzeKX+NdUjVn1NVC
VUpAXSsg0+l+jTUDZgN+mz0qYffVokYZ5p1IdYlYnYkDWpam2FxgxA044SES1twKuUlknzqWuLBR
yHvi1b0c8K9KoWGNDswVYfOdwysYhPF32RIEcdH2jniCG8IcHCkuuGN/gPzlTYvIxP1AWInno96g
qbae1Fplxi4Mx0thPW7Xyb06698KimeLptsDihiFVXlpMXsS5uWORh1XLAzNDZzNp5bVZyjMzgth
e94LA/TcFFbouA8ae6XDKNgn3aSSZgh8fMVLPNSBz/ingJAj5u3Z0jGmb15KdEptCBlleLArPQH9
xD1nXeEvw77z+G3Jk+TCuh2VGIH2EvO5Bjul3oSiZjeEAFx9r/oUbWrROC4jnyLZWsNpA53gqunK
b1pib2Wd1H9+G/9P8B1z+nQKqJn9x39x/K0opxp3w/bT4T/ui4x//yWu+dXnzyv+cYq+1UVT/Gj/
stfme3F+zb43nzv9cWd++s/fbvnavv5xsMrbqJ1uuu/1dPu9oQRG/hb8HaLn/7Txb/+zkjLVVP+q
ouz/pq9N8vofP2+2e6MGS17xs55M072/e47u2p7rGH/Uk2mO/ndRS6ZSFKZ7OgVd//G3n+VkjvZ3
w3Tp7piuZVgUr/8qJ7NoslSPVsNw+L4Z5v9XOZnD3/JbNZmob9N0zTI1W6PaTXUNftLv1WSUCE9Z
1qnm97lpf9TjFBzD2YrOfZemS3IR82sUU+ystfFblSNkt0PNuKlj3IY0x2EWJYSnFBTcBHwnVl2X
jSvPsoq7uu4bStn5FrtpeSc3Qdeyzk95TITBVN4FVWmeOsu9OI7GjLvtofc1CdXO750Vd4ImBqFq
ngPW4iUqZCOiiHsucZ5JAav82jhlX5zcsCVuNUUK0XQex8uPZrkn+8i9vncULKTebyJP57r/WDsZ
mcJAGZZNWGlUxmsgdOruu5aMh0nr4GLUY44ZhGWfEdWm+0QlMx9YbQR9pEcy6rBGdmb0mrla1MSA
fdRkYGS2fuE/fJyS5+Xm41zloryvLG8vzyuR3fDwvlGMwvav0qrE9lxsmiTAj0/s8UlLt16d/dN5
QBbUmhcl7hayt9y8HxdjQpu8UeQOuxqewdaR/a33qxhoyFoRuHLqhmxj0TQ3gShwNidiP1lqZgel
71iNhFg0HPB2h0j2edePKEwxSwVT8ysDrFOdu8PJzrPxJPfmoSBY5jawJUSrbGirAs6tBWpZjcke
1EldvYA/wYSeIuO96QXuM2XkQeaVL54P8WVklKVmaTyHI14tw+SUL5rGIyCvqeF348581KAmO0NZ
vYy6nW8dow7WstsQqTdFYRq3Tgww8ePyKgCeqRhBCLmlszBIUjQguG51eT/0o8Q82z4J6sy3e6rQ
wDTCj762bZ0K4q4ENzVWCrMOz712tMLDN5ANk6JDCN3r8HG+C3MfO7/gRp6SGwgW3rWZYuNI/czP
e4RQhwikjoCt8ng4dmLTq1aPMgexvDLy+frUILt8nGtE+Y0RNswdHSykGsMMN1pTPcmjbgaIQR6F
hs/HoZLSxCjrHGAQOBjpmGQPfvXM60zHiASd9vuVsoXhmYgBUaKekfpWbtS03dSO4pyzvGtvu1Jr
D3Ue3VSwXt56rTlPapi9GmWkLdLSI7HVZNjdsSIiRxAiuBjBwfjxUB6cKBg3VuF1h0AtleEhbDvC
etSAYL3QqDmT60nbjv0UXd43aY7+KNX2v50SjYpbWZBIA1a+v/pGvRdd3nSerj+vFS1Z3LCiyUHn
xzqB6YpCFeQA3n3PH3QrN6bO+9zZobn6OBeR6vdiVhAUwLbwH9PuqLrK+0V+RPDciaA4oBk2j143
58ck28iDKJ5ZIPy2G06NeZy80kX2ZfxsGcRlsa4ARjBD5JGTQeS/BpJydqeAOH9lnuKOca9LK/i8
4rwVaJz3XZNY3pSYm/d+3ez/bKfa583ASHrqw3ajtKbKOpbaSGcp9983g15uoDQ5lNsm2q08NzuM
jolfHwtxagyynGVm8vxxURvW1tWnm0LmEb2RYWPYpBm8jWF+EViXGbDTyQfScHk/lYCzjQcoFfIw
1Zr8Ql1k9tH347w1CWyIgtLf4Du9Z0EMKsTs/ROlI95VSH3UN2IAipLOX9UWjZXSZXgZTUARByb6
8qnw7ztY8bIoyfH8Nh/4OXH6W95lCKjzVtRgq58fsp7qEd2hWFsDGAgL7NNDtmhsrWib2fpue063
bXn1j6NRa0fd8np77aSWvamy9kHRNTKGmVliQxjNuOSKV7FjlTyNunUddLxpWm8VO3WiHgfcp3Yr
z4WBhnfhmId7eHDWScviHZPrBK+JOP4KFyyEalBvyhkrMpbc0Nmr8aYksS2P5AZ+CKKc7P79ACyZ
Gs7RpQ0H5d5qKeGlur07ysYS5tdVntcIFMW91Ir4il0g/Yjd/DpNLWVvzFDPyxTLkDmtLkGYxW+a
Gj0nSac9FHZkwJJInDVL0WMW9jaC41i9RDEiiTo1or3f9NrJzDCfIRqbP2g5GZWwGfGMSyMcCTo9
2euD8N3te/NW6dg4LlZajFr+bqLKkMM+PWdzcJRHspvbpNUyLfnRU0OR03u3HezCZBHqBm+r2+D9
Y4OE9trIebAcau7qoP/qB4mG9Zk3X+YKTnXnBf7Szcbiq38eHK2DzUYeFvAl0582sc9//aEByP1p
ZuY5jqdZjmm5lm24LAn/nJlRKTdmhHSDt8FBNZb2dXLbB9p8YwTQRHRi21UvokRtdbHdKVtPftOu
jHjM7tUya4+U1uPtEsTjwaigTCqz6WOQEpJpBXzAIhVbyaogXPHRIPfkOdlPHn4693Htp4Z/1fnj
HDNMnZiJs4MrAlwpMq1TaSbKTrNc0De92V8ypXKvQlMxnyenu/OMwfxRD8gHGiP41oWZRngtMKzj
ECbG3nIaYz/Uqkt8TxyHTBGQKomz77vyrN0C3NfD6PjeXXSU5z19QLIddelxgNQL7USF8+pnJWac
6NazxPCeXYhzE5jN75GSb7S+KneZBxRe8wb1TOHtvBpibEabPuOwzWaUgGJ3TDE7KO1kL/vJU5Nv
Fysri3nMJU7Go8H6OlaJd2wNvmsAb8JVU4DL8WM1uQkSNmpJ1LgpmBXAFUlujF5JblwzpBQgcqor
eU72M5UKbxYXfYI8lJvBrZQ9ZaYEQ//7dubYZydnNihmQxuk14O+pQ2ZRZkYD0mNZnu0bbCfbEwD
sws/JYCYi+f+R4Pck+eaqKv/dXNHyehi1EOFsrj/vqHcawH4AulqjNc5Heqj7QXfzXTUzqPbWY8O
JNbACKJ7KmoH3HWLVRZbym2pKgUENoOlbRtqUCgwaw5c/cmZMyx4+oBEaRCqdzxcvskOcMm+l5bV
3HlWVO2ov0djrBjKU03xhFkO2lfPh/1u6N5wbYN5O/L0AcoqGlIMGBIqg3VsGaiGvCpYT5+SKQ9P
k60XpAJCfTc0enBmahzeocu/REWonirTDu+o64Y65aCilY1y0yv1ZaqJMsqjjx4VeLo7edWve8ge
8Cj993vAOqZeQc9wpvErQtZu4rv7911YXe5egVyDTvNjd7yQoFIAckJEr6wOC9U+xOpHNa2tEbrK
o2oYBEFcngay1a6pmnVchTxyDroPnoMlevX5XG3+3bD156jlqDzoKHOCnSIijKxr/xy1SLCOkZKk
+fdE9/pLoVNDOsR+87VMwkOf1BNKuLMWZaSr+6A/xq1DhhRS776NETmmLkGmyBjVpQ9mYS2fboCN
jT1ogXQf9XmBX047IFN2KBGxk3xY/fWvb2iff33osK6lWYajqY5hiaX/78thRQsUp0gd41tgKAdE
ZqDbyyjpt0mG/Oj92IvCEJAdxJExxqzp/aRbueVpnOuV04L/WoSwiDFHR4o4TYy08pI2AVlYF7N5
xTcxvq5Myo5zkIdLQ7Ehk4lzcmOnnr1pIhUpgWiwxMYBBEkSYfan4d9MTlyBi/nAyZi8YQZ/p+nZ
lubymHE//cVTmlXebI/+G0yIU+XlxeMISKBLXeO5Mcpulw+IhmzDMJ9jlTV631csoQgR3FdUr8x+
aT4broFDKRW2K3nodwWqsKa+GK6i3DhWcPd+dQl02WzDcCPvXXnFTYP+iGrUfPgSjXDtg4ySP5VX
pCQCye77cev83EusqszW1AA2h7ZA01NMOVKyogBhEXqUIVkI9ePO4pcwu13iWmjWxz5xD1HqOO+b
eGyQXshj6BYVBi/kNfpMoXRYPO9N6rYEWP3Z1MJmPep4PMKOru8YNd5kh5rxDCm94t7Oc0qZV1En
62b0mpcUKYwZeckrTOwEQCeDujW3+sPsqeo6b0pjpfb274cmULVFbABqcczgFGvAtOSe3IQlC2zX
dTuQx380RHOQ7f/6A2//SROSbz+rfEPlWWtQByrbf6MJaUYwqd4Y229949Y2dnndIgA8eBoz9bqB
o3dreC0bmEnLMNKFVRWHsiFV2lWs29N7t6AZ/F0YEPyF+o8tnrpD8tnq7g2ZcP8GzJV3ULvssS9c
/8acB/9m0spkYwUedVxpgdBQxVTgKrHjaCOvkB3nIHjiiWLB/uIKeZ7Cb3FXeSIPTFfeVR7JK+Rd
Mw2/+o+7YNyOYsiqoo3sF5Gvr4JmbRgVCZqkTXCMkbtiI/fkZnDJ3ww2Kx4qydjtYiyeasPadiAW
13/9LjhiLvf7l1B34HSoNnAoaHWapn5mOuU+AAp1nl6cmAy4knbJQa9z/RHmwsuMjft1Par6Y0gS
oYyb+p6ww3g3TD7PdDq5yQS+Y6zf3i8J22kfmy30CdEIvizFfjQxVqW4hTsS5LJDRCbyjllGxTMV
9viVitYpiq8TUlqkDvx+7w5JdC4KH5pjigwNgI5131tzdAw8apjC2LLui2jUL+gwtq6W2veyRzA+
FYXa38l2xsF7fnZ7lkeR1uLYARcarWL46DaevW0Tw7nNVZCYtcFTzI7RaULvWMjDRsljEBZxvJKH
HrKdJZlsZysPzVYIUMsWyZo73YHZeCQKm1Nr0Oe3CdBARH9kUPuyw5UoiPs3Lcqzg2zV3aY7/fU7
qBnGP7+FhufB7uGnaK4jQra/PzliJwVE0bjDi1ONiOIKa6YmzBVrfT9rkEbNTDcJeKomjxUqNhL+
1qtppFK4sCfr4udfddWNb8u6SG6r2CddliDT08a4wRkL3xQVngWU1EhZTUXZP6u9MILODPRHjavf
jVR+plAun+d+mLez1aIDZyb9XBkNuqLSqs+2Ofj3SoAwTlyuO2De3QZ7UEKE/XPZuVhZunZ1GsB7
Pk6GuZCXN+UMC6sLiqW8qpq1lKlSVh+zopyf3J8/0/Oa5OB6sN9lr8ASmPq4bw/yHjP4DkEbh807
Xo2OYVx0lnuX0sWptg7C88cpStzxkxmxNJbn5MaPR4R6rIvfL02HXDualf2kDvNwDCBWbwsjG9/3
Ps79q72/7ufE3s/7gef/uffpLgnZow1FPlSgqzcNEJxNjH7gqvPV+UZuNNKTkBD6YvlxLtC6eQny
3VjJy2RDTzgJhCrh849zDrUwsEn0CnD2/BajzD7XDfCwMA3UnYWI6DRbg7camsi9DTO0xHYedi96
b93zxKb0tVdWnHAQeLmAP4HRfvnrz7f+KYTB+2KbKsO27TE8Ecn4NE3IbXKikd6KwoQpSvY2iCAj
v28Np/1uu8wnp0b7ogao2UKwFddVg7CzDkHdmkFRHAuTavVCg3FaehYfcrGhdHNCr+iHa3mog2n9
61/ZcD59I3koWQ6sPJPlM0Q+69NU1NbUIArLpqHqd8TJcG6YJ7Axsaq4xnmi3Q59A39Z9X+eU0cn
O/QOVRJ6ZvYvTt4cGtVN721t8I9BjlTHyJAigGCi9tzK1BPL6/pOmbJrO1OHl7LmDdILrdsilAdd
Wga5fpra2kSFbOJCVqREUkgTaadctMg9uZEdjbylrrSNiuW/eRXcTwMTf7jrQCRUWSlpTPZkcOq3
J3wwjACG8h4vb5sB0yJfjCyjCCi/EruO2GR6UBx9dB2Fi8jp03l5KHt89JXnUqsoV1qKEEU2fOr3
cfhxbeGhm8gSJ8aI1xxuDdt3DyEyH0J0ERpkKA8UCGPg55oNraKLirXCqNXtRZ4y/RLXpTkmyi0a
5U0GFXM2wHHmVu2S8VYtq+GmSC9WXHBLpeezGdTAS2VfeRPFr7D3LrXgIG8Sjul0TvxoJxutRvjQ
lgPAsFLvDyk+EAd4MP0hERu51zaU5CAx6lafGvLMZ5EgO6JYaK9YKIHS7aBpGXUyX4UksO6d1J7O
vCC3Xdb393JTjS9G5yV37+12S2EeRPmjbCOhwSqxPRYpZuQ2kekr0rbaMa0N9Zhq1c89eU5uEtH6
qbM8J1sbsGc7KzDIuc9BeVC9Lt/kU3pjoak7OL82snF2O7LqhTmVB3n80azGRrgO1BYJ7YS4q1Nm
Bb8Hnrya2JCU3gHDohJHPIfVxkpOM+KC4f0xXEB3NYi+4D8gWrHJuEUvwAyLhQdWdFzfV5l6Y3Vr
2SZ7kdSod3A5yfnIm/yrn6r10y7yzZ8/Nc5EXdRo5fsCkcaxGLzhKp0S5aXxMO0JtZLyZ8N3r+Xh
oE/Kiz5g+MzKcD72o55fZ3n7Ch7bOGv2bJ7lnu2byckZJrD5pXm29DkwFrIhbtHoVnZTreThx0Ze
UVtQ18Wd5EZ1NG3RaQk+e+2gnEytZRGp5+46VG3lJM99bEI7wOe4jNJ92qvJYei95CD35KZR/InK
MNHi+lm6HjMswrswPcZBDtbWLfGh5G1Y1nFZrzLVZFFaRIlLlnPExrr7EVSFdVMOfX7XtGG/GiYd
qpA8bLruxuv6BalnfM4s4GBYdoN6l62hN3Rn6C9HBYT3KTCtiko7S6jNTONpJO+GvK2ZN/KwSAlB
mvOUXFdhEzzWzFgQuZlPoJt7yor/uMomBpjUBtNNyqfqUm++8m1GuGtFTwTRaur6EnjaRVg+dH10
KzsEOgWoTujblzHy+oNVFmjlR6/8Sr2IuIFbKpgwmt58KMJGv3TwBReywffLGxPy8kPvB+W20agz
SnLbewRMCoWcK60qiDBy9Za9a3eUMieZb/b3g+esXJzQtnFr1msHiNXrCE6uSF6nxOnWTJkNXAh1
89FstI1sjt1kWCa2X2yyAS0gq4hx74zjQkZGZZBVhlvhcS5zB0Q6GiDlJSiTHS5U2UPmeqjAiyBZ
yvP62L+NjVPeOFU/Uf1U4aYeKP5LY84rbHiU61as1iZvYI3Q4kua4Hd2q1spdRPmUbbJM7UGUBOk
qI1dKB3yDjiDadp7w1LwQIwMY52oWvEssi3ytbBHinHDdm7OWVppp2GyrPeXNwZFnQNxe9EMvtSd
E6u7kSrVO8sM3+SVuYbMNS4tlVHAi0HOkImDph1+aS3t/Y3Q0WNhXl3EqPCw4lLTihrK2uuvlR5v
cnIcOGVU+H8TG6u8951J7lAM9b7zq2lS/zd9/vlHcJ+8IZ7JtODjRygBdst//VjW//mpjK7LUAn7
w8iEyftpPmVZQYszRDc+mObsXoP2u1bHqHrROi1f946nbORhbmdLu9YphqoRioCq8SvM2XGlDvAq
4eUBDJB3ObUmioKpz689xXQ8ZhlTvJF7763VT0XQH4Kg3/NaBMX+nGGJmRWkZNtBvOLarvF5zcPa
oalKzfTvzXpYF13Garw2MNY1+597H+e8f3FO9vOKax8Z4qRg5diULC0xxRzBT8yUeQ2p5+97vdxN
EM6NjTb6ZI6w2Fq8H8+Me32MEY4/pi89iL8lYSdnX3mN+0RAOHaUlFmZjelrGGUMzxzGU/9WjLV2
CafYuFRh9CZ7KYECdsK1UIWLXrV/75Sl/VT2TEbeAyMpVNm1gfXMk04kAFFx6x8tcUglwjIw/Poe
OwTzhu8fcz6teJonB1EHSWxK8ljpEdFNN2Ee8+RxXOeIeG8tj6ak86D0cJ54tbqSmrYEfzzBtOIk
xPuXppuIrIgj2Vlen1jDWhWXvveV16YdT2N5sh8bkDmB0WLYofmbIEIIHiVD+ZSGJpLruIQrI371
2MOdhmnjJc+i/qFvBU+A0/ashld1341IhbGdeUFl/hrGgF2jOX6BJmcy7R99PqBusjUJGN2LDhHP
iYcIel02DB6ABzFdet+Vcyh9SnhntalrrkyDX+JjYlVrHfybj6mU1SFh8YI03Mydma3daK52zMfd
+9ILbwwjMl5LCz2feACfDSMsz0EFiFU2dIBzSd+2D56ai/x73a+rgQGnib/9P8LOa7lxXFvDT8Qq
RpC8tWXJSpac7b5BdRrmnPn05yPc05rxzD5T1YVCpNwKJLDWH9R4KkfcStMc+HpLeLWt5HBjsf2/
S1NiBPjGlF9NP4YR1vePIL0dbI8xwVP9vOvXcdtWb0Ga2Zuhc5uNW/oaYqrmlZqQygS9+sGCwRGH
8VMeEaBZLqgHQLS9afaOiMZYp6bs8U5fBjpk568io9fuTdnIPXKnFUhnxz/HA6ltIeVLAxLnHM5l
8OxwNigDY3rtXbc8TDWuM9mUT6++v/jZR1a+UaNRGXKIBNl3p0ZrorWunb/KJhnvaglJU81KIoCr
E8IF4LWi+bWNu4TgW0kiaLmk6yOGr1vVk9YM2tnNi8ePF0ZgbOv6YY/ePos8O4fAIz2xlTwpjnUM
12KeZtDEzXJqimLr+dLEbfNXsyolHHjZ/7WpRqOakINa2wI8fY6q4EnCs41T30bqygnlLgp6SHGq
yqOvd0gTVHIH6piIyD/G1DRNOjdWIlDq1DDVxdfnDQuS+n2w9OEmDVN7ayWG89ybqLkWhvsFjJG+
Is+Gk8Ikncdk9h4++gnHE3WLpwNCtUQyg/Cn6m/YkoB2jZK7PBjTc9bC7AzDCfOvqRivstCzsSQl
Vp7nkBf0GN5v38EZsBCXdhe31o9qlJjuTrVlG+D1JucH3eQhexWO9jGfPG3XVHVz+uirKnGMMETZ
kZlqTm7uoqWw9MEYnpprIkrZO9tXhEL7OPpG/hS8k4x+9kO1iXyvCCHzfss6jDKvyu7EyRhFxyKJ
110RzD+bSZL09oZvfej/mOvCeDdnG6dPaTconxohvrZSHqCjuADEUk4QGZhVnkO6PPRD7xHkWqpq
kqo1FgalgA+hlCwLtbpgoRZSzdQ1NBt1u0Cb/1DDl3XegKVLiEUU3u0ZigKzrz1lJkIgEIXsO864
+i3ap8Y292OQJOzLwBuGzaMWslf25rr/EuLlJYNZR28arcK+P4KLGI9RUY/HYClUE3c7QFp4CKlW
C/J+K9Chv+rr0T22S+HaVrsc4dE2DWI2Ig1e5lz+bDsZTrhh82aQvjqrAuhHf+6C7FihHbtXXWqq
CFFXkXaL6unvuW44xsSQUDaNazKy2PKczKydbw1cbLdzn9rHNkblwPSL/CkouLc4gxV8szA+G6Gx
EOZJylUypeI7mD40CSzDfvYR9f24Ug064ONKRUUu2xKauRHwQY4EtAo0oo/e0kjZhh6zYUYPcxyq
aI2kOiTfZcTFHoAkYo71KDlkoiZxCyNHzw7jUouNKjsgnQ8pNgt/1cLffZ9GC9IBNzqW0jJo9J1P
bBQFgqUaCl3faQ6FaqrCga4vbj4mRTgwmteq20sE6gBGGZ17EAvko2CyOr65g4SyiLhn03uRIVQy
hEQHHMteUEMWzPBlALBHuRr8jiQqloMvdYogmLDH93RExiQfegShluY4FdskKpynpqhjOFRII6UN
J1onj3mr2X0XUSO/jMJEB6nIxIOhIQGWQyHC50pL9haqm5tqDvp7w0emB789NKpSyODWEmEKllhT
O0RgtfP69dKlah7Gpquoxu1Qd4h4k1082F7vcehv0InJQwxvl6bqU8VcsnO5cpJivM485xGwd32P
8qV/jWlUh8xMSSZateelPTbB8KvNU/zPdpDVr7aek9nK9Te9kcgy6fkfHBBXwswdzksmuw6IBA9e
B3E79MpoL9wsOEKCGW5sra2fuwI6UZ+X/s/uW5omxR+5mYPcrE3vGXV3EvgybY/BgEtm4WbJJq26
6oFTJ3zKrEq/9dC51Sq0x0/BxN0qm3j0c2v9ryS08/dopeu6NphrnbCw7ziWztfp78F4YpRh7+ml
/O6gCHGdoeq+z4j1BXr1h9kEzbcsmW/enM4fvsc2MZYkOk6mk90aTSfgZBjRqTPHrWbhIi4rSVrK
Le6iuG62nb+y3DLaZGURPoT5Q5q0pwLJ7p2uOYhjiblclWBwr6O+sxAr06H7ppW9KvSpWzljqnPr
4HI486Letu5eDRAviH3NIxQ7GPwaHqmdtOotUdVwlWgGyr5dfHb14LqPy+jNNFBvya23+GcFPPw8
F89AMf2N7SHKbYq+OFSulyPrIo1NVnfPGmL8RyBDzqppMpjjuCRAU5Da3o0fCXqUd7E5NCeMQcRa
9ghIYmdR7zXdrfaOG6FlUGnDOjM9A9s5fWV5uLNLEK5rzXL19SBTaz073zvbzBcRuxx5GLC4Tgjm
lgg4dKW6ZO/tdFuJ2OytOfD/9Wc3WifgiCtx8HwZb0ct4k9uCnI8CapiZVZdjRjxPg5zfcBqMThM
Ic98r+EN702I+zjvoD6dt+V6sjzzKgkHdyOStkLIqB4Qn0TiURvMr0mBbn0vctiPAWaHGuQinODN
8mGRVyoS0zxmS9G23EuNqDu6KNUNWTzuxqHz90YW2Nd5gwDDZBXhYxIvaoKjSciRDP3VHFX1dkKc
0kziZyHjdgtDa29F4NLJofuY13bfM72yDknRfAtCa4NlCjrSVRHnOARBuyUaHrRBdsgs+4W0q7WD
F+LCdXTQlXawLQZ4Coo2BgeeFU+c6jIEDZPsUHGTnkL9Iey8bl/HEkkAu3xynDbbIRwnDGnvCV+f
FmuyN+6929BLynVa7L0wPxaWiF+ReN8Y7jBstDRq8G8x7XsbgdK+tpF7cLUztgU7j68tXi19TJa/
b4+d2M06trey0yNMKQzQph6SjYUZnTTXgfnPx1RKyPB6UhRrd7SdXQkFvMjkcJQIqTQJlhWeUcvb
bjLvPc6jV9ySvW3VYdxA8OHRiOvuThWmi6nMWOUaoJva2jeVbu1x51010nIPZRLrp0HE8WoCgosG
hnbTxjMSWdDHWv0YoCv/4rYIxIThviKKvdMybdxOfv+ehQVIfBNuPgRxRO0xILk2LWc6cKJH5C3u
ihVC2SCwZs/cAHtoVhli1JFmfdfx1jDJd4MzH8cjPO9z2/D/zrsOJYus67fetNgD5nh+CHBcBCx8
PO1h1Rc8nMQYfBUmJNP/P2Zg/P24zV0NYApkNTYUpu/6lvUpoSFnO3d9+Hs/It7Q12IqXrsQJlWv
YTjVunDuk5D9FeblpYzR4+id8g9cnF3sBJ38kAXJwdATtC9J5XdRP+1giRr/Fdb4eyKbP9G1iQaY
+OCYwD5c+1Mi29DNtM6qMv45lpp7JQoLXQW9uK8wZz2W/jTcmu6EyixxoOuSs+MazO+VNdQbmfs6
jrnzPuRBd5MRo15bhgDxizENCJw2uy/03L+BtGuu5+Vemyd4gvgitW7sDE2OpAhf20n/r3fc/Cc8
gv+DbcAmhVlh8VD5+4PEjPIUU2bH/MEjvb6OZJWcsjp98BFl37llkJxU0U9GcoojNB6K0ivXqk/N
VbW6da0bznyIOi0rLgNjNbTbPpzePvVPY53gaP74qTtZXt0M4kNbTOH+chk1rdEw0jFTS/t4ddX3
UeCQfdNAdft49csA2fX51sTEF+GQP/8jqpY3OBIQYPrLgsuLaUhdebnBQ+T3/yWyuQuFyKZvsrxC
hXMIKVrO++iEL+3PVTVBCmLBCDww9y/Vv8xFpQp1qH9cbFnQasiiiBK59G7Zq4vFf1PVXHbpdjce
nbh7jMbg0Qpq71ARRERxFRcEB2gEce3FLFqNkPH0Dqo5Ecpas1lDWYug7ZWvhcNzYxqvs98ED3Bh
xju3cMlzabP+nmZ+c230iXHAsDd/KlNzr/pJ9cfrgcg7+b+I85N4mMy+fhPwZbalUWsrNetfrmrg
V/Sfv8N/wrp8wwIyIBwTbNc/4otxQbp16M3sB/QLPmEhxxndPdM7JkO9bmWd7FWriM1QX4VmlmLA
E6Dys0z5y8iAapxMq48ufmCRjgajx7bTtwdCAX9OxvPb/5jTlDytphhB0FB2G31Y9NiTbhMtBlbG
PHj3hBJBYrpo/ru5f6+68jZvdraTsHvPYSOTEPHuy1kgtxtrGRZkNNW8pPWwVxcCm+Olb0iXXd0U
br0FUIEdprNXtUuh+kQY4kkLlAgxSua5ZoWYw6c5l+Zfhp0EfV/NB1ZPaunz9f/ny10uVTVA1Sax
+repfksIgDA8gR991A6Fm2sHVYui5qVPHG3zqR/7jV8z1FyrBovrY5AESBJG22X9p3mDjdoSigTO
6tNAUVQS183lqk2AApDHX4vH+u9OdUUBWefWh9HDE8Tey2SwscGAwzX7yH8lNYZWLf1q0CNaWF9l
VuR8zLusgAd0L6WOMNvvi1yWqWsiCRjJR3hm+sHjb7nREaV7aU3n3VpIeMko2CPn9lfCGj1qZSHy
MXCozmOQQu5HQtSbvHmVTjVY5w5tuLBhc6Lhv/Puk8RQBASRhji/hHr6OLITvXUrzrM51kpDWsmT
Kefb0nPLF61pglOZtu+ZLKqXOEjKQ0euBfYXzS4KMTfDkPv6Y27WmZu6m+ObZBkd6q2GkVtUYPKZ
d8PZGmO2iYhjbEpS24/I0WBu66buD91/jz2kxcilQI7EJ/4B625v28eoLtWJtSDtuvmhxITtSsQ1
OmJLnxMjST9FZNmWBaoL2iG6vmHVrYIAtyE1IAPr3udgclQz+rHgPwjZBs04nL6FH8NXm2oY0h93
vJEo+5WLG9btZFSQCrhTqkKNXu6Ml4GEZ4tjwpC7dOEkxUUuN9TLK1361GxMfn5dHmHVrcLTBTPC
c0Pro6plLci7j/aCtJsMB3alAWVaTVm61AxVGP+C0lPz1Ki68qfLXdbyFiAHoNq2MYT/AeJT26+/
gvg4qgP/Wv6ZngMK7NPeB2PapvZjvMztOtiaeDwc0lKa665iN1T7My4pVVMiD7tUA/+1ZYe0406p
fyeN91RwF38xQtRJ5ej4+wZP5CPAU3uFc4aJIH8V7lFPQTagEf1xHi3/SWTmOgp17y03cs47LtKY
oxv6b63dfS1lI85pEaT3gR8QDvHv//+t6MJN/htgkf+r4ZC68tgc6Yb4zGgy/MQzR1PPv2MwaV/X
8SgeJCaoOK2Ls2rpOlvqHEYBof6JvF4mivvAACStRrMBV6nUzPBK9F17nVQxitVylvtxqiTYOGql
NZx6fYYgsrRgIqO1qaqqAG+EkMyk74bAkZAFhdxVWk9wOWn1DZZx2J1FSIe4sAOevLAKrsnjLvaw
2BiEDdEulFej4BAIChhO2l7VVN9sm/EW/+3NpesyTc3tkj5osDljrVYv14qi/i6YouqZTZizdr0o
X8+L/VU7ZaiZ2RId96VpW8arpvnOSbV0c4VISPvij7p17qr5XqEd//+PyfhM73Z1R0EShceGHJjc
ZxKR1Ax95BiufYs0p9x0ufbFSvv8XhWSiATEyfjMn+kvSgJAmiI957QmclQ14/y+JqwJIDRDt6jC
S76VgThH+L1HPQbbXffVGTR5UtcylqsSmYPiZ9d3l9dwIj5Tjw2Xup7q16L6OUAguU1MgHNl0PHx
S3/fEVzYF3E7Iz4pzIc0zrCxGPrh69Aatxmmi3946bDJU+F9NQeBeYHjB0hCzi2WS7nc64nb3vR1
7a1sUdxdaJr2XPGnWkbyV+pmLR587FUPiro5+Xl3BEzzr4uirkU9PGIBYDProK6reWN3XF6lDVMA
keWECf3lFRytOkfOQMKmKtoHsjrdsY7quyjR2wfVxY8CKU6wvDeqafR+sYbeEIxIsk2uONiy/pnj
HXkerMi/Hy0PD0pO9bVo5nU38vTLZSfeqrA79r0fP46gDk81uE1sJOjv0TG5sScv3eb4bl/FSYot
hVYUe8BV6wu4RNUuqJO6HZ9l0sN9ewzN3sKC68/ClLa1TzvsO5cArr0FxLZSfWrK1GbWPmxwMEh0
EO11XHSv5vfa7a1Xva2mY1bp5AuWpqaV47q2JrEWdWS91jwgr4CbBHe/1hRBZT/glyQ24RBW6PhW
QLD4b3xHA2bG8upLRHx+EBoesXVXPIoJEL4e51+qyZlWJIHQphraCWXA/jaDC/nFghV5o1lJti26
KHqLkQdQ83FGdfl1ljYbLJYv9lssfs8t7qEQrLrr//gFGqb+mVPCr851FJvE9wiXfQ5GOsFQ1llX
F9+8hhONVXriZCxFhYvvdZvp8Vr1DR0e5Ve1bt7WhLwOl3lEYoe9TOWhGqx2j54g4ojuaGyCqfPR
3hxu4t6cv8Y+6mWD7gUHu5DTzprybaCZ9Tl3BA+kXGwJsTRn1YU8HZJUToM43+8+NeDMgh9w2h+l
ZGVV+9FVnRVY3uomR6PMQg4BGt+wN0IcN50efQfVDIIyRgmtxkH1o6p6hWiQ4fnLBFUtS7iYcYw8
1HKhdik+Zi+r/bqer2KZiH1vaxCYNOJc9oh6e5N4cHCmXH8IaoGpwey2107sTuu4KcKDKiQTD1OJ
DCEEw3x16VM1bxn9n31WMiR7KZ4us9RUuKuo7+toSQMj1aEGdwg3apWOKnLqVledkObWWU4icjnK
iLJdN9JAOmLpmty0OGk4zFtLS3U1fZ7uIAymV5grxmfTBZFdcCyzimZ6r+o0uLUDlOK7UkzvYRTu
TbZTTzJNbOi4FinuZRofDOo3HsD8IZfWA+G7B9WPSsVwUyNvtVVNkxMOGft3J0a/G8EqPy6Sfeyg
id9PYfjULkVv3IwkOR4/esLMugrSsSRDUzunJM9KkJnt3hy7mo+AQrP5bNJwiHezIerHJgz0XR0T
vlGj4dyjOqBP5VZj47Ca4iC6Qz6i3jVjWmzaPOkezBkvIw6s8huix9dRa8ufQlSvUMXr16EZnJW+
LKpCrbkWgYjXaRCBDDTrhIOSqqo06UehwY+/VlXy93JTxjUKslNYWcg82h7sUP82sNsE1wtwu1ee
lt0qzmXewwQmyjptFCFTz/JhizDFzkMt45VNBFjT2U+PMvTmR4hGmB5xkCeG7NyAzBpXIHVQYQeg
fg7t1j8YjrZVrYog21nVPPSCfb0Qd14awRbEeyTRJ8KU6nbrRVN/25oRyqeg/Zxcoup9uQ9n84je
bWnuLzdpNS9yrIehI9ObxVHJMypDgh6zwXu3iAGe1Gb0nPoQsNskC9/tQvxwMeX7PhbTrvcyibLt
cK8lM1YuCQ0kpeSdKrxKZIdYihvd7R3rY0DTHHlX5MZbBHVh+zGgddgklVW/8ZcAnZxmCi8zDqrp
tSnaq6pdN6JBmLs8f8xbpnyMqjY/D6J7S6Hm8RU7q0uNTXqK6rTAsCRebDahjajCgDKHHMuDwJz7
UcZVuhpEUm/UWFCEhBKN/lm1Opn3j1Udf3PSUL82LKg5pefIkyr8Km4wbV6knn73dSLRToNEIzRr
xOHS7ybucobrf/JK2snUK05g3MszOBqOsVadajISafG2xviSnFC7RaAhfZss/7YFD/5YQH06o272
TXXH5FM2SdZ2a9Xs+aJfxdzMTiKX3pPfaivV33ouPpBplKxMw0uR4woNfDci3CSNgGOfKAycy0uf
yCI3AhSh/HOZkyghnlh/BXOCKDp51nsh8JQwrUHy9/bD2p76aDVKDQDhUiRA0UoUvP9sj9qMTuNQ
4Xqz9GVqGPfkbp8Is90bpZtuu9TUbirSMGfQaICzay360eKwM7bjd7jXeLPgJHkq4gYLV7/jGZak
7suYjfdqZmTqL/Hge8+OMU34XssUZS3907UCDw3MRJRnd5iNPVJhboWpL1V7TNDHUtXRRjYfCspW
txcluP57Rwz6CupQv3UDUT1XmdGuRDpEt/0418+4BbQ3A08QEk1Z/VxMHm9k2Bg3atTPBp770gHo
sYy6Xp1sGwFxRTWbjFuabYzalWqGvZ4fup59imrmfGBuSnY0mMGP23kf/vR9VFPkQF5el4QuPM/9
EksscSPDyx/nptFuHGlIvvN9sdO8MLgdjGu8ddEwdO+qCZ/owS/MJzvHL6l1y+lr0+r7Dh7Ul8S0
txA3gyfRhN55tnAhdfWYtI2WvEvRZEdTi8OnQo8wu+tsxDNzmyxckE77wuEJM2UHVRjwcD9qqtkZ
bnYYluIyRZNivAGnTigIif+1kcc3OrJLe1UQB273dhhDyGw9Ae0y8/AYqO3u1uL4fFJF4WfRtgcv
felStVmrjbUdFcatluEogEje9CUz/RMCGclT60bVXvVjQzt9iXXtpCUTyvbkfgbSH6s6SOR1OIXF
HeHV4k7V0LQv7tJ++jU6LU3Vp0b9FImKQdbzm93gxm5OunOH+h7YJIiZ1xpAxW89SOa5JO08BR1+
VCZijk5ZmY+lFXw1Z3bAyDjdhn5b3xVTXN+pmkn0a8UhW1wTOVocvDyG1QhJV0ingQPTallyGVCL
p8bBd8Cd8o0aUH0fV3DM6NFli7axEQD3eYyhnBWd0L0hg09a96M5qQT+0pQErq+EVh6GesQ3e66n
fVsO6DMbbnKeSzwNbRO1S5fjMhZpY3duWhf9fSPCgG3BXeGaXBGhy7AR+3tTqwVehBNBruyr9Aq+
xFVmPelmEb33lg3MIEfpy25TsR6r1t4Xqd7s/Q5njJTE+r0P1O16rgTh4CgsyCxW6an37Zc8ynXS
17RUV5QH6Sl1u/hadKjn5Q4Udd4WhrMwqUCoL29sXR29UoQPxtDjKgrEZ43UWPceZikyL6J7MqKe
JKCOubaZVf1766ba1dhFoHpMMT+2pn30kTN/N/MiWwPbQ9RhWQ4t5krr8/i+AhqrCPUEKLydItGr
Ah1Q/6OpBgrFvL/MsVOJNDqO5IbW2Y+mHa/7tG9foV5o+wwZFIwfwvY1tgbc5kMN499llI8Su7Vq
cA9qVM9xfLAy78kGa3jOK/R24knHzlySo0sLeYY8jLu5gGW9tFSXKvL8fRqFdbIR8DnPml9uk9Q/
60keIZuaFVtZNc2LmTn2VZvVLjLNNFNz/NpOg3OnWrk0b3WsEh5Uy9Nw8B27Rz1DfzOuqpVVCnFo
pkEclowVQpNLVbVVEQ2LC0vdpDeXiWrgU7NzCwvNlvIv17tc5NPcf7tmW8HU1YcuZB+SOqAuggiy
DIrpEYGV5CZl33wd2XF2oyevk+jEj7bnZ2VbUXBFMO1URelC6nDq6xmN4odh+bb2gz7tp7QkDo3f
69rAOfpWjkR9RwP+p1NCGq+5i3wJnPhUB1r5pPpBCP/qz4305LBPejD7r20WhedqJOxWlmP9rXWq
OzcegxdHNmzWc85gzeRNLzXxBzVBE+ly97fHUzTFxkHMGLbbEXiTHPn6Ec2YL5km7Js69gqkYdPh
QYyQItRSL45/BGZWPo5BY23tzk3XCHmO73PRX6sJVq3J67GdS1JztntXWuBW8uWvGlL7NiwizFNQ
3L2CsISFU/JnoXTZlISbql0GPs371FSTqwjbAY9k9kotu1zg0/Uur2GyoUcxBxRMJGAPOcU03jbV
1L579brou+RLIyykqVI+ptjwki8EeZDQdCdiodaM0gBuJmpaVrQHnyDKkxRptMstTcc+fEKfeXDr
faQnzf7S7Je+xNM6NjhLVbU/Jv5ecukrixEF06RG0/VfJoct2uW1A3HMQFQ1Siy+BaZvPHUgiMFL
5mAJaNUTNMdkcObbVkP6X4t4ZAGlbDP3WgWUeHuclSMi+ZeQkzdG+yoS4UeQyfOJvMVN9PoRQbos
+GjHWgCGlsn6DCaVnzR+HL1+Tb6rCzk74iirakufZsfVHzZmb5A//IMlXI4lS6Gal6IIEKRrjZ+X
nk+zZnvEiKBNB+RnsFMAefyQLJo1aPwCcEaBbaeaRotFrj0luF8Mef4EYjRHD0V7jweEMiprxkih
SI2jZiT6Sit8PEereheCTP0xje6LJYLhJQ+Ec2PXjbmPM1c/dlGlrxrESa+GMtN2JoAzXNSMhQQn
tJOw+1/FaNtYpXFq2QgjDc5qoNWG9qR3a9WYYlu6V+4EE4Gg3Q7KyXXeBnixBXry02h3Zeinf+Cs
/TPSPXI9WsKpIMRbNCQ1tavnIdvM3lA+IBkUXs88oL+l2JyrReyRzi2q8WDm7Hjl58506gQCb9Zo
w7yp16H0m1Woze23ql8rJbKo8sDZZ1V0Jxa1HQO5zKmYi3tbS4cr087Nb+2sncI2kc9GG9kbWOHs
XxOjfrY9+dDkovwyus7zvPDjFGNddz02CqA6N6qpBrS6uc3QSrxTXZoLhpBU8Lm1XjktgwIwyh9G
0rzWmUSE0m3ateUH406fk/nE0RBV52jMv9tAhOak+pH1FSlb30juU6lVW/70ZuOTPn4KW9xM1JRm
EhurNSC4I0m+CipXHmbf9A4Dj7tV18/tu9Nnt+p1CYjzRWWP+gD1XNw0uRzuRjH/KgpESPZZ0CNz
+Ge/741I/vYxynsVx6bry+TLnGkgXVBMhrzqEuc+knq8iccqfGGrpyOzG2a3H00PCGca8p9QzdmI
8+tYpvNONZ0ECeu+0f09wbTwxVnMpyowlEc1GrXyjYC0e8etNHrhGHxXjm53/rgQaecAEM2DWmhY
mLMPwFK6acRcZHl4Z4jBDID2rtRDW/V1Q0wOsRbHS5fqR7xmACPWtyLYcuCL2we77sINMkpfjRbo
FY9jhJ+LdP6OoNd82+lNdioqfihVYZGKnLBMSpLG/zGRcjWnAggHRP+7jkjylyjHKF6fq+5ByuUg
qCGBJeSQ732CF5vSyNt7our6tY4Q1CqdPVyd5ASypUID7ULO9rt0q+uwOFWXHzXEaYW2RZs9+WBv
exoq9lbcd9duCxu2MwH1JuNRFdJscbtU1cl/6+d4PTeBfCmkG+6HBrFXO5lh25kolps5/gvm0vQR
9r/m6+Vv1WhtpT/K3Pbu1FInxSdEJ1xG4KN8sFLnY5IAsnoorWS+UmuKQKS3eZYHNzp229Jma4KB
SH0Yisk31lPpVjcjdyesWBrP4FQYNQc9LgAHqqHCL5C/XuZb6iMAm2qsYHuY182CwDc6r9/FVnav
WgUsk9Pf+z8g+qrPTNNBzbUWnL7qUoj939dQ/aprjKbhQKjqudCzG3UYIotl3vQdGWXXzKLXcU4/
+jN9xEShKODCLv1/n6/6+7oonuqAI4ew5L7rO9TdlpqZIftmpmhoagnB8nHS5tuimrkx/d50OjbJ
jXmo9qrLQ6bkrL6ytdy1ZPi2VVlpeLTVw+v/3N6pAbN1fpaNEbIv+tt+8rIV7JIBj3ZIPleNeCNo
MrwTAe9vpYNDhbs0w2g4ER9lI5TG5jFoSPWofitBuF6vZ55tusifevb5NeeNwLSetTCLEJ+1UX3M
dO09MbUvteyde8u3krvIx5RO9QuPjRxH85KAFrYgZtGL3aDDMOOrR6D7t55iY7jpdZpMoN8XyUX2
G9pZYkakWkqTsYz1ej0P5rhSfZmLvwVowubGADYKNMM812PtPMYplkyOX1cb3l7nkaC5vq+EBQ65
1OxHNeX3ghHRIY7KWFXavp49jaiVz6Yb3QO1Q5ex5p6I4PgTAEa4Z42768VM2C6HkXKXuRneZ0GG
hapZ7Mj67/I0bfd9gMHWXLbHaQGnqcJcDl6J475JlA+2qiteDmjhUgiCWtfoEiUkaEjhaTOa4jOC
Idg7Fp2xs+R4/Giq+KGdlMeoFOZOterZ5IbqLRIWlcRrY5SPqkB46NUakRUpbV8+zokx37B5d2/q
pdlJdix2qX2xk9atYTqXa3ZX01nNRdsdx8q5w2ZquZoVLXFnFw1/0qzaI4wL83H+Pg66qK8BnmOw
Z0f9bmwHB/cSX2zt+AWAoP2HLtGQ9J32LQhLfIpz8UNEjb0y4wx8PJwzkhi2uNONuLmvc7u+N0Jw
2ktXDnXkY0Y7tu6dGlTTlkWeBJntTeUtJ0AAZe4CI3NFEdaryIge9VovbtnQzCAjFtiDGv6YWRnz
vIKDAAnuslJNcoLgRzLguYlUBPzmxrrPbHt6m8Ghbggf9WvVRMfvCwwF49xE88csoyWm5rXIwUUc
FJeCPQ1fxrlH3up3H4IT4ZYMaYW8cIs5kw75o4ciE48x21JERfZyFOFeNVUxF0FOWgmZn6oo2Qqr
TiPVwnCtqgmIFHGtqmpluya/Wd62jahu07BvHsBio4ttu/0PgEJUzP6bnuqAAWoLVoTEQTUweDzJ
QQC067UvpCb6H2Zs7mRi3Gcp/BCk8rtg0/UOKXT8KFawKMIjsTo2VD2+5xaM/RsUjqznHmXBLHX0
s5Pr1vNIK1laamxACVON6cvMZaysE+Nj7J/r1JjRo9T1e53tp7DoQigMTVIi8T/mZNQmPInRQhs2
PAbKx8Ly8UddwD0CIy2bmGAsME3OIvvbAEoIm+LMPGtwqvZDUhU3BspyXyr2ZuVsfeuC5SPXiWX0
PUwyQJcoVSwDBiZUwuDEVA/8aOomtHaR0/IFreBRqWun8XAaAy16CQ3CJuZgFLdGm2hQS108zgLA
2HGVObsm7X/VRlHcSm0Ib60iW2Awy5TLqKpdloEuxyE1l/Ed2/WrsbKAlbvmtCmTZNyMfirfxsyA
o2pnX3lMtTemkSEKw+35ibfpLLjxXUF1wJIvnvsnWYdAtbB2W/uT1j9pcQK5IkRPRY32eoNO8P9x
dl5LjutKun4iRtCbW3lbKpWvvmG0pXeg59PPR6hXa02ffSYm5qIYRAKETEkUkPkb0hFG7uDDUbk1
PGcjebKQvX6BQkYiWDWn432m2kFVrZgnZvzMRhNH4SftKYMOuQy6WJl9I2jWDv/8+QCNH7sXeXob
OAcTJX7T+CRt7+PkGYSeK9gzJPBL8cZtv/4l5pwDioM/WPJ2iy7y0pfSdgLgpG15qodIPZo4VixL
ZXhIhDNcOycbr0MqWBIBFJAhebCGaqljRnSRLTLYw/XWKy8IBWuFTm2W9zmEx+07rYbDfY7IdMej
F4o3Gcq4lTxomMdnUqIbGTUHzxtkvJv5cG9mSvAeqZJxNyt9yw7U5zAsQpjn90AZrBM/QemsWsoJ
/p71X+04Cp4q3XQRip95M0BqV+Dy1TdTB4ZhN1qHL3yjYSNYVUBvBuswa0ftxzm5HuiziW8e4a+R
h9lr6HjTNm2xkgkxK3qN80rf26Gol2Ovpq+dlYQnOzfw2ZXNEPVQ2HGvsgVBBVZJJZrl5CUVtAgD
99757H5QIpcSiWzH1LLc28g6aKsjdN54EZWttraV9sX3sOPMgqZ/jeq4PgjIzUvZjG0rPcJzgmqp
ZsMrfKKA5B5+vbIXfyIXzRAs41Pb6l/7yLWwuLS/53MrJ93xAL3pTfZhY2ZcvKh8lBcmgW88jkF4
lH2pGVnXylE2sq8oS+fJD3AAmGfxIOI8N/lP2TWYYfKqcTcK4mhcxskux0jlRY7LR5wnBRlR+dgO
BDPK7O4qbGu8E1o7f/X7cQ/9xkGwLS9ep7B5VwuvfpB9bgwoVo+H5CQ7+Zpny8wT8UH2Kg66RCYr
6p1sFh15AixKVMxONer+pXtEwC46l//9MI6rTu01OCL0Ta0oyVCb0+9hsYauKdYKqzbA3Wclx6ix
wpipmXCR1MX1d1NeKPvl1XEbqxs/NPGpKvFNKO1ePbAcIOfETzaQHis1TrNv01KhmA5H2fD4V83B
vhI+KEw5yI3AFasTycVen873wzQE6lmPzfQAwm+vzS3ZKePJSP4b5XZPbPvJDBcymGuoy8PrZZrb
xUUUrWvRzgsa5VdXgm6j5AtutdeSVTHY6UkeJKmnq6WKqDy6bZPdurIqf4pGZ/bJAEp9GyNPJRvI
4c0unHGA+T92Sz0KykNlxvVbVPHrPngW9s9zU+jV05So8aNsmdBUJqMbn1m9sNUoTklQIacjqmLl
6xTIo0kx5juWeQ2rZNyMEYZWsQePfclSJ18ZHfyeBBe2GB9CKu2BSt3s1tYE8gUZujmZqZtXOY9b
8gOeQ0+b5yviqHmwRvzK54eQIWRBJ0zTml8ydItPKV4ioVkv5ZOQsc7FDMftgnYddrDONA9NJnPe
TyVTALsSzlxi+sa5mTdnYj7IuII1RIgM1lkONau+h1iGdJCM3YfJq/6MlfHMHauTpvO5b8to/OLP
zDGtUD+GCKWwofWaTTz1t3jg29MHTkzNzlIr3LVNTPFYqIQo08X9sqkqc9si7/Q0Oln/FGq70G3M
q4ywQtF35DmVhTN5+ATFuapSU7LqvRI43ZMJiO9RY/9/6wUQhERmFHpLeXGYJT87gLUrux2Tt3ao
9kOe6VejTRMEf21oHNwotCxyX8OvMohYXPssOofiCxfkw8yisZuj7LNZ7188ZXyXfQHp2rOOG+Gi
xTrqye2st2ASP3S/6F7iKrCfS3tTK43XLJkOYqGPeNHcZ6e1g7ZF0ezk0M41pi0mIjU3C3qzyfdO
f+bRx1rOEyesV/sISe9a0y/GvDOq5t1SmRswwnrjLFuB2pALamCeKgWbJS/CZWoeLztR8LCe1dr6
ezz5234tO31jEg/OaF6cLAS0lPpQ99zBPdilBZ+oL80nfqTMJ2wELMydvGLfiNB6yjU9uIxltJOd
clioDeaqDkjH36+y+ucCSdWrvEYvjXY7JaO1vF+EYtmT6+vxWV7j4+l1cOcHNufH/OuBZTOI41Mi
olfb7rSLsAQG83C53rAx+eUJY/qJjGahGCmK6CiCa64+fTZR0IJWMQAf8TOzqRCaOiaFT2JNYRNU
gJC8Rs7YLBGusN78MttBhseWYcie6/kggh4GhgJCJi/S7NlzWUjokXWSLTnCqWpn4Xlms5dXeV0W
n8TofYMAZhVMW7BlTqoWpJYD99Ixy4WehMlD5w76PnO6C4iIQV0IeYx8Lzhr6qcccQuh1JI8yDZ+
n2uQcepRm0MyjgIJNhYxcp9q0XYwbCEMxmlSfU61IVaVqo2Hujb89168uJlefk6I+KHm17RrK0oq
cpApFJFkqrmFKuqy8sryqZgPpo+vfTiF5V7GDE0j4cs2qHWDJ2RqiyefJCzojqJbyD45qsSAAZpC
dbb6zrgY88HKrW7ZW028kbEaRa8LJg/GxQmdKxsX/XAPVUZrPkTaVa9ZF8B14/ISqDhfeLQRsgSC
yY/JTqyTPCiuR6pLnhZdxWlhBuMqY3e0vA+qh/b3cOq9FivQf5ph0O4HKrN75Aa/c9/4OWCiQ94T
DTTND6H6K0X3jBC3Qzlf9b/mtrOFxqf8sjpvo8CN/jbaGH5nTWY9j2HirSfFsU+xUWuHyFS7GVYd
XCcS+rEVgNOyVsZQO59hmrkbLbYG5HloKhTvcC+y3rHwdPZxhwRrkVBkL0KsItIJjSwrVYx3L8hf
IdxZj/qQxy8T1VUZrpMwPiphPixlE10db5V1mfk/XmSUSb60JgF6i+R0qYWY1WElWDaNwbcBiYUA
CQ4a5Qf7yk9TBVXTmZb1VFVYOs9hgTLlbhSiXrdRWn3kCa595dAjtqEP0RuVmNvVg66TRnSy9jF1
s8NAMeaTVAzOGuCENmk5Bp/GGD76PZg8hdvohTQ+vt5zHBcabcUXY05uBkhoTps+tsqPMNdsFhpT
vAqLwWfrYmpr8JYn1SflASO7OHca2gPKXN0WPSmgsTPiM8jZ5IWfl6Msc4so7DaT21hbWRyH7bXs
qfK8NaDej2MpgpUcZsCFgQUm8ouJw8Z1HK0POW1VJNkaayKgTPOjtGt3lpiqUTHYO3YT4wBNtJt8
/qKe3Gddc0edqoWcdCqVaGWBDtjX4zerU+NxoRnjc5yExq6kNllsQ90NdzkMoNNkUUdI2sbbqk1o
Qmtouuah6aAwDHF/JLmKMt7vWBGdmwCn6XmEZXbdhvVwslfsUTmKErvqus+8l6galYvlpSfZSgxz
epm9SOYut+vbY1Fk2PYNMdwaCGunQlCnj1rYfL5mqny6ivADgbXvZWcpP3wfe2rEXMNFw0LH7cX4
HT3wFJuI3nrTNbSPARhVQHMHhPKiQTxPCk6jAtrerdlB5H701HA1alpDetsArZlDWFiHhu8/lEg5
PAdAq7iRP0VDT6NH6ycxMB+QfUpYDufQrKAs0hnWCSMS7UfijckpgVKw4XEpaiGjvCw79hdTlZmX
slWlkJD4qg/Vr1wdM3T9Kao5LHBnySLxVeuGTc6m/10TdbkzTAvM22DYn6Ig5VrXX/kWDwjhIHrO
rfWX7ocjCvNYLeOxIIxVbYzcgVFwU7TBOcgD9A0AmfKUgZwWo43a1nz4u/9fQ+/XG02Lx+i9LS+/
NQVOnkGV61cXDafFgCD1V0cFFuKoyNYkD26F5wNA7fASeUr4VUc/dVF1pvciKsjMIGHUC+lxbevB
H8UZTdRHJa7DhaHa6UFkln91K6vbhsgXLfWh8a8y1sOGQBqiMjYdAtQLGAx8DlN8cfJywqweyPPH
KOyvLs5HjwIKw3OeGTgGpxW71XbCfdUGicx9D8nDgSQRKIb25Ot1757HEhiDF2J0OVKAzMF+POFm
W+7UUC924G6Up7DnO1SybnpFhMjlW1Nn1NZ88T6V6APqNqqZ1txUPKwx3SJ6DXsFiGnnPMlwkw/e
Hr0EnEJZK7zzG48UuG90O9nretYvSKreg+yUIdlsiv5ookuPNS4i0QgFumuzb7VPMmLntkPzSM+1
4OyE9UsyuA6iRV08gxx4cF2bZYIG5G3nJhg7sRN+jjDh3ISYoBwUn0o4xlPRqxGVwYMWktdXrE+0
id9Va0Rhpc71DVgx3Cl5A15Q3wRJ64hw2dWK9eJSnHgwy/g17TFm1Zt+2CjCOLWW0z53M8IzxzgG
gG+cHMcZJIrLU7CfZitV2SvHxQ3GxiwAr7KFniX6QxmQS7fyroCEywM4O/sxBArA57YevmstxqFd
nn3xzThcs7ZneaO76kNbIkAjR5S4vSlF/L0ha7WsXerx/gSqwxGOvpo87JTq1ln0yvRgV9HJF3X+
4cRaCFosaQ+W4Wcfvekue36GXlvH7h76WZ0r4I346FLLX7MS1beGGMUiDMiPYMYVLCYNiMvsRJpW
fMwjHcMIhIgUhDqM/jCU/Mzw/bde9EALFkZVllczDeNdZigKGj/a7wMyik94EOf7exyj+sfURJJ5
zHsdBsIwfCpTcWnBOP/ys2QlbBXH7IiMni0AO8FBTDZdyz5RHdT+aE88sKpn9lNT6v5Cx1Dlm1Pq
m1i3xl9G4B9GsjFfar0QS3UMvJNlIZ+joEODMEQv3pAniw9Y5oyI09EUoW1vwaxQpZubeoJvRJj5
1gZ8mnijcFusHM1xd+Pca+skjGyzIrkz97IYgsXb8J/AJla8TWBekSZNrnKmsoWDUNT9CzCd8QXx
jhnxxgMYer5DBsG+tMPwFUBX+8t396ba1D8pBmeLIdHKVxs6zboezfycoZ5ysMIsx8V99K8qcMkl
MiTF18QVOzh6za+ssvY9iZYvcRiIZR6J6ZroERRnJWsOeRmOZxNBDGwoWv3VmEu1LtTNnzZ6/PPV
3AJ+ZHaivjVp6gAm8Ao+cTDEU6io20GwIrI8EMB67GysmvcRGH93UPIXQKNatK+cRqBx0dTktEa0
X5bxrNkiD7Lr3kS0CFCVi5/Yv67JU1gVGr7XO34+igcxH5B/TVea6DskTarigfwSEDbZrdVu8q+e
iD0dK3bGyF5YLa8eO4lm2Bcuv8W3g1UErI76ZlP1KXjVuaOvcHtf5LX+iZGVv29lEzFYF3dAAKvz
ENVCOo7cY0fxRYuOVMRFsZCnY6DNp1Nebwu/e7j1VJ0fHbsOHeeNPP3X+NC9IL9mXz2z3kRkR95R
MMnP1BSBlM3NCJW1HcoapCv9LnhXW91YkTSZdrKXX+pqMRVtf5a9FNVx1FLUZ2usqud5SvzMlTc5
ZdROzUI25ZQ91a+VbAYsb25TyiZaCVvLrJwd30H1UDdkqwLoWJiHqRHqJf/E5Fnv+NPB6sWQ3Xpk
8K8x/ynGgmVXe82ZCo8Jtf61KTPo0UbnIkvmuI8uXK7ULqbTPW4Og77IUjATcgT7W/cxnVGJDZlY
KlT/XKoL3hqkhfqFHDccTIOiLPfnZNsjRXMW85nmxr/PZIyt0u/ev8b9p15ACe5tviINzj4uq8ms
iNcM8AlnfVvn4Hro0y7lKVKprDrk6W2AHEsxT1+EblffLpUxIa+Xp/+6iHKJcyg1q1mNoZNBFFDE
LuoA6mapCB6nLAjgbGgsKwUwnSpHhPXegcZv8ACZHLNxht3jXoL3K/cL4Pakqt2F7G5M/QyquD/e
xymxHh3qaPwYLMvB3N5TN06NPTs24MOhs8wcC7O5PbnpeIjUAmW7e79Z5vTLoTJ4G39r62aggwsE
BIob0wKlnNzNp69BYYu1mubNAY+C/lnXmg8Z9wWW6eM41DpEdZZ5qR4E16zWlMfcxdmMD3uzErWt
sOwIjXpH6RFh3WDADHaqGvsIyvI2Wl7C4hIF0vJFNqj9cRVK7huPEtdZxuTBSMEWA+HlrqKG/qJz
6zl5OrNkF32dmyR5Eo9vFqqcXZ9ATQ3GV9/Immup6tU1LZM3syzHDxQE0H7dVGGpvjavwne619pH
SLJ51ZOue5VY59/ntoEhZBZMF2jaqHbahb7pjVJnf4WdEZCln8JonZMepcNLJEBohiq7pyj2hxeW
usGuZQW+kr1KXaTnevK+yc60MjSWSEdwCejJRZPYaEZwMcYORKNZeWd5yFqK3AvLH5ttp3jx4ta+
98szp2p3qpnqh7ZN1HbbKJGP6BvZVS8uu6OFlhAux77SHmXbmYPy7K+Ym+rozZOZZCFmIKihm+B9
XCM6NZ0TXFq3/32wHGx8h3iqNn91QBjAjalyVTwt/rmC/F5wycw8PvN5Wf4Vl3P6YfE8olyxly3U
8fqT8Ekkz9wgyfGZtL7YW2aBruU/tB8Zt9ikQUW7E4kYszcYdw/dzlzYQ/fpZEzO+WesDP01ux4G
R82u6p05TIkCmxnpCstvd16SxSVMhHakTNcXxb7DL4dT2vIsx8F0YaTRSQ9L7j6zVrs1S7ybUuId
ey6tQyrNRhPUWWEho61iJc4B3c8C8CbrB3TZF/XEBwWsMq9OjNH7qPMxys0uW8tm7lvFCimTag9u
OH43tPinPkObZGdiPfEtcV4Z4z9SYHysNCV6B8voHewOm0E5KBgqwe2q0kE3MD9f63QJHrI+ysFD
6J8F5eiri8HDK2xREG3MgeabwC7Wjm5PSjfZyylfbtCHMv+sEjt5lJAG1ij1lQgMnvTxjnQAg/5X
pNA+46RLHgEL1ze8xP9/ntvj1NbHfY5+gCwGXfnQ5iOYAhLN4VGo/mgvAdADDZsPMBubVT6l3Cfy
Eq2tTmnjUwZh9STPGhmcJpvNOWYk7NzmQbI/qnXU9P81Sp4mGRV1DLmA5v41iey+XRQ7YXJqDwi6
usfEa+tt13ovJHiVY2gOljjL0wiJchhWBEe+kNw0IDWA9nOwp1EgOvI5iHyyITH6ehHZkUWRPwze
j8b149WcRiwXsugoK5H/uSgpuwAEVEc5UsFloelFfjC9AbkQCKqVPqNJBfvzm1nYrf2nu1Z7pX/4
0xwi/KMX0kFMQw2oXqXJsOwrKzkOWtwE22x2HpOHxhhvDxBbVFke/jRvM6DnMyAek/WQOqf+qn3a
lmVc5UHYenuOzRC4fcjdqwtrZR85IuN/1xrXvE7Na4KU/jZVfHV5jyHqqq/qxKHwOk8lOwpH+ItR
p8J4j6mq/eElU3OUM8k499VVDX4cGhFXGloRPyqOuD2eDAmUiSnPtk/yGkyZDmSRdATAgwHyfjkA
7uN+1fneLA2Nwjg6sknLA/cxR1VYFLvmAaMfrJQSScBgvrCUg+SpH1B41GK3Xt8XYqhoqod783+x
YPufh9QJpk0AutDt7Nj4TOAbgjYQFxSCBS7A88HuH4MRN4GWn3kLYBqxqnDeyMCae9lyEiEuuaFV
F8erfgw4GuzvITli1I0UJMlU7pD0R32jK5VzYsD49sNuxKMBOuXQ+s3T0Gf2Oi0V/+w1nbYztTo9
6Bgrn2p3CrZG0YhHxbT6VZxF2es0VWyaO8t9S9uhOyqtCj6KAokLTJMDTmHZqayOWh55J90P6Gw7
83enHIEkbnwy0d1T2RirqRU/FnNhMY5i58G1u7VsyYPCXeCQGs2PbgySGBhq1G9Lr6phLPj2qrZT
81AHkM3xAFK2JgLcL50i2LTm+rGxwBRS0n70ogfHspKrPCT8Gl8bLHUz12kusnWLB96BvaByogAx
zVy7+otvR9ZBjsBaJ726mCIvKF1bO9MJEOuEoAEkoRbh9j67mmHQ2ecUzu+xok6V9WSk2UpOIyds
q3bcUlbnFc3PzJoPQ540+zIM8fuQT8FTDdYGtvZi1tMYLG2UKc5h023vz7m1jfyxIH36319dP4wI
yGSA5uenLYfjj357dffQn1d4fwaxicSzEQf27vaQOdsNgCosH+6PGTvOCNudCtz9UbtI8ddQ4X6/
QjmhiPLfr/D2bkWhiwXv/Opuc+tWwHqHVydHy/nlK6yREbs/yX5+hVlz+//d3pYe3ziRDL9fnbxa
dayDErigouY3Ql5dZPmXWBfW4T69Q9lxMQglXgHDq57BHc18V7U8l3brPlEqe651x/uEfIPiXO4D
sNT86r3Q8mVpK9lDgcfD2pv8AyKUxYUbk/Wc62TkwsnnLhMlVD1TUz8pmvFVdspDBRjDsLzxNl50
kOYbEqAbWQ/t47A9uWXy4z7e08gf8pvPgtNVV62BNquJkOYGr5thVceu9hQGhf6EQNTJHRrlHM+t
sXL6Qxjz1spOOcz2MRdgtR3i1sgQHyuQi+ZiRTzPIQ96Uw7rrHPKf8X8pN54tlNfbo8yxjU5f19f
yIeRVzVmVFO5KrODbA7aWD8Abr615FVDg5xRZVeYZv55vqHegz7Q3EcZihF82CEmUSzvzxcv71+F
mqIqP1+UNnF4dvT69kxlSLMt8qBDElLt4wXJmPGZBF17e0sA+5dbNc6A8RtfBu9s+Hn+gIg4BNYx
iC7yzEozqFO9wA5m7nCsFGuQSgeBEJlNvPprtJeow17AdrxPIEfIA4/g5+PvR7iH7aSMIeP/8wj3
DkSSfz9KAQkFX3fWQ2qHd7EaZmugzKS2WXRsdEsxoNQHyZ7lPCbTkzccqTq7lNtF9YAFn78e1LC5
GqALVtRz7BcldNENNvLhw6r7ECtBY/wWF81ZuJ3/C8HqhYYyOmvCjqoyS7MAiW0d5JQafsdI7Gfj
BLgbZJ6LXlabv+rwelYZLqBXqEtsTdErfuDpals77Jyjg8/W3stdgaQvn1wD9edtYDWsvDT/O1+u
Ef1azJsWtTxqLPkbo8v2smcwvJlxlFNLXuhdNp5uUcfwFgM/BGsQFTn/gob/cr6MsLBaaYqWblqN
5cmyyudytnbNk9p8qtAf2kZ1uY+EFpEz9YKL6oEHAV+Mw5PdpctEz5rzVNvqU6zWrzLuBomBaq9o
DtxaNTiVxiovHeUTPKu28XQfB7v58qE/F3qLNWxvhnu+GtpahtkhHvtqUF/iqzWFLjQwO22wKMXa
BcncsiMJScU3PfaDmR7rumzgKM+nk45qhWtph14LCvKL4Spyu3I9jXn26tmUz9pB8Zb4uqWvpTI6
B4RU7YVsdi2Uq7hQf8nWpDTuBcfCs7wSzRfrCffyJVK2/BbPBzffgSxpXmSjT8otjurNVV6bxdOr
iTfIg2zxSvDL9cP4JIemPSDAllT9nvSB8pKx/9zzVSjVhVnWEbl6DsagRUvVyY31FEW/Y1MGn2vB
1gSgsEXaTw6MB/2f7nmg3U7lAfcq8MZ/4qU1Jxpws+JGOr0lRTAAq67S9w5PxK3X8Msvm0ZJztOI
zeCAKn/6zhrgTbWq+BG6+vTWWis5SMu99GKUHZ9jZnD1GD6TrbESmC9JXYtyPh5wO9k7atwce2dy
z7J3ov4NDil4HUFXXS2jeRBNmr2bmhsdpyZCbHeesuimYmODsdjIi6xSVUD5RmwespzKY+f7m2Bm
YMpDjP5nsfCiLDumSBzeggZYQrKjSMFMgRDPMWktzF30a5sYAk/gKFljrRNtZGc/uv6FsuOtJUOi
7YNljqj+HmE98exR0j5qDX4OxlBSgEQW9FVpg5jlPTORCPb2MeQCEMy/NKv+hrIDsB+cLlaJ6ZSP
iVlZW9ufZs7cgEqfwk+219r1c6PjM4Lldvm1dqBPaXMZXWutZQt06bvtV3jdZYX6WoY2pRZT10lk
m96uRyFq7ykYRulRGa1RVi1e63Q2OqP48J382uo2U5UneyzFzK+JCVPBhhj+3DZkvZo0ys6GWlC5
S4ZgF6mOfwkdo1i5yOS/R7byI3Mc62c6XG/zCDavSlOrn63VN4CvOuXqofqw8qdpOOZD+joFY/kS
TWn50tX2Ik+c/EmGYpyzZg1okNVzZ9VmFX53iVjLXu6NyakzkfyWvSWuvy/N8T4X9bg5q5U0J9nv
eFm2bh0+ZMpn7rXdy9hlqwqb4ffWcjXgF5GBVQdNo7ScjR22FTL8Tf3OTixcZskAfUL2Zv6Gwkf3
rPmZeIJadQsPdhYe82JGR8+j0oLvHPSRYTuqrXXslSZdmJbSzw4O9kqtw35p2tNwljF5AIownNP5
MMWNvUoEipCyo0fIdgS7So9s6yqCpfduGZO9yMGBnsrto1qn8bLtJ/+htgPcMgpnWI7G5H4lBXcI
MDB5Kyc73hV+XW3hZEYf6ISvcbFzvyoQmlc5viKnqNPix5zyDbRe3fmax+O7ZlooeYPnDv0cke6o
jx7vB6fxzzULnSNkxspdJK6X7CfFDhdySBo5vwcHERrEppqfExtq08ImVbeorKbm+y/b7C42Vcbb
E1n5+FgjaHaYeqA8kh3Qjel3MaGsJJkDDS0gPSFqTrAKRi/6rtpt9CDZAXNfM4/8P1wnZzGtYRZG
jy7qBFVAqSnE+1biPYV4vD65NfAR177KyKiS9EEmp1nJPhmz3WYzeM10ka3USpJd3aNcFtohS1Lb
rx8RrR3O8TxZ4evuZgLzjZ2R/RSOAwTWKGNjYjT2k15M7jV1gLnQJyO1bSmYLef+Ki1qVBvjJF4b
EEDOGqhsV4gYt4ZEvGlF/vtMxqBZtc/jUC5nQ9wvXv/LwLLvwylx3nIguK1l2A+io+e0JsVe7lY1
crGrKuujL/Gkfoey313DpC0eRmN0FnJ8nWMJxEqif/AMNbv6uvlTxi1vtouqKxvZGr5nnludZJx7
a4N2ZtbuYysLPnDAvs2j9Cjfp0iwSbve+dlZf55d37vDupifBQozx6p1fj+7jqXUstf9TY2USlz1
xc/K0S5kZIuPKS6slZ0M6tlvvOpYFYg99n2UvE4dEAXyNMVP2ODLpBnMS2vo2ao1DR+py0A5yLP7
IWuVcWt3ycmzW/9fnXKsqZpvgemGr11nHvHW1j/8oUKHLE/Cc6W10ONVv1jrmOm8D3p68SNX+xEb
uGlSd343Al5WLwrlGBtTf0adAuaoGdafYOX3AcvoH5pffslTzXxVhZJvMItUDkbUqA99MEWzaKb/
JVGCtRyKHBLeTl5ZvxSwvzed2QYHFSr7BfWoYalrI1/i0cQXSow+qLYJi1Ej9nZsMJLlLBb0PuUY
UfXTmH6xyuhbmdX+NzIJDwUCHT8rfVqr3PbDhdedET0pMLW2kb+BMbKA+rExi0z89EL1sc7j9pvR
RT+nLrR2iu3hf+ZM2bMPeK8on5GLKJ47UbEBHX1tI2PdZIoLxLFdXvTFbQRyhcESC0rSGN3sVh3h
4YGvWhlZoJjnM5j49apNi2iNvWORrUNUmvkPeEehU5Tm55V9o1UlT7fexoeXFLtNtL7ZsFH4Z55/
LrnFeFdvl8j5Q63Q1vEQNZvU7ZRFrKTKxXd7/ZiOAOUSHIq+dvEb+GPnWypaf4n0tnbmH2afTWSH
l2LuaMfvGTzkr7Hdx+tAsA+wRyAqpdojr5bEzrfJLGFktOFH2SfdJnJxZlRKS31y4zC9jRg6+8WA
g/ka5WawQx/UBbxni9c2057lFEgSZQtE/YCc1bXY6kqk8xZQLwKKCbyu/nDAZO+UNCs3wjF3TpuE
b+jf6/vU9Pq1O6jWFxvLk8jJx3dfDObO1VOQVXNcqN+aIUo/26Zyty3wo63mRfaXNMusL4ZLRgGb
FGdbtX36OabfZF8Cx3nDttrYVThtvI8GlkrzNZrFRjWuM52c1xC+kVDeyYcgv+OsIiXaGnaqLIUV
GseAvcRRnmF7ZdzOZEwezFD8P0N60zPhU7Tm6q9rB5D2B1Tdl3WPxJ88iBicchWVxr9iedYXF55E
vKVSoINM+2dwOneg1u+iOm39+CuuN1Buw6A5/xX3gyI/tyD+u8QelzWs5WXf9++5VYtrNTMXXTR8
jn9CsN7rq+FOtxBVNkESCVaswrY2NEdtVepFdg0KC19yc0DwBIulTWmY5dljp7eDFTsc1Yb/J2Vx
fx/YXnnMirDb1ah8ni0fRZ0mKalgKHh6JmghP4ZxjSaAL4LnTOtQiI1ZjMa6+gAMoLgIjDA3ttb5
izy3fDbWt/dCHXdoJLAzte38ImPyzE896wAzCPNd4oYXB0gZZWF1rilIRTjA/47FIvPWQ6biGT2O
6jNk8ODQTAIAq2+OFXu9cAkAur/KXivFJsaJjGwrm0bi9qdyLL4VIlOfaxMfEsQWT2ngK2+NHkdU
dK1kJ5umqfWLvIz9W2/UT1vTS/wnqqfBS6O3KznKnVi/CJN1vApbEeAXWjOjNVEn7P34FAqzeYsw
AkxGAzlmh0zhZHbtWjbbJvkBN358dLMuuebsPa0mBSTqmca6xPMZ3UsuymK+fFRMdipOalvHtuon
7NoeAzONzq2aNk9JY0Xnjh9/2ScPQd+IdauHYm3b2pQChG4fTctWtwEIkn0e+dlFHjSzSlZqZSsr
UDP5LRY1UwZbKQg3amwDZ5wHy5g8g8EpdmpLgfMe87F3W6H2oi1AHpbTuksHaiOzBk/mtdkhhtS0
TWk/ch1ydl3bcoPyXj3d8H9F6YEfDPfnf7F2Xkty40q3fiJG0Jvb8rar2qvnhiFL7z2f/v+IksSe
jtGeveOcGwSRSIClVhUJZK5cKyzcH2rTyy9JKY3Akir/UmeVvYMfPYBr0dTvOoX63VzLixclzNGX
pYD6O1heQ9OcH1oZPiG9WMroMQFLvDV1YsFQ1yb3RZTZmw/2dhr8YCO2YVCZtIgN/0dheJV654Bn
piRDHtc6wIJzNmoK2Mjwu2RlA6wuw3AUV3ODkEuyVaKGKmrdhXmBxmcfQtXjdBlq5VOrkiEW6r/C
JBpVok5f2G7Ov/3E6Ozclwpi08ie7ySq0baKwhZrJCT9qiqSBHegbOzDygte/Sj5HJhOdeHFHbzq
UxY8rl481+oJDSePYspYVOqBlGGH0hpOMSdYkF9UexCF5Z0y8NoYOyqLjN7Sns1QV1ZJNFSXWFHj
nSIXCfgFzTwVYRxv/LJXHiyKxJYd5SRv3Wg9EGSfgPxsv0haLVwq2QOXbYiva+WScsf6Qa94gySF
Ip8UuGoPqS15u7GQx0vup8NqcAvvpUOqbpF/4pmTnHQjJwUQVt2CAJccrYC3xidvKpNyGkohF6Iv
GiB5IQiHZlwNcAn+HBFrCHfhc5sj+qoEY2vXvg2Vntz7E/W10nfZqU+LizCFkwkEgnEOu3orTKLp
dLW5ECtYiDmzXVypEyf2zYbHzfX3+lCDbW8LyglxuiSqLmg1ZSfhL4+BtHGNsQKIpTlbg8DWET3c
4lCjZU4IvkHLr0KqGXxbdB0GdK45uAyP2WDUJIy1Ynrn5gvb1ryVjdw4AtK6coSxBRIDhOw4xZd1
tBHGUEnt4nZpezA0u0TThqM8qEDQFM7TmddUj20XgwTXXYLViZxs5aaDGLHP9f2QlMU+nSKTIYyM
m9Ep42suiVC26j3pcpYsTbkqPoUUjsMTSmixhZiUak5U4+IBlXAOUQuAhWs0KqEac9EqsuxhYUyA
j7aQggMH8GolupbfuAvqJaRTGCfty2+3xgJdaPdUzGS+hpLO5OZWJlqUk5vDasIuVjMnN3At793Y
hZjgBMb4FNV1iTqWTXI/GtTHwDTLe58nuFn7qJy7KkUBLYwEh9KJ1UfLTNVd5hlU8k/ONlIvjyml
PZOrnifZUgHrthOuilzHh0YCri26ulVrm8Ep1F1nkRKCNkh+TBDYXhqOEb3kHqeeZlTNT3XIZpj/
fuVzNEIl4dfKNylt2XPFEG0Tq1jYhLnChVduOWagGAueZl1FSXEvSZW+rBpKzcuwhaOpSQgdkgT4
TBH5OfMb4hahvfPKzP5Bfu7Z7cPiLU+MfGlJhf6ggZLb1PCons0w0vbNkGg7X/PbO7EiVD8ppFwu
rNlt738uM3anvLum2PFtxSIZbivqLcLpw0RSqAOL2oszzj+dgj7YyIgVBz8htD0aO58ixTDT+xS9
mSFZJ/APwdItaXlyH9R59lw0xXPWaerd4LbpM58yA9xoEJGZBkcJRfXQRpBXjFpNFcLfabQ7MUrW
o4DdyTU3YpQwrLGpiHX3VXMHhqYA/67Fb3Ygn4xJg8S0OJ54rvMp1c2JbjRo7pywApjZKi7H85qC
sKhoF5Vm1d/HjetJ+fcyjnsAIlBiyXn3RmmHc3Kl8mdTNxVaiFmMhvvfBz50zbLitEVxpLCPQQZ3
iKOli2TUnZNfE4aGfJ1Da2hwwi+C/hs7MgiZ++4HzIcvccchwEngCaauqLuEcW/sKupyqHWx80tC
QngFzba5NfXBWfJ6488+NQ0FBkdTseGR6zXk+oQxsyxn7RZDRGbacHl/jcEi0D391FWV++R63fRD
Ueu96CatU67LxkDyYnJGJcDcjpoO3cbU9RsHzdsh0m9LWbnT3PlS8yymjpyKHyA8WlqTq1k33ZKt
D0JhnCeoi/TGaJXHHDwzTeq11ybh8VMhTjj0yNsSKUH5IYB0wFjl0dB9l3PlMSXL+NltzWqhWqbz
gp4X0mOjlzzKyNqtIZ4+OokFT6A/wNkajtm+B4kD84kiZcu6bA9sNWzw7Iwqlh5vJcOOV1nkpo/J
1AxkFsg03AuL7Honxxr3MkNn3zeds6pkxrhIG8qnZdNNVkCEOnklxsuBiHDWwldcNe45JC6/LPTe
XqS+/BRZVF+ZUDJsB9JPG9NN0UafalwFcVA4FcDWWY5CI5rDCAJXR7OM1RdEMV+gBlcvoicTQgd5
/RRR9XJV4Bw+lFlaoolrGW9Dm32zEiO5z51KuoMemqS30fE7Qudhikbek01GJNNvvhn8zd54uTQL
OwIWEGpNsISx+RoNXneXUcS0DmwbJLFjubtQ6ap96VFu7cI3OaCdg9yOPJ74tfyljDwg0QFRUdFu
vY3pgLCE7y345vAfo5WSsouUUNoRAPwylBCbJzoE5AV86D9rWWCITNXcetUH3d0idZJuzSJv7n0z
P8fuoCLKpXH0L5Ovcg2zC0Fn/2qFxX0n+chM9oF5hMQbRsipMeKLl3/OCr/2Fl5HvWgWtD86dSNr
8rYPCueTn6ELXmtyebQ5QCDkalbLsGGTpcHgsCkjV7+UY+MtO2KRVAsVIUzRjh8t6iayKPuUL5rS
jJ8Vr4JpIc/QfURLnm/UsMlk+xVFy/aLbQcwq3QUnPFCCbdmCTOKKxsd0uPAtUrdb796xrAtvYLE
XaM9tanuUKUn3Xtmuqt1yBYGC9KRIVKXda0QXUl8exvBSX7M+qrfmchGu2OWrpXBOY5xhUIjQQ8C
MU2/aQPN3GRu88m30vqi5nawqNIh+AIv09U2Cut7zo8HKmdn6UGDvnGkuj5A/XpwqG++wyGRkXpu
/bt0AJeOFPGp9/zwXjQQlClHKYKVfjJFkgStGGK1a3I7yrmzBuUsd/mn3s6vhZkSjc/KJ8rH4wvE
zvJzJikvsBRad2qYV+fBKK9dCJQnT8LwGDjfQ7lB2RTSCSfsh71nwa4CvD/TT9Kd21Cp6JvJWwcq
Yws2HWqmqSsN5mWKbD2YatvdNWZN4boEqE2XwmBVyo1/VJ3mrNSNDWf9hDicgIm+wxVbhG9R7oOR
GqAvEHbRUIwFnl64iL7jV3+x6U9h0R6ee7SFLkUcPtdKVt0RaOWXNHZk+LqqfZHtNFxQZJFsy6D9
ZpMJuU+AZZ/73qK0UUf8kt1GduLqXgxCGt/do4sAXHmMvhDWx6NTjGHvBJPus+gHqtUvhgohS2DT
7Trv7eKl0MJmrVkkvEXX1ExeP44Cv6w3Uv/m5MOyqykDJcqmpcfbpcWp9ejqVPotJ1DFMfL0B1LB
0tLvECH0nUNaDddiCI2LnYBq7eq17mjfONcVCzmsv3S60V7HOiHtlEHzWQZvY8nvMJTU5dCE1Y9O
f+xsC5afyHdOBWmmBSxU7QpZYmvRhDFiKVLj7hCKI+DEz/mawOR5Tacr0tDXRI0LijgxicE2o1Cq
QxN7Kbqyqid3klJ+iUD1ZOh+PZWR3PIOghZKdK3AG8+DTbCM99wTmM/uIWmyJWUQ5lOeyckC6fiG
xDkqaOPUzDpqcYR+Z+ubn2fT7Db7Orwe9trA3X8ruFkwZQ9B/AMpUvvQF3A/2g36NlTdJLtAp8KK
+kwqk0u4yThyDxst14rLaJcWxZZyQwzHuzp1ke0yturH1CYv5/Pz3/EOITmXQaUA4eF4gZQ5W7tB
ID80Y2ShMtTJT3l8X5ZsQJFpTe7bNgx3rV6W+9Bz6ssQTMkXJy7fVDc9ywW/9Cju940CnIkol7Y0
LS25ao2h7xp3lHdgpaNlkakx7OBWsVeQX90B7p5eGV1BZpp9KVXLa1Uuze92njwqAzJBVSbLyNZI
684I8x+c8u58noVvXssn7Pwog6IpaHblUN/Z/JS2kWp3296wh6ts2d4KDmj1VSZBibh3+CM1z2Sy
gI7zY76afW29WT48p0WrVA8kmJpNEdcZWJcSbDRhLPZc1TWr9AbtXiv6UiBB7Gdl/F1GkRjMcRA/
m0ADNy3UJ8dx1GBpMcDy+k6nkNMfzmqt20+24yg8sjdEuYrPgW9Q3mnLxcHVOws8Yfdd8SIelLYF
FN+oTIDwTYj0rxeuidwMd4lj5ovWML6ESu49UYo47BSIU7eQnjrPnNGhiky9r9BYACBMk+FhSPSO
sp9S3pRp27zCi3oQHoGJ8rxdEJ9TuyrbNn21ky0v3sMJYe4V8g8n/i8jUn+1eYF6wlkFEPmvm56g
+6AGwykl7LvoA8d9MnSdcFDZHybsSQdBuFb0oAX7Oj4HAPWoqCnrNRrN0ovH33Jlon+55+UivTTh
6C/s1ib9PY1WjY3ijKE/yXKbPpB4YFNU8yItgVRoetvtm4bo9Wgr6ZsTW987kKbXwgn1a6b534Lp
mUtya5GDo15SxwfDgiObe0Skhm3fRumDp06R66ypvpqQZyVBo3znlPO9kAPruYD6aa0o0Zs9lPmK
vKdzTaYGzDJMquSOdi4y9xL8HpWyGkswS75bOlfh6Dgm0PyQJPZsy6XeJPrLg2VaRbjFxJWu9m3t
22KxibhOc+nbjmCz5PlrO8vTs+RVCBCMMcRPrRafQF38ZQGYPAeasc786hEK6mCpjupprJyjnhDH
tRxbOed5BFP64Csro677nRNX6h4dkuGST02wSwdCLqAMgl3uOcFKNxv11Rzg0y/7/gfFcKPfcWKH
1uoZCedkUdVOtu4gSOJxGXvjgQzC0tclA6GoXNvJAyC2uDAVYjWetXMjKV3ylef3qsSffEeFBsZG
BEaT8+E0Uqy6TDTS0aGp9asOcfmNLQ8WJXVN0y6iunmELCjZCdvcUBX2y6Wy1W7dWZ22YDdy1kkV
vNpVR7DF0oOXiY1y1SaGdo0c39n4FGe7ibElIzWeKDBKd56B4k2nFjD+BPW5K7XkEUYF9tW2DNeS
qvd7YVMSoC+wywIHlewrRwHru6IShhonOTL7AaXgdovaxGcZBfqDr2fjATw2fx2XDEZAUf+pAXvE
RjD6JFWkHTqKcNctBMy7pOjtexl5T9lSWw49mglQ3CZWGnDG8QNUv70kOIEZTvfBSMDCBuaxKqxR
XWm+40Lu0j14RMMdwySFP4aSea5BKLrUq91LmZfds5eeqp2RjRhNdk2ofpfPJkIA53702eRBxPWM
yhdB9Eh/4vtjgtFZwvCeXu1mkuNtni2Kka9EPpNbU5CXXhUwhK2HyUsMhEXl3tX5V9FB6FRekzCN
VpZVjlcYppyFptQ9WRZtvN5ssmFu1djWwb/iIgY4LegXA4jkZMm7MFrKRsoGWGrKU+9Yxalp4p9X
MVQLMHRDwwjpNSBl4XO75EnE9yqW203Mm/BcGqj7SrKRbxPFcamqpOFr4Oyb2iJ+n45nozR5ASTh
fV1IET9/HovsYC2UXmHoRtiEEpLSsO6FrbYzAo0VtKWhrXJMqlySdER1Qf1tRzlNV1kx3DXQAV1l
mA2Wmut79z6fektoLiZb2MGa741XGzDRiR9d1SkreAV1XtOufnRyNdnWof7W+m109ttvBMHLu7gZ
8o1ju5P6NApElQvppriCUxmaHHE5N7V11xf9QOgU+ZHelE2EJiz4qqX4zYUV5S8DeYuFoUv1C897
ZVmHrvdY2CVKbWHpXkyZL0UQQdoTREezQZtXbQxeLVNXNB2kHlRBOlmfLcSQ2hO3TruV1MXqVase
AkHOJJsx8jz8gW/cTTLhuD1VYaQvRgpCOPWqU6gPATdBsCSawlfYFvhms1E8WbsROJV1gxhpr8Iv
NFE4Cb8OXSv4ok107eERyEMvXjWWoh/qgHp9BzDXk+Kb1QPH6YXcJ9kTzI9rYJLS/bRRd5tKedVi
pziVSUB4buoaeZIsw6ELNxC4oLGStr20RrxU2sbAdB8qPftK6QQYsbTrDvzW0BEnU3VvZBF4OSce
t4bjArgqpRcfbauHbkiWelNWT94wlE9ZYl9zyITvck8qnxytM5btMDQ8YenatuJuSVGEK7d274ws
785tPrh3aWh+g58zfPWSsNwHsp9TuOFFr2ZEbJI4ZLAToxF11GDkSZWJUVdCuCqNpEfZ1uUH3h87
Ye6tNj3FfgayiYMmAMnRh7yBDKahVfGKegjz2YgjCLxVuMOpqDKfk4rYN0AzeWVPXWOQlW2e8XqX
Ist4TqhSAhKqxGsxV3VabwvDd7O+zW1ADvO212D4xZkdXrXJRteDJ42lorYPIG2n/kt0VUQq1zDz
yxvhnHZg0nVoR2+jshelhG78fHub2/fuCsIfeSucNYopVqVvu7fR2KyalUWZ/U44y0EH6Kmd0rDi
vqMvLfW6jrbgRneG5bSX1husTRKM+cmOjhkRuifUvlpF7p6mSpqnpOxfyM855wxmgR0MD7Dra313
aep4T0m7c7Q0CTYWYauVz8VIZdbN1GpddKeDVHDlXA2gLk31I9mRg92hNi380zKIV5yfA+TLUTex
0o4tXkCeWA5jZOvIXSRK/zXNjfZznvsqqraacaEuPdwF8EbVpMOujRE9NzJSYaaTqgdi6u0ydHrv
tSR0vNHgOdiIUaVC9gO2P9RFptFMB9JXZe3VC2ztpflcFYm3U/0M0vKOsF2YmOWqkopyC3KZ95bt
jcPBQabCWIeG9esyni51JSnU5TuHd5d6ouSbaKr28owHd+i8F5N/HkXLw0qCBuhF49t278YIEU09
yej0S+gND6IXjml2V4DOEz0wVsZJQ6FnEUz06mMJyZPd9/CdT6si0KltJnatVWhK2mVw5Z+NLu0t
qfMus5kNf36IXcCUk9Nsj3U4F/0hMJcfBjIvlBeFmwzb2Vm4EI/grGPCNf/7dm7LgdEoFeUZYYIN
9d3Dmz2a7mqsne40KKl8llXCXY0KcDDkjOwPkE0Ek6KQaIpJVkhcxZox8WAgDDtaKAoJm/L7Ks6m
JHOLPO2HAeEsRmHtRfRjWllMQ/PXg0cBIov1CIj6tmpFbBnYE0mpZgGSeRUNY3rIquBnQ21geiDy
nR7E1Tww+80DH/z+C5d5eeBmEN6L9ed5ojv7zHf6L1w+LDXP/eOn/OPd5k8wu3xYvvKkXx//j3ea
l5ldPiwzu/xvf48/LvOf7ySmib+H0g7oO/rBgzDNH2Pu/vEWf3SZBz78yf/3peZ/xoel/umTfnD5
p7t9sP1//KR/XOo/f1Lb80t2h1qGaO/A1i6Yfoai+Q/9d0NR5TMrJUd4m3XrN3qUve/fJryb9o93
EEax1G2Vf/Of7zp/arlDhWY9j7xf6d/W+7f7c5jh6N3pIbvz+Y63VT/+Hd5b/1/ve7vj+3+JuHs9
jFej6NrN/K+dP9UH29z9+EH/OEUMvPvo8xJiJJ7+yz/YxMB/YfsvXP73pWynhDq31D4PkhEcG6md
GBIBmx3j340YiYahOKjaVZiFRVxVYsLsa7pleBTDJQmkvRMjy6Z13kOmNfrSqwxqq2pDus+CGAK1
un/iFAyR7dSLcyoJW/At07iYMwa6eSD7/kOMC7sLT9RmLGHEEjbRVD1sGaYOCKyGbP8EXfQFUo/4
UthSvO9sB8Hnjjpf24xuDQyV8TlPYSCdvLQoQklOjAaWBJzNk083mxhWI/17C4CKyFkDtYxYKvd7
6pxzVV7fHF1YJVeVEdjwJBvUl2QjEjuc7MFhIqa68SO0XG34bgzq57viohM0IG8fUt0zdYfAKi6F
EhcXRWm0racXQNfF7Farhp1bgGx4N9vqHYDJafMGuSAriomVmSNLZNT381piab/TKoKa3vG2XpAU
zSlMY2h5f91SuKV9159VNhY3N33kiGapO0cue4qY0QvyJoX6m1g99MiUqL8Trm9k6q/Godsa/L8d
AeV6J7+atOxdg0nCKKbPwwU4EUdy9EPSNaAq7Lyg6DSF6SOz9nlh+beOowQOaJjJngPHheCK4NVt
hjDO0yRrjJYkPer1uzk3z2oo112cpMePE0dl8PdNKN1/WEt0jcw8E+k29kploFUfI7Q2yp13FzSJ
dyeuAHt56LaW3tYFMktem9F5QPh1zhidRypLJ9d55m0hrX2w7SgmbhroB9GMhM4OKCPrB3GFYNqw
T6RkIQaT326i6+q6l1JwwoyM4mjEZqVF68jAy1Ab8yEeawr1rpUk5U5YW8Tk1mBqtaUYuI1O7uKq
G2VC3qp3Er6zBxkncyPlUHqA1/jpO49Giv+IyJBKwPZvg9qY6TtdtT/PdhM8oQqfVpqR5XHlrRiZ
b+agYQiqroPCZPrUvz/XrZtSqkepob0WH8KwPJW/SJnAsGW7B9EYWYZi/a2drV1kYs2oCSFaOPkm
IFsQvh5QvhvjTnq3gF7kBAziLpZuC94mvVuw7OF6lWBoWKkwox/1qQnDvDmKrriamw826vSgjeUg
tpwH/qcF5mm3e6i9s8mgtks5+JT9KeGIiAKymlx92U+voZFyugoRlBADxNsiNKgRqc3gSIeX1j5Q
CjCmC9EHe/rTaBn+E0IL8kbYQY85h3nG7FsKYUuxjJg7+3zo5l5PNYZT70c5epOalExGbsDkpofR
YwBAbW9bBA1kvmGvRavthAcFXA5nbse/WhOMPc2orsvNuARSZUHhP8FJ2glO0gyAevIxpxROXApj
PY2Iq9lHTKn6jdUj3zS7CvM/dQMBUZlXiuXxzm3r4X50jKteJ91TwYH7kOtquR7KOP3s6QYpJQBW
hM4GSN6mFJQcuZ8KA+BqVEC/Fta1u5DqYS/AxgKFLJq6st2lYTjJerYJ2HJKVd06Ab+1FAM3yLLr
uOFWs/nqvwM9e3Ub7WFe/HJzbKjirgIYcxG4cg9O4TgHTq56uhCXooGL3QBCUKFpf7OWVEH3hWps
tNkTslMXGc7Jh7wRMrFTI6bbRR0AsCQskJtVD2NoCqG6PHo1sjlBdVfm8D6LK9HkQ0K1baqD6nCr
nwPR76vYA+QAk7O+Fc6ypiEHHflwotZWdenT+CV0HQvy4RjIqRQP6Ib8soWksi5iwJ+u/mRP+vQl
/r1G1D4RtsxPtZNHZ7j/o3NTWqvKIfQJqddPkxgci24ET1Ip+R4S2pM82kO3ED5VB4KavCfK8KkT
UR84rZW0dRVsxWXcGN/tQM2272ziVuGPHF7wk7iWCJn2vZZAdKc7h2RqelOBkXLuiyt0gtElMavd
R7vUOod/svWG7x4kRJ/QdJ98bqsKq+iLOaJpB0pPlmKkKAZ5R1a5NUzlqut+/lITb/ZlgOxm7OvP
RD1qs8lfPC+VUVDvwPXL2YuChPzF6MxHMSPM7fhc5mwac51ordnwoNEpuT76qe8exVXS5X8Nnm1u
RK8bCvfoVUCSebn/cgl/X822DpgpAiMu6hPT6DxwmyzWESt+uF1Ntc4qrZOJE/9v82bnn3MDGRUK
K9jIfpBti1H37iW5hIW+cOJPRO/ejF5XfiCu7Rg6qV/bCx9jK6rfnDYipRO2/oMf2jwzjVA6mrUZ
Hz+s00D6dfS7Er4bvsQnRa6sfSflxJ+gHVjUiOecAuQlhnMDK+CmDYFegkUwy9cwkpx1DFvXwiJQ
TsI0idadljenZmpI1r1vZptwUWRlHZW2tJ/tYsLcFW7CluaauRsjB622vy1p5OP7O8zztZB0RJ0k
V9cwKISKEXewYCXfim4s58mdk8R3IGejfNmkqFl4PmpbvlbD89WjwKVoQb+AVKsjcf63JkOvF71X
A27vhRgKOwUea3GZewkqsAVhtXdGt8jMtdaFoNycqtkESqRMJQf+o2gaHQIJtO7vRc8rIMCZPbrJ
rcMjsMZfHuyawD8qyHsrRVqtSDt651KQJBV1zLbdzfq1MEKd6Z8HQYgUT07C+Gefec7sU020S2Ig
DDVvJ4PVg0Eo157hColcJX9uK5TofnV+jRRSIW1SqqMohpmee5qXrUOoHJbiMTg/FbMBZlx/Gpht
t+foNKAPLoH06bEqmnmpeWCeNi81O2cINhGvTVKe6/X4SK1/v7DJuB/GCL0YNbE8cq2UFMWW2xTL
Cq4Sv1Ef+mkQYgx72Sggs4VvL5nGMagmvdtMawvSKsHRLtXgIkaDnP+RNIHGXHQtMvN3utcfEQ6S
H8th3VIfU4GkA7IwyZ3bmbZyG9PfpwhdnBILFi7ORHm0EpcQiw/Vws5AdlKGWm7qIe2rRaHJP11v
4/NUcdUFEwfDwFlFdImyU83UA8KLpOzBptr4zq015Wkg6bnUIkvfg5pSnvzSsmG791wUp3OowmS9
W5pT9tVA8nVvaMXXYpRtjquTDUyjBwisKffjlIcVje4p+j6o66+i10w5W+EbULrzj77TmvN0cSXW
VTKp3MPSFR/7qCuoX2c/pfB3uOglgBlhaxWqNWvHdbZjkUl3OXW666FuUZvrvXzZV4lyGEUTVwCc
sklOcCEM74am8Qyuj4OXtD+vhMs7by0KPqWZXO5A75QHVYZY8rfaoJAcFN0syI6kRfyjMNVClbBK
SJ2ZcjpR8P/SJxTOpUnlnNSrQI+RLHw3o1fyo2Fa3vG2gBiZVxlT6K5Xvz/G0FYkykcvXhpB/p1U
av5IBqp4lKT4L3L97Umfeops9Dsgk0hZTR55oRaPWdCsoD4fr8JfKUaEiHtKpMSgZJjVvVoTup+m
i0muGysAjtD6vt3AjpNzkhrU9mt5vuwIlSzMyMmOwhkUwbhXByqFxP1RiJD3g01aEuJqq9Vem6rU
zpYEPFZ0LQ9S5bGmKkd0C8eqFrIeWefUk+TXn3PaVtHOUgLPuFs42us8h01seFVV1P58OC0DK/6S
gMG5ZFNDClO5+GpirPtJvXS2iYFEz9BJiFD5EV3RCBdfDx570ImH2SSuqBntTYIz8zrkDu2Dm0L5
+/t2N0+VWnO3d8C6Th9BNL2lw6Ce+tvOleqjwdkzh21ArY9qX+7Mzht2tlLX0NNiilVTo2pF9MWl
sN7miOlmRRIRKG5Rrf0R/HNTZ/8wIZOp+YwCaac0HCFEE7eeC+pq6leypN6MlLv8HJ4dP9jGaUZj
Ns7PyWJY12J1q4DL/7i0ETt2grbn35bNKX3ZaQP8jfCCxKsIxZlPSuN0vGl1RDpNL/uk2M+QIlsv
EJ2V5ypEMtDq4/RT6g752vYoL+eIDdFzKS+sTFZWzoTMRwo6PRoTclNcCdsIEB1Y8TQimuz3lehC
k8awY8TQ8nTTizfr9jJ75hO81M1V8ZP2qiqGu+o6FG9mmykX3rnK3a0wdRRdwjI7Ubpqg93vhVE0
IcQQWxNAx8Rz3VznxnwMaze7gs60OCoaFHFmVekAuOeGRWjK58QAzUaJ6SqEXnOXk61+aSr+QlVo
IDk8KTFT/2stZLepj/rU7WoQrFQIuycxatr+525whjsxFQTsJSnV4irGbD3fNroZP4ixQKoXIHDi
J8VRnOcO+WEYXhxTegpgyrsC2KyOmQsideolUBvcrhonRoRAaau9GOgNr7w6pd3sYNJiPzI5zwON
L+1lRW8QvMBN+IJj8zaNBzBl9hWrIyJXRL5/m30b80vgGJKmrCXPczdO58NDEHvZRTSygTTUWCOg
K7oIGv8cqPIKahpZ9jazczqNIjnRrfwoh3ru9ypRr2QXz1edddfkCAT9HhAzjI6oXShZkDHp0saE
aXvPfcx9qqAaM5FTypPAHrJcaAULWsu5Pw8jXAjhpegPdV3sKp3iZT8atxn5f1ievPbqairft+lK
i84hGoAXcso/LaGbdVPUh/8g4TANtHldUsEAmJRo8dqVYur0QweeQAho951TW9dhaqjKRQW4JDoW
K4F19RPDuhqKa23rPrIWs01XJOVEhdNRmMRU4QuNzaJOVR+MIquJQcXzgtttZtt8G6el4riFm+bo
+Fa7pzCb4vQ4H19NttyrRG+IR05dGzYqyvb1+76VqsdIt7aerI5gTVrvGIMwXQaiq1vROm68aidG
g6L/HLpTqh50znPBt1d4wa0C8T0HQkQrWLqolHQDLUewFd0xLEBRKr5zFl2lBPEppa+p5jd3vKni
2yT0WWAehqlhLbxyzZAWZQmeX3RTC8JOFcFtveBra+YZSgvQAe2r3Eq3PHS1R5INPMkhEvgWmNBv
Q4j/BY7Afmkh9X354KvDE4AWC75pjMo728cVxbvOqpZH7dhOjbgSTYAU1dEqfLeAA50RCbjVotWi
GsJNulFZPWhOHb52Ue2ET3na1K+53HxXmmBjW0Vxn3ey+kRZOvDIsmKnGPjaUw/aY+UZnbsVo4HO
eR/VEg0ABs4Dyt/HyAUmFU3OJTHEKyXgBzEo5ofF19jmNCQsfh6+eaUEw/XkLeUQ+48Qy8uGIa9i
fmoPoqH4Sjb8h85o8weKOUdiSTJkl6MbxUs75ria6jrEqL/96zbbar5h3KmW+t1NECTrOyW+dBlP
SraTsOODRrw0UyMG+jQ1916fPNdm8cs0TUhTOz+XZri8+Temdwj98dwIitKJfF5czU39D7YhMf7N
b54Whnz/M6nuV3rsRWClXRh3Bp2K4anmVK18FcYgGnHV5uRJFqL/YRgsaLDzA/ck7LcVxJQPfrPt
nU8OV8eG38N3RS5UNhnc+N2d5ini6uOnSXViQz3busUfHcWK89rCT/MlY13wVIGpG42AZWfDKs23
Nso3xsQtLfpQmwSAhwE0zrau19AwetefJjbCKObMTWlb4SHPO+ke4KDx2FbpVykzupPoEXJVN5zN
jFXL9+YR4ZBdEGX9KW1sBZUcKjUGM1TRN03Vi7CJpk0NSC5tNVuLbi6NYHeLdtwTs+X735T+C2jo
gAo1pUErMEs3+v+Rdh5bbuvQmn4irkWCeaoslUJlV3nCVeXAnDOfvj9CPpZ97rndg/YAi9gIkqUS
CWz8wR3bUxzXLjyV0D8os/Irk5K4BiAUTJUPBt0PLvLKFDxtcq1FHfnvBlzGyB575hcZt6Y0QoZi
7qIlP+uegyQ5R5o7AeIQg+A2p1g4yMINvU4s+1YjBwbetwRjkru0SfI7e4geQsNMt9HvkIyXVhUU
i39fDjDaifJBX0fL9j86/Z5Nxv73KQvP/Wf2pvC3gJyctda72alOwg6hBZgGBRyTRWh1wY8MmCck
op98M2862lhfJi1vVp7mJJc8R0kQcT+xG61Su1is0VZW1xZLqPsuhw/NdAwM4NmbKoBKZNf2sPoj
KC9lofsA1LtG94BrgdkG2y2m4615ROK+XbQeHxO+yR+3hhB5WJzY8LxU0/yRpy23Y+RIZQ2mhHFX
59O7rMmiL4z5j6av1qIe80cZU0OEYKrJ4cdNyMM0m6PacC3bjDmE/InYToreLm+xNG2cxdgBVr9N
NMSfnoZ3+XVW6GAHaHLRQs4hY5mLtqyXDNFGxlgchctShM0OnZFLXoxYfGCz9Ni51nBCN/MUzTVo
8uXjiAr/BtG0aSWrsiCH/wOgfER2km5JbboXjxNvOUiGGtjWW5QNumWFMDQ84WEESeZhzTgU4pKA
jjeKKTw3c03GRWAZd6wdDrLmqJMBSlGM5dbGcmshg9eiVsXFE1iF6S1KczIW9Kp+NsZoUadVtLZc
pTyHhcnpLNK8u8TW9DP/bwfAs629dBYHKGpnBN/HQlumiKFA5u6MQ2aE+UdQQlx1UKVC7EhR1vFU
2kcDhZKDW6vG1iYpct/Bh1whwaJ+MfPwkxOu6qcdbXHU8DfcZ6qtDXvuvnWFtcxLn5jVtu4iZ21+
bBv3IFstJUbxPhn5E8dr1NqpYCH3CRY3K11U1hHa/A8kFQIIFBqW3nPoVtxiFkruu1xt4ZvTQ8aV
YSw6tKz/GQZ38/9nuv96VRmb3yH7LrH2QcpX8/FlMxftfPIqC8hGqwjA7/EWkj18MWqbVqh8oXNf
GZPjZRUi6CN4d3Mva7d5YclkaIFsc+hShxZY+WyznD6XXQJZ1P6KlL17qTlhG+us3OVCDc9Z38D+
NXXrgWwQzlOuh7gSPqQLbDHMr4PZPvUxf8HKUC/NnjNOdvl3V33VP6RW5eXopmJdlQZUmVlZVegm
hbyaC9llmtVZ2zlrHU7pz0kU44U7GjLXQ9B9QlY5lNAqv/iIG23hl3e7MvQibGzUT5O/sV3m2Mjv
5Hb+OkBA2rrONK5ltR6abo1RU7aVVW/qo5Vq6tFeVl0xi19hdHE3cqt89VGygm6E9FapqsoJ/2dw
zRnya6XqiJdBy35VqznfKqtu7HpIkXW/WmU1vS+M9eirP7ppclF+tVRchxIDrG+TxaCje3YwloZj
Cf+ZVap06knWZJEG6SxkIX5EvZ6l68HeC4tEP2kDHTqMql+v5sU6xJiy5xAIoplsMERmXFv5qRlQ
lObeSWWKdSF6tGd/N7ulqRcrOeN1Wpi1izHzlHWDVcyyS7r8YMYpPoHYxa4m8OefqokIg3C/KlNv
rictCA9t5WRPeqx/YuKZbgvfB6fT+vlJFo43NMfeucjKWJdlu7o16oqvLc0Ki6WhLfsdgoavXlZC
JnQrsXCFrZyb2TCE0wD/kiWoLZma/ke8KDPfWPQO4pNh05I3oJschQJtt586nC45vojeW4FGpWU6
H03v86CLC3TiO3gZbd90aEbk7gcyQR9a0VVPhj7GB5ZK2hqJ5/4jZnmc6O6HQaaOk9pCBQsrtEdj
cn7IcewDeHxDO3kYYDxyHtEaPHdD8ypJpg5PhmZpX2GU4t0JRGQvt46ySNkKBXbBY2reTcoiLKF9
qk2JQXhmOygNF5N9KlxrJTehTjTbtWX+UvMa9VLHkXrJa++9Cn1tL2uykI1R7C16uHGnW1wXwji2
hT6VWFWqtftqTfp0srxwXHQqpoITInNrVwzOVlZTxXzpRL7EjRVPjFm2xtCigE9NBEd5FU9BWi/k
pe87cb24NalOw6al0kCGM+SPjr8usf1bGI3louY4DcdoLnyyMNmq0vs3O7farWzAfcvD+iTMv1hG
BuOwqIKa77oHPSQvg1l2J5pNLeYHzvFazEo+1/q1U8uRm4bXF4JYM2ZaoqJr9Nw0tp+BjccoutQK
qWL8XCexa2bvnhq4PE/1SN81qRAvauf9akX6LjqMPc5wrBOcBVw6/3Oy420VGcZPFPb3ddSS5EOk
ge2jt7dqO7+XifxElNNC9bPgTlZ9LQjWpYo0mRPbL/Uw4Y8UT18tzyk2STOQfHTt6m2O56UYv0KZ
RZaVP2GOd5YlCKlDrg7hm+HEiBm79XM7ogKZht0PGXbSPtgW+rAw053FHu2AcjdKzfOV8Xd1VIZ+
ti+k+Xp57R4At8I6HPHc32P+Nc+1t4a9QLa4zem79oMND2JbZXZ/VPy8x/AeKyuz1y4tXuYGZr7E
ZGusDv1RFnmVPSuDb2/jOrK8k4whDQKGRhTVQo4AZBKSnp5nLbMp3mmc/xSYv+L1DSepSPpN/JvM
xRdoTwvZaobRe16r7W5qNAGrYR4RBg0nQYUVwtL73VGywJD0sQCYfbCNjWOkLTsWNAWLkKrhEGOr
VLG1KdAzQ+1aaOrK95ufRUEqX0lKfALhvcCsQAhDmr3zf+Wq7X81/BGbFTL+1eBkNuTX2zSyt3SJ
l1e3Bjn/deq/p7nFZJfbiMxEWYXfLu8mnN9NONtDy96392oG4tE3Mn2hKXW5IseQ3+Mwlt3b8xX4
AghM1kVGZDEFuMhVvWX/0dVNmpH90O465PcMQzmm3Ma8di1HyqkNR+3OI7ksGTLSLsDxwjRII4dB
tJki03cXGs/VU+H0a01W5bi0SHKOM1Vjo/rQxqH5de0xBBF6e2fy1eH72tzwp257a3CbtrurSTpe
34ahziZgygojZ/shJe3UuiRKhVk6D0ntGidwLwfZps6hvLcR6tBHVkdzVTY0RduvK811VyJiHb5k
B+ctatpnN2j72ocv9WIh3nOUs3BXaB9ws7m1g/1r9qi6nGwn3jlha54bM094vqYcgWq1CkQHZYNz
NBnmWV45fqXv/aZ5uvaTQ/w++Z552bRL+aeT+GaEzU9i19R6uLDmWWW/21QzLnS0i/xwfUkNrYwQ
Vtaqn08b+671oeAVxU5W8TrHCNiEiiSrTorUR9U+YRjg3OEvYV+Lf1Vlg4x1bhRuijGIUB4E+6dH
fbLA36Z6wGOueggjzryMQsD46seKj5kCnsmfMdmZp2CzSnrUOmRV9pNjm4i1h0GC+Tr2X/PVddBs
ixoutobr+Z2Rd78Kt7XvehYNUOBRWoJM9U/DbFleYoSAHKcZ1Xm1QbsczQlkBkut9Fdyhj8u5bSy
t2zxUBDhh4Y10qRiHoX5JpaYRYonfBO5RyjTJNl6E7f0ok/V1bUOC9U5XnuNro+ChRV8/tFiykH5
PB7Vc7bf8ARZhiesV4zKU+4mWIWsryjMuFCwYebUD0EfoR3ioQiPITxX1Of1Q5QmG58c5y6yoVVN
RWkeOLO1dr7RPyp6D8saVeSFPnXNhg3U+DUmiwD/dHwTPpoI/IU0myrprvHMqqZrvE/FH3HZfwJO
cu1vJK1ywlURSZYB+aS+LM/V7K6bxGyPm2IMD9PsvdvbWAtoGOht6tlsV2fjsuMXFaxkq48069Gz
Yh5Q89gyG617VQl37dwX6wPn4PjeKxKm00NtdfqirlDtQQtugWK3/qFrLfYYfhciZ25AcRW1WCSR
G5+7sEiecFy6lKiJvwOzyjaWXysIrLnFuwuTmfxRAdkPj3YO/HFNTE9QNKsT0tUYCJWYAPVOdQ35
VoBAESf51UmrFHJpKfBs2Vn2kQ2yKovChsfu+Tjy+MGs+XLrKK+UWdI577/dppdhOckt1gfh19Z+
T4Z82lR67WubcrIgLSps11YYkZZL7qM1y6i5yYzi8ji0Onfx1I2SDQmkdPE/RoGlig66q6+uk8j5
rp2MuPuiKXq1i/QoPN8KKwdF3Y/LWwR5pPCMjiVeCVNoPpOS9Pcydusir+rCmZaepimrW4M2Ogwj
a+pvzS6Fdzi/2DUoL/MKZAfqTSs9Mf58F7pNKq4t2g+nivuD743dwVXtX4WMyapsuFX/6BKVSrL4
o/57GmXyjKWHrdZStt4G/69z2fMLK00R7PBs3iPtMW3DwQ4W1Syh1aDsjxSAU6wKxdXvssBFektK
bcWIRp1izneWoxmS7PWqUcXlkjFqzpcyTuJOdkF+IERZCQMm3y/M3ZDYNqvHSnnve20Pcw41bjUY
OPyatcvneDmVP/QYpY4wCsS5aIxDHbSbXukOUW3mn0Hq1DwldeUljIxyNdRKf2+pZri10da4c7Ce
WLbJWGBtJxC/b5qPtLajF71Q7PscInGG3NuLx3nMc+4fZJMskH4A0qzW+AbSm3XFQ10bCzx3v5V4
BT/HuuD5qStLWTMxM3q2B35kTtyuRtbaK1tfWEoYP/lB2z3FQxqtnNRrtklqdU9qnkcn7oCvslEW
g+99dVgtHmUNOQ57WxtwNyOVtNCSyZx5MtcOfk021Um7JRF8GtuGA78pZw0zi/h0iWaDOZmrKJ+s
7UZsywQ1oDBUeh7C/zjxSGMcLakRdjbBl94ayrr4wObFRmKZLICSBpwyDfG9RFqBMryUTRrfSxDW
3FbPNdnmR9GlVhN1MTasOmyzKTgujNUFWP3i0c6N/JG1NGSJbMq2siob9ByecBTZZxmqza46isZ+
vvafB/nKbJfqs+lJxi5Klr3RfEau397JLpxkOJdmspa3AZraLFVuksdaMxaxzSI4LsLORCo48fZu
qlyiylfYLAH8PGNZ1p3Tvub8X00grXhIeW51G84CHkXV1vM0nQ/Rq5elGXBENj9MExGjbRxh+zPX
ZCEb87nHrdv/PTZ2uPANNeTeWFnnloM6IXtqB7mR9Rilzt0wBOUFj5JyiUtr+u3/3SNljuHvOVqt
xJNEz/1dGSfNUz0qbx7v8ZjPtSprg93UD9pSUYz6Sc+H5ilO3oSRxI8yYuIxgpOh2W9kWzi69tkY
0Eny6+YhiQSw5tI4szfFmTvtus+eR3ZgKtFbY7v6pnb1cJ/HqnVuuRlYvePdVTzmKui6XA6Tq6yd
AgAkru8OcpgTZktTI15GpJeuVdFZ4qXtPPuP6q1Vdv6vsRm5vx2at+kkmqMsXBXlAx66OVKO/8Tk
ldqieEEq2OMUJJsBnmOKra6KsuTqGmxnNGnU2rvU0qfDVKCOLUXZWxyQeCbZz502Kbuxa4HqZyJ8
V0t9iehn8AlwEjhY6LwIO8IisQCDE3cIu+rh2ewVcY5RkIHcxM/kmPrF+tpoRY29t3z1SwClgaMe
7zWvuUW41tRuOwxsVrk76c9lYNR3HH90C1kViIPfh3WMSU+ltEtd/6KJon2SbRUCC7FSBmdZ04qx
WDrnKeRWfo8GjnM3xkq8BACAvchojaeunPQldkvBp63bG1ZK5peuKVAVEShkWaMSvBazIdjcQY6M
Z2OSakDRSY5kaR1+TqW5yUbb/NL3fbHt4nXgI/09gRiuvoclPodjoymvVtd/VmYVX2RNFa9126gv
QOraBw7XTkmS4/zdepxkisRfyqrI+nQLFNhag9N7S+HH78vKyiZQ9sq0K0Bdi4TUkDoXZjCgOfX7
akhRymAz0G9kgyy0IrGu/WwEP+4QDVvexic1hyjYH7U1ChBesLEzXLQGp2VnXI3x2W1VwR0z0R5R
au6XcVE7fOiTv6jtykCOSx+WhePnd1Zbls71MvWK/E5zTFLQdoEio/Kt1VHnJuGWYzU0AAMfeUrl
eo8tTtv0T8KbPcNTI/qWeN6S1GP7M426ewMxqvdp5Adj6GVx37hxset6ixyhloqzHpXqKtA4sEez
+0MOGp19gQrRD9vs00WgZtVL1mG0Xtlet6h8HMA5H+xQFOU3V49GtWtiq30mJzF7jYFtl61VHvgc
8hjfZKOd++4TH4xskgV256/4d7snWdOt2lnqTg/ibJ4a6eL/nEs2lsrk/D1XiOGJoWvuyZgHy7ki
8ewnqbGSabfObBPcjcLmV77uj3o3KM4ybVEcque1dSPQ/pjQg9mhFWE+J1pkb8oui9fNvNbuogrp
W4U7cDdX1UGfzmStOfelpmiFeBriBzlQTmabxR4Hj55nHu0YBJWwtVL3Ts6l6sN/v5L/Uvghjx7d
966FLxoT6GgQh5u2q9uFbHG78lezrF77qGmt7cF57G+Do4KdhY9+0EIbdW6jFRi3O2HhbQaMlbPA
hPvrHPJm2XM10MYQWyYur73TEHCtokWHCYk81dHeTTUAZty03qb38/GrPqE99U+4LVHalWHV/s/w
X73lJNmc0/urtwwHUfTdzdE2HlSn27FzMrcxavTPxuh/66xq/IZIyKOCANGrISITcpWpwtys2P60
07SQPZBZ3PSdC5vTCwoA7e0XPdKGpc4J/InVJMqrqtLkJ1lvwY33sy6U239jaY1tV278zPzijK+M
896LCrejkqy2TT51W6Gzc7DrVjl2nSvWU97Xzwib9+jK1cO3vNLnG4/xk8TQFtXhRZu503MHsAV9
EhWM1/ypmRVwj/+I46F2aoxCffYdtGB70/zVP8Qo6tb/Fp/7d3N/z6a/nF9+oH/3v72uzzz/6i/f
z9/9/2N++f6r+f3bY74eOEB51l3zR6C3/bcWFegpTvCHcRYw6UIE/81sR8pAfMM//fsQGfYBkduO
Badp7lAPijae441f0WtDiq1SvtgCzeNyjmNePH5FkWdp/I5nEO2u8bn/5BjdjuxJs0gxXLmrjbiq
FkmqWHdlr9sYeHRiJVtkIRtuVXlV1TpD/tWcR+2hDQb0xuZZ5bBR600yZYH6hK0zukxpLN6Lrn5x
OFX9id5uqtjojbVTvxvwqFkOyLBsksKtkPajwE+rOsqqvJKF0nNc7htNjRIKjyQFilYxNSdZxIXb
nMK5kFXPHMwlEi/N6harjJY8tqz7yhRtdMOfFnKcHCIbxgJVWTidFfL+tvreTTpWb5X/kjtmeOx6
W7vGxwiJkyGxsNNUcSRhb2Ccux75lzhJD6Xd4qKegObauhnG3Wi3K0cSvfDmbKjIkz7r32XT0xCy
vXFztlv2+IQLyPTk4F0ApbTDfHGOQbsZMXZlwRFa0PwscQ+5bXxqBhcJXGAZKB+7Vbn0BwdGQSLO
stUKZ54VKLG1pgfTU4sQ17wbZjHZLHVVd9+iYPyioUv4M4nvbZQM/YVlgY+YZp4gsvrrNmHdInJg
B53afhUw3PotznPBGQmoeYup91j5osQ17FQ7ABmgIeymlsVB1gZSIxd5VV7qrhyu1wrP2JUpEj6z
ASAQHH5YQ6kP9byEmXiqsmLIt1U3smRGUG/J4eRwMqFtZWhBofSjd59enS+HYjTQuy2Uta+m4SHW
+umxNiMkZxGW2w2q6a6dJqg3zoBjrKb4w2sTz4KPTRbsRdQOr6MTaQs2gBk+DLROZcwTBQM8Iw0H
XEpKnhi/C0wgf1XZH0UHxS3Ro0cL6AwNqnup7XbJWoRTk0jjthH7eOLMVXj2iN512SoadP5Luj2r
a+ZgiUnBr62iFm+FMnuI17F74cCtujNAl+ANpXTwJYNgw+TNomxgR2SOIx5kweL+oqsaUoY+2mXX
OLIDhlLc1yC3H/IEYkooJmS3/xlihGVP3jB4u4UmRDp3qk5C+zYN56QY2/BkvA6tEaZcJlObrTQP
I+QKMM4pnoT+BSn+0lebL7kp/LODmOdChtVY4KBhWG8aqpac9zsbLNjBTcUkFFeKmOHKarav4spV
Vm1UsUfKM2MzdVp6cWI/uxYpVicYQyOBbQFFOecgK7eqjg+bWbfjJfU7C/aNZn9FonlTGH7+I++b
t7zShlfDVvu1IqL6iMNbf8ybvFz1om2euzL1VhyRh7taC6dX8gvAaPwK8kWvja+B035VwJpAE6Sm
+ibrm7R/MrLGeFbBTvH1Tq8Zzjz3weQ+yk7l/CcD50Fb2CFKyyJrt4o6xJvSQL8P7svwonfuUeG5
+2E56GDqA+CcMMR1EkomunRD33yUIxS63E6chwFlsbteAwcwgtT+KEm+6a5dfEF5P9n5th9u68Zs
3ucjI9kBl140cMesO1SdEE8iLF9b8q5bn1zArpqFXxtX055nxNEmruzwgLcvJEjErJaYfYnPQflZ
CmX8DqCUux988cfAtcOdXoT6zqk99aHx0fZGeGz6Dn4IAS3lW+U7CbibWtz7NrbVdWdjOQvUIcvr
6M6dFaRl4Y2TegT7k27GGVpxi12vHESmnYY/qGuLOXcMND5iWzcI2r/n4bOxMELFXq0ssuHgTzap
xX9fyroshGEMBxUayf/spDaKyrGz3w8HMyqZBQBjAEYIqQQVkJkeat3Zr0LzoaiG7j5yPyJDx1Y9
SYPs6I/eo2yz3cZ8CIpO3VUZmNQeSkG0jM3AWHe5pXGGNdd9VGaX3JpzZN/o7hpoPBbONi1R+RsL
oe2miiNpyOw262CNE596Av+NgWXX3td1COxf7c+yhuBte19YDhnmLBZrGZPFrKeAV4F2xsiEqWSs
8cRbqinN4drDfBOpfyBDMaEl2sHdysFa4B0z4x9LYT9weh9dEtXFZCZwHlK9tB+y1GwOeGqHC1n1
7UFccFMkhdc500et9YdBgHRR3HjaNYphbFh0qO8AEJE/Vfb1oDyQeeoeBruMD44p3IXv+T+NIp6X
fLOHtflklaxNGs7NFgMKyi8ijpJV7ZU1r59gBABK8GTXLFhsG8q6mlbOXRuoNSe2eXfxZrsCJGLH
p7YFJTgaSvrm+9g22zZCdZaFugA874fCq+NPXPz8RZcaGHv0SKrFTi0wg4iAZthd+oxcLF5YbWQ/
tCT+1uMA/BDauLZpyho2BsCDnZUJ/a5j0bv3Oz5GR53vEarV7Iypj0/Qv7kVWUN8wWqRxyK7gIdx
NjMp/WJ6wt5MJT2CIdtgOybaK4P2hn9CDOOQH7WNkG0T2OV3Qx33RTaL8HsmjOF2wuIgDcaF1Wn2
y2Rhjxu2FZtqv4IhLeKVW/vVGwgknCH0HPFh3a7eimTBXsh/G1UrPyIlkixlr8SG860nDrYj8yAk
X1ZOkiGLKurubNZexW/aqrBCLZVXJ3AhRbpkJ3LRPZm+slTHY2Ceu6QI8awZsoPAQumbXmTfTdWM
3lUN+GIYOfjKahbnrkkyAZS1kLpI/eos7XoEov225ZSFvlD7urs4M41MMmkl4xYsZoccfvfozHRc
GepjH3WWpBMH10mKpwnu4gGT6W5RVnG3G8DEbbBHUi9xE4boV2hnWQMpCzBlLlAubLYx+sQ8IX0j
Wpd6LxZKkVqPyLGIxThY3teuLS+4QDj+gketNQva8qqnMIthjpRZuMn0nCdlr8cK4KgET1cR2RAz
GvtEmkqfVj6EK9aJ7fFaLTtPbBoTQSaHY2m+hijaOLGmqgc1rvHZQmZ0kQivPMkinQ9vKj754RqM
sx3qNcZRNqqpgfoIObJ1aWLmkTigQhrDj86Jnm4sBen7ERwYP+PcuI86V78P8q48QzBE1fWfUD1f
NShMesNo393iQ6wYS6vuio0Wxj460Rh27q7TcUcEuzOa16nkxFiOtse66n9q9YS2/hDkP9Jz3TvN
DyU224XhlOOTU00u/1OjP7CzdVd9k3+yArBw0eAIuVOzgJMwKHayemu4Vjm8it06O/0rPhituorQ
1V7Jbrciz0lhGNm9jBhOWjirYdTapTDcbD14B1X43aMsAoeP1hOdupdVlMo1FH9R4hnq7lHhr/AR
mcts6zsO7vLzKBlDTRP2uha5B9mvbyC+xJO3uQ6Yu+UiyDb15I0rOaqvjO6xqtRXLEnzowwNDl6z
XR2d5SCwezluI8Gu4ITirPUk4kYN50q96knGIsvP3VO8K37qbwxL9w+klbVHbULeVfYY7PqT7Jb6
VKtOta/Mut94DV7Bah7t67wwdUxehHcuG/j+rWseUSVBwhUvgZVpzCJVWBOukIGt9uQtnTeLh0tY
2MZrEGrRsQeDtiw8y3nTg5pboVpF7LJz89X0sD9JnWDZ5CDmNc2J93Wqa0fwaeE2iqL+kjdNsUZt
VH0kW28tjbqOXssy1NCXSdGlt8avCoYQ3+ou2hexrvNsc8Zt6E0evBKKNuDm7GajYHdDNt7yENZP
xnfPTJxlM7nTXRl39kuYWOugmIijv7LVJnRTzUwf3jNBVrpD1tUjE4ELuc4RyDx8zIGFBcVQXNpi
qh68oP+QwwtHWKvURJZdcHodh+mJZLO+d12g5m0xdGfdtrN1gNvus1lqJhTWLPyoLdyj5Zan6vdh
11s/ETl4Ma04fw/zvFyqtSYes2H0N3LGnq3HdUYb3dazkvaYTw1W/lwOgwm0Xws/zKA7iViwiWLG
DFTFd40Tr/Hb7D2ji8B5t0Kd76O39KOeBsZT0APD6BP7vdeBsiioD+wNVKSfVD9hF4lAwVSoGYZe
2RVF52dGe8edo11KFB2o1nY5Zp+eU4YYUHnOstIqsfNdqn2XIJbU97gmk68BQ90Y21DBIly2DjE7
tABI9lK26iWkdhtqId5+5p3iCmeFZrH/mQRrHv7aZ9lqDaZdqXo0wzq5jIqRzVS14XlGmBW52Fe1
Nb6w1y8OvoiCtQSW/R0P57gEov0dL1gv/Fdc9leGouJEMjV3ahL5m9TVAizo9egl6HRl28boH9he
FL/0QikOlsD8UrbmWqKw7xh5Is2tritwUx+S06TNhzhN/SnhHobSJYe+R6bghv6QMc47OY7/jf5Q
BiM5yJgEiMiG2uRcoAYcausIHbs4tJ2cSecYWYnEe+lwZ6+FheVJ8d7geP1azQL6JAFROJu7Jj/M
eNPmoBplpsAYW+Msr8R8haD/ZVCm5CBDt3ieWc22/z1KNnAg/muo15h/jBLB9L2aamMnNC26tGls
r3LoPiuzQGVdxmThQ23YicLF1QoSz6WuupYFLtw/eF7Gspvijv/h7yG4g23dsnXurv3kXJ4HabKZ
iSt/BBXVs1b2BN6hNetQWXVGXu0qhG4XiVsHGG7OrxDzCnJuOc919PwKRtHZq9TTyDvprftgTRpM
O22ovrv6jyKPhk+zyPQlH0N64WjZPAQYhG0EdruXQItNPNJqe62kLjtLrcteLbWDnVOKdjfM1cys
kF6OneogWxFz6IAyBf1xVMPs1WzTr27UW2c43dmrEbGV51d1aAL+bNSEV60ntXgHw4e8UWBE50hx
0yeYQxcZN508B6EBaXjCUend7ovV6FrZK7bvxl3Rh7+GeykSYyEq6mfdSv5zuA+o5d2a8utwRNiN
O992xdJOddAYeugtY5dsT6yP7AWcNvpSt28uokYvTVUr937CQXrqRF9aPXAOpHgaPG2K+MvArnWj
2jVoKb6ThatY9VaMHg5zehWchwZ39gF96F09YpGk+GO3aoLCfJ1C62eR4E5RJg9Qk1lizyQM+BqL
yMrPjm4MR+m0K/145xB/79hxmP9Y9P4OVSWehX0aeUBYq3ZfJeVjhDq1uoUT0PxRxTum3WMV9Vi2
an4O4gqGoeemK90wUECcizRtvybIpezHrsQ4cGyi9KKhOL6MbLvdyKrsp84N6Sg4RKz07DpBNVQr
V09A4XX6+Dx4ZBEivX7DgbDkhHw0V6CR5oQCgttociengYfaq9kki9iMmzdDt9SDNzjKUo7yfdEu
UxObaNmqvo3I+72RaAmPaYKTGhzvhtV7lK7G2isOdahaK9KawaZLeIKjMdBZ8BjZgdnG9TJHqLsG
kHsEP0SWpOP0Pw7qdK/PMjkr1t7Ooukrnu9olC3JPkYvThODzMIr9Udag9TzrO8RMATSxvb0pGfY
0A6D4d8ZJnw2pCLCtWLDuTerHL+iiXQzp+noI5qfPXdhjgZ9pC2xTdgOXmHv4W5b5zp0y5U7JuKt
EuZFvpARBrsYLiTWcDxIC3UCapB70UVeWXX5XVECm4PAv+Jl1bgY2OMunpL63A0KG85ONbtjZ9X9
UV61WfTryu5N5U4NgYrT4Rb+V1fc0ftra9vNuipWQWIy5tgsboN052JldT026/mCTqWI3mRjMcNF
8nAxJk7yLA+/bMX4YKmUnWQT/gHZSuBvsZWNLEGS61xl6CqHdOA4OYiFf4+JnbnCqAloUwibXca8
+Yq8+1pRBcfFuBRe46Un6l3H6e1C9rgNSEKkpVx7KEFp/jNJmPJWnBCRn/llZFyOijvHWLkxduSy
4Y/ZeUHjEkZq8cBWon2pM+cUjh1IkLnmaOmLoobuWdbsOv/upbMmx5h2LzaO7nhNFtPRnKsFeOZF
aTg90AlGqojWLIXvdoe2nrqXuAvG5f9h7LyW40aydf0qHX19MBsuYU7snovyxTIseok3CBkK3ns8
/fmQ7GlK1IR0JibQSAMUBZPIXOs3KT55e3ksEW+sJSNz2sljB5UBe+wDc/v6N2gojHgdrgnyWIck
16Y11GQjW/vYE0AfZ3+9EgvOKrWwUOz64tGzot2k6vazZSrWKgH8AHkoKO7hD15e61HlWMWs54/q
kDW3jql/kvXyPOFYo87pNtPFyuBed83kPA+tqTHaNtV1EMbu2dKFRRhCQ0OwSYdVPWArWTpBf4GF
2V+UmZ5f8ZmcVBfI2T/1QhfBisSlYIZGD9ngCw2zigwFlrnKL1TFRdh1vM4wKznIutSMowUjpliV
+yYC/K0xi1+Xrj7uYxKb930+3TRVj09QQyxwtOvu3rIhI+IQcOzn0mtVgJpJheasLEXw1fAyT/qD
LI5elK39JBg3XgwG0Wlba5NJ5o4aeO2imHcxj9+YVRfMUxjq2pndo4HrLVZNFADCmXG42hRvU3e6
ygpb+dgwpIqUGTlL6x0iozxdICI/Nqm7w0Qtf+AjUR9QiJ0ddqlHI+jLiOuNqt2JPsuD1XgJylI7
hEyzDwY8GaclQq4zaC9EP1S3mZK5u2CMhu0QJeN9qg9fCP1bXyKLcQS9hKe8MJONA/LiimB6eEEC
FzkZK7a+ONmtpQ7t50bH4tf2rOTsaoAC6hrUq2Kn5gFthHrhMe9hmKMoN17cm4c5MAPcf678bteV
tUZbphvyw2g+zu2N0OKlOy81md4vMSTwjsSvTWfV22q4ChXFXrVpY59x8G5Z80S8LUFR7jrDsMHX
0OCLGsBoJwZIigzWO1lJRst5bRZBANnEtbrFgFLXqtXQO1ENa7rFO1dsZ2MpLLzGJmU0Hl4wd6mw
aYimW99lwYnIylmW5AFkD9XVMC9VVaVoUya27bJM6uoiu3h8w/ZTrlkLAzXgWzFvfB3xDT+L3b0s
Gp2fnAN1B+P5AuWesH71KFBf8BcQ529V/uSPgR/H2CWF+Z0Kd2WtplgMFKiy7G1vCvaslvxz4ob4
IRF7uQv8Ulnw4jfPXZn8fUadHMh/zlijm7V1p0xdYxWq70wtRtOiqrwPCDG/VJZRXQKYBNg9uo+y
ejRUwivp5G6duVdhG1uhh9o9q+0J03ddcK+p79DHXQ1gua9wpqo/ZOlK/jdMjv1gGSx5odPZeQEX
Oxm+L+JuqSxIQlnLdJwwWurN6hgpEE4347zbzVZAclNrpY13CH0KBFCahax862Og3LsVRaouw4yw
o3QG1vRxlzUkqiLeyYUAo/kw2olOHmiCB+zn/rqvGuexseYnKH/CWMw9+3347bUEaHNXM9tbBWab
P41l2jC0etne95Rw5Xhet1FKcNe6i1NX2vGl8vpuyyObf8gQPWnnwK0JBWYVFzH2nwjR3gjfjhdY
m02fWpCkfMHS5EaP44T0qQ9b8R+pRrknBRdfVRlfW1hoM8v1Nm/9uqhPl6GVGssMb76+zfrLOG+S
0iGO7hcvbYoGiCzJesMPYZGWI3NR9Jdfu7lJVV4X4oPs9VbdjExwhJ6nu7eGsiCAFdkAGOXZ5O/V
aqeBdzWy+FPR+2uToeGc1AM+V+0Y3mZgeZa6BQp1rAAw9EFePmta84jpZfiSGWRD9ZZR19W2WasV
LAFN/0p3akylFPFijIHxwS3HgAhOOtzrfTyssqI0Lx0SMBu9jupTq8Mo0XtzJnT23eoNL98FQ7t0
CheKHgkzMix9UJ9kcw0fFGeY/qVmgbgtCQcjxZPH2MTlN1Nr4aOjAePKlILYe6xj/obRJHc7bK5a
8HgfYObJ7hFxln3c1cGyqvt8xyiF7GIdmatgHnDlpmmiIngtx6LKqoVRwyT/84//+ff/fhn+r/+S
Xwil+Hn2R9amlzzMmvqvPy3nzz+K1+r917/+NG2N2Sb5YddQXd0WmqnS/uXTbQjo8K8/tf/jMDPu
PRxtPycas5shY3ySG+Egragr9d7Pq+GkCMPsV1quDSctj861mzX7t76yXi30Bx5UYveOx30RpQrx
bLDv8URJdiSQk5UstprQDxXmO1xyWkEmeNeGFx1lqa89+x7aO3ij11aDmSWSl9eyIdcHqFVljq6Z
g1CX2SXrtjGKD74TOntnSpqVLKI1mC0rJ42Og1kUH9oViOr0Q2yQDEomLVnKTmrcdSuXUOjezMKH
zMnOUzNUF830ip3r591CM3Lo47IyKx3oaoF3lCVCqtWl0pRxndVuvHLKtLrkdvfp1/dFXvf398VB
5tNxTE13bFv/8b6MBWoohGabzw3KOWDq8ptirLqbXskfpCm8kYEpyiZhbaTFfNSpj7IXq4mExTQr
Al/LXoqZMyM3otNaPH3iF6B51Q23nPoobq/+6SXmSMk/Vapvmajyqu2y8KPhMUG3YvJIF8gS2GDI
KOFj0CTtbTY5kHnp4ytefY6ESVTk8puLYbx/SA1DVzXT1VTD1ODhmT9ejKHy0sbvbfFp8Ly1Math
a/OG9VPL5I09gUSRB8LgP5WlMwSriiTHd3Wyd0uO/xDniglnfD5aluVeMCAOrE4pIcTJQCCqaTfE
MBImAlZ8roIked10Qxahei4rIMeqKnIK9JJlv3LBhvvdQR4j61+7kAh+QJXERxeh1tRFLjJYCQZ2
pb++Tpb9/jqxVnN03TUcTdccQ51f9u9eZh1w6NSxpP48VXWz0cw23ZjMofeEe5OHqM+vHTNSP2VO
SiKqFSFx/yC6DtxEWciGwjEf0CD27qBlR1dd6o7reCixI6yaO0xasfackuC2a6Jk/1oM5hSLzLOo
BK63rRJh0BMkLVzVf1pkLmZE9z7usXR7y8zIPV0x7NPbsfKot5N+15nj5e/KHm/13gDsF4lFxgUg
L4ciG/2DDSM/fy0HBnafXK2tbLXmLm/9EBIMXo9w5RFvzUmUZtayN3T/N6Otrs/D6Y+vtWvYmiF0
ew4yOIb14x2qVa1G9x0SfKeE5aZPVReXJXSSHBfiKeEY1u9YyJ0jr+qOReMiZtDlzQe71sODkXTZ
TSii7EZLcElNetfcy7rXTQdDxg8KjFvnfrIOEeCUGE/XbmWxHa3spi90h2Bz0mxG+eOeV5D8zstu
DXXGQy4EOndsGlmzGCoF/WojZreEeUAo2amXsa0VRzcp4At9t9sgzLyLJu/iqTWsgCjjiveJ2DGG
WcdpKOPt0BvhdR4l+hp4bX8TMXKsMKyM7/2OUB7RDO9RKXqoeMOkfEyC4LOiAtJXdOeILvd0D2ft
tjK1ZjcBICMc3MYXnZjwRe7BKfrKCVCw/KcqbxCDjJr00XSnwXk9oCh9GKwp+Nm345sO+qVHuDJU
GLXyWRhvsvIy/kT4CQK3jRiVr5b20hQ9fsi6gB4978X2hKS93K2n0H2tlEUA+eZV803E5Mj9JZj2
eA6bJmu3CYB6y40f70xnVPYkgWOUvpXaWGpOgFUCYgNHrAK8Y6I03YG4PEIBlGS95VesNb7bBfy9
RrV+unrrk7tMbleybOnW58j0662XN/tQLYKHQG2LlSBHccwn0zm75NGXxpwUaNPZeDMRH/gU5xuy
rOYe43LyyF5LXreyxlc6g2QwDJ6PlaED5XUmPIydSzy6BpYlGwEpR9d9hS6C8KZiaVbpuBjVCJuw
ubPRuKSjs/DZNuzmOLm9egZV+vcmyzDqISZgb1nPT/qi7lL1HGnAF5G338h+lvaijk1wbTexcxoz
LOwHzwqe3R52TDwKlmVdLS72gN6dmxvhc9XlELQ8JwFHZCp3pOPOZud5D8SuuoUbXZFLG8+KV6n+
usNjk/QvcDu3LK4NBX4F0r1YjKdTeZB1GZhXNEG14pqIzkNfoLFRsVL31yyFCYCBgd2NiDn760Iw
uVUy8CPyOHmI3HODCMJRwr/m7VyTg3B+wsuyToKECxuBwVubkxesbJYVa63RmeGgrn+GDZIfhFdZ
17WtW9djBOrw118OOZ34YVwyLNtwHWE5rqabjpwmfvflEGWEu7FiFZ8UM8qWNlGhbV4WeIsCZPrY
CRTs0LV7zB2nPRBPRr9grncilBLVQkzXyaR4F1+YX/vCGvGpZf3CdKK+EvqgPkVlsZD1gWeEO6Kh
xUYWtQyLUBAc90TtjKMZDNXraUutYELeqOl5EkG6SXStx3ghCTe64zuMKbH91CNvFM+g2Hf1qb80
izZ/9sfYWfcYA+0TdBefQjV/BRhHaJW+1uNm3j4lxJMl0Pdd/4x6CRh2QyVCx+EQVk5+N+clV0UW
mhtZVMYmv4aVuouJdxUIL+swvIMu30dtXtxhkE2GpalfxlHR1r++W85P33m+ITaJMMH9EjppjB+/
IlVZGw5ZzOBTF7Q4QWv502TV3k2Ulva5z6t+0Yi2/zi0AfgB37VgKzvaAxo5m2quF92QbJ1WD7fC
TJt1HYB0McCXHLR545BZO8ii3JN1gdDJ1dj2VaTH2YXvOJIuKhOuEi/kC2KB2MUOvDR9qRZHTxv7
Y4FZxkMziuugiqZrRInyB1cXL+Q7mpMsBXOQsimC+iCLaRv2y8q1+301H1n6LNX8ybC3sjUEN742
0qre+K6eXgUz5AwMZHvsZj6RNWvHt8um7usjqD2glrJGtr31KnsdGXGH1UJWozTVRv1XBjNrzu+l
ukV+jNjmLeNzsYujmmBKohLCiFW6GnE3d60bf2d7kDNrd7RPNlJu00KYuX3KK/Nc5WLcl3ODbJX1
WmPZv7nx8sZ+/5rqxCiFptqGarJY095P8HqkqLve9Y3nUferVW4VIGqF0r9uYh541Ejcx7yKrA1L
iuhklY51k04I79oILMoSefDkWnQmcFCWwLOpVLfOPTNcZDW4mrFHykxu0IrKzo7NmOY3psIkC89x
B9UpQi3DuWOqt//1Q22+n+TrwlB5nA0VJqxhGNq7qVFsitIxtEh7tjXvqYbUfGoYZb7bDD3qfPAd
NSYok71IEZc+gRrpV2bmuZcy1fNNzPIeIyU0SEWWe1elE1pXKhCaXZdM08nrhmpTYM18gX7WL3pj
bA5FqBGLN4t6B+galFAyrR0v9fYm+L0ruVeoUfe6l/2z999a3+re+pFYi38zVP/08uvCtXRHMx1D
uPPi/d1iiInJxJp9rJ6jNH3JsmvC895piCLrHM5YHonPEXoar1A8Equ3OrkXt45+1DDYej2gRKNm
IXejaQYRG+W4kSeQnWUDSjZz9MM7jCStx7+h3h0KA2UwBmitOP3pFf4td9WhnqWaxmTdEwMFdwBh
VAfQAzdMr69tqWMy19lhq51eu4D6ei0acxcfzZUFWrMjMrB1dqnq9F53hHklzYZwIs4uviqanUBE
FwIWRbmRffM0fu2bgvd3FqIM2p2vDJs+0mvovk6rLdqhPIGUd54DNcGe3gGMR4TEZhErPpiN7z5b
vd0sYS6gLqL1zqVKEGPV5wbEhggH50F2DbLGvy4mD9HNuSEbmbs03ogZuAjyUzuoc3iIhmgqnkwA
kb9+TWz5HvwwBlishl2ArbbtAEI03kcGkKxMNLRsn60B5HhZhwS/cBdYR0pvP5am169EXVu7YC4q
PRhu1Wiyk2zl0417L1HhsRDiPmPqJKtHC+wUH7fPqIHaj60G/sPJTXUpG10dGxaPV4XN3OrkN0Hf
3+NOVJ5FKeyT8EN92aKs/BmYO4wqY/ww1QWoP1xT9lnoF/eVUj3JDp2S1QurHZsb5B7jQ+BPyTrx
BuVTEy5kh1zP3FXhBuPBKzIXn3iPT/98avz07pnfWvfMYozdYCi4kUnipZNahP38nvuLzNFW1aL6
Zpw30H/+rqsys7qRG6RSvq+Tnd+OVaKufu33VqdHKCUxp/jhXO/PX9qgglgm6WTP72xbPQdwQj4m
BvZCcTlk+7xW7A99hG58bX/sGjh0SadWqDV51ke7xA4cyiIT0w5cCQYjiJxRD70SakKdWZcuG9C8
TqCGum657woSfwiFJLwmho9dNHT/CPpcNfYHJh598OjmzZ2jg33R8/rRhSBwmszGuQPOZqx7F3G3
EDfiu9GvOmzu8D2KkK5YMnEBYT6017LvMOHglVSKB2uVvr5GMqzKp2QhW183ebM03Wi6SVgQHcWg
GVv9H6EUqXfyTv7kTWQFI+1pixXz5a1KHvDu+HfFd6drYfStSqFbC3mslFl5O1+K5diVWmBplNvN
uutz4yIKrSHBwc8a894w18lWtXD1171f98vRDN+4Kjk2b8a4WxLuLnf93HswWst8bSA2rR1diZCX
rc7cW+4Vgw84hX4xOaLJgAQxMRcDRa1GN3KTew1iBl6YLmc0zWtdI8xpb2czXHju184btWnht8T6
9duhkd0qZ31ql3006mvUjR5Mxx1vbHWql1rf1VtZlJsh09pF3znpvmuK6UbWaSnwYAXSkyzJ+mJ0
97lTjKe3qlZE6Oe30SUzRHMR2YunkSquExyNCLWOH7D1eiHf6F9cRTNvBy04N6M9fBClZYCmQb0J
h5Tve/UxIw3UyvOYFuDyYQwuo9FIy2Xinz2kzW5dVRnuaj9iFU3KcOt303Cnl6NxnPmHjttlJfFJ
PKDAuYAUpG+XKw5kFD5OWnyn841Al3+8YRlY3KlD2q4trdfXsji6cXiTjeVSll57jKW2NH1d2cJY
JnTms0ZG2MuuNoZnGodQ75j99dkOm0h7J0yrr/eyQW6SHtjnxhXGrGXVVwvZW7Y0tnoKkqK81VzE
s8tG9KfYdrSz1wJIAkRafk4QIEuRdXzK0zTbZugp7oSaFw9Yf93IDs+h7ttXgV0rIWp08DrcxjwN
jjMQUxmHayiw6RkywOK1h8ZM5qDE5vGth+zmFxkualYDMtlUHSbLlcPqOMCafBDDfM2S6qD5iMgH
KcXEarx9lvXGGrWGEmVNAhX24KWfDQR0ytgavmJUBLAYS83bbvKRx0kba+dF6sjY69ivXRLeOdey
v1gklSW74pJl6bjne5yiWPHUwvTCpG9AALDO/964c/GtrkhNbuNMtNyAcHMXAbncD1j1LaVyQFrZ
6O6pADGjMrevA5XPslQMmMbk1k5L/Vj0XOWp6FF8RrXxeXJmypKmDOdUJVRlYiaimyxSQX4vi0Yr
n+ENgT4K3BwuTdt+hJprJVn5PAHy33r1VGxlMdGvisEDHjaM5W4azXojD0YScpnDc3vqFQV5Jy8e
17I+qMNdE2nioZjU7irpTbGSp9Eq+6wmhMG8rEc6oEV3MhGWCVvQGz6a2BgvSlsaFE3jDUbuz7Je
88Fug++WxgbDh3g4BHN3vVHUnYth31r2KlRxbdYWKV8Q0CfDKhQUO/vh4ygaJADKRYzf2rKPHfFg
qa29GJp6+tD4dYzbUzh+EpEPb73SvxpRtiNN4gPCVL7lcCMjAhXXJSv2YEGae9PnafUS++mNMnTG
zeSHGYxpMVwyYPNLCBPeJo71WdtXab3dqDc5c70hqNdelCwq9BOvXaFk3sLQYAhWXNJNnPmo5Ecf
9UB1WWGVlXLyek05DTY6YLFeHmTVW73cU3uv5x/FhPNdgxkYynrix7bVYOHQNcXXThIi22Mq3sOY
GQmIZle5uHnh37DCcRYGFA4ysdRZfp+dhR7ckKI8RqrRH4xBM6/VxhfX+IXEsyzbWlbJTQrQBpuW
ob0iFUlktmXK4Kpa8NDHAG6BvsSgSNrwAaUO+zruSsYrGi0vHu584yUvw/ChUPVq5Ywpnkfu0JyG
eVPoEfIOWbVTvaw5qY7NZt6TjbJbaRrFUkDiW8u6d/3KZMD20rqHtKMdK12dDr2blhjo1NH9NJAG
9wFfvIT4ZjSm99KJIFx4SE+Rb/WntQ9i7PUgCHzlJkq0hQAqfbB1hGM1GGkdgpVGt1PM5vJaRFXe
PI416jALe23Ct3toMgwMqoLXJBJp9VBCFFxjDBZsHd8qHzIDOUtGdRu3GIp6aWIk6uSIXs7F0Lbt
XYCW9FIWnbYrr5hgRq9FFBXdA7xE8Edz53Sy1JNe+F8T/d6LJ/UTUPAvERDNj0Ndegu/EvZ9Uun1
Knes4Ab2X76J+kE9DUo5ELwe1atk5CYlVoHECn4+S0vV2wsM23in8r+9pY3NGVKeWPnVqLHI7r5q
WtB/49VQqiT5FjGzW8RYIzyW4RisqwKI8Dcn09NVbCW8AWpkuce+1HfYLPICFKb1mJWZcVV443iZ
S2VTcKX8IHsABZwsFM2YEDFV0wfbN4FE+0p1JVtdLUNzEV17IPG06t3Qo3LnThtZJGscbXsCeutp
zNIH9KjMRdoq8dHN6+Ba17VvDIbdUxik+a6AZ7O2EKZ88nNXI+xXqKiy0Op2wVEPmvy2yRhBhI+w
zVxtl2Z1gM0sB9TuqUHvdl0MtbqVrTwsqNwnVQI+i1P2/aoCpvRoIqN3bffmd78LKTBdy2OMdtjo
2DNaalff4jiWA00useyKrfDsI7W4cqq0fkIu/QlmEs9n1C/JeLufnckDqDUfJOCebIdAYBU+HxQ4
ILUMbI2fpiB5Pchy+qVTFc5nv08RqLCj+taffynVg+9/CRBc/ZRV/pOl+MpLWnbf/RKs3t2kWAvG
UgFKdE7GyxS93FRps/n1Ik/7MRbCU02QxxCaYJlP8OmnNBF4a1QeiKB/TQFOX8HtsA6MDCv06iPE
nxJwt4jCeIuMvNrC8gMPhfUE6XTdIcMhnN9EHFzth6SV/GvQf4eK57qaabjvMQIDwQS9s4PgqxvP
D7uNfVyr5C+dE8zB0bFZTaaLnVgEIswZnG+GEn9pm2Y4tjhS73PT2ZaqDf4IqfadpejDlYdFH2yv
0MZIqYS/PsFaabvgA98a9VxPwTmubY2HqAtPaasn2xbFD7FuowltIb95UvLQW+hFdB+25V0zTu7a
L/oU5bREbCvVeAoTBCUjE3S4acWg07WiYGnktlwuwI5taalrze/2aVrry0Co3XL0tQpNMJtw5Vys
LNyr694++ISY0ZdIF3i7tisIQd/cJgy2Imw+6tkEhaPIb6XDqe5rV32o3IFBjh5jlSM0x/2c5pAS
jLFVD7z/5i7zm2KDLWe0FZ5eHSJ/Xc3rp7b9hufIdVd1RNurZD328NQqL26Puto0zN1dxCHU4tCU
bXNK8Hdb4bvVLuFFxotYdcJNV2sXRBoUInghiqj1OH37zdP4Y9JS3n/5PBJ3MHWiDu8wIjmMLLsU
fvY1s9Xh0uGQhIzX7PvTmPYdBikaJojCWejz01mUeXAjnOh3kc+fnkHL0VXd4H3QDZOY97u/QVPs
eiBtNn3V8uQL6nHNMVOtBBQ7Hu3CBZGWlvkSsnl1Skd162edvw9GbcBjs2CZ1efOJhT6ZwQQ2tOA
KC8QtFE5JGAXojFTVz0CGcepR370N5fO+DFUz7WD4awCXXB0zXVUy34X1dRiLx0YP+2veFkgIx+L
T27b69hoaICRPB/ldttiDJ2aRxGsAfLuIWkbzzn2ZHmUkRRD73Db6UV/Vrpi4c8IL0BAySLC02eF
aAK6SrqJiKCj3Yelpq7HIN+BQ1VXTe0fNAeMi4dUolWnK3RarP3gT/WqILa47R3NJpeXgOdK0SVF
BGqmEydPnjJkG7uH9RkQ8D+UTFPXpeeB+PLD7ghdDDayn+mk/JA+bfMIV8to/IwRDYsPMi/LWBnb
9egP9iYXTrD2WJ2v6qgrybqM7sZvjU2Qi+rG6JuUHH1irwf0wTaeaUZXfuPChRN+vzNRIyOujh1W
ZWL37BVVuXGjTyQggrr8DH1ZnMqED7GiIBOsOQiUlqTDF3YUjuvZ+YmQvLvvzfBbu8FtAHELuwi3
w7iH6lfsihqnEXA+6hanae0Krl4IOfGLaiAfDBDJqDr0u/Im2FsTCWMT2XVUNkOULAM8pHp/QJEK
Z0TXEtmdC/t753btC3wUJV10FQxxjcD7pag3vXcdG02FtC3z8ytvPLp6Ee+CstdwEDHDacGsbinK
ZDkisX4xbCx5oLEgpIs7Dk6jLoiHECM9E/t5FC+09ICuZ7ceM23l998gNad3dW5aO7Orp2XTJDgU
aBeI9LOcElmLfGrq33wG3gUeXx9lE3iJDbvRBd7/LvDcqp7Le2l7X60qDPZl2+FMaivuJmbetNHU
sN1UQPjPliU6nFM1dEQj/5AnpNBdEA6D2d11s7AhGZL7lJvy6zdN/2mAsE3bFS7q0Jql2z8B2Qy9
x7t36OOXPmyvWZ5od5rLsrpiJbP0GLdXY1sllwbU9Q6m+xJoJ5FvaH3LRtjKQjFQD69rLX8enJaZ
emwbTLai7s7u793c+Tz6Y3Hv96p5/vWfbbjvv602n3fdsFzDcFyTN+/HVJ6lhTWunnbyovgA7Cao
G31uPzRJxIcLmtTGGvRhEShevic2GC96pt93sBovduJeZZol9pGOOW+n4rVZD/V1le31HlWuvBV4
nKCDsfCZxdlNX58MHMajtMZpzYFM7JgE8EBmu1dVP6kLw6u3SBB9GVtkAYzYGVZRU52i1Ku2qXDj
+7SrtnL0adrh6TeX4KfJDpfANGzVUQnXqbr7LqA9pS3IgyGOXpxUr9dubPl8TzzSy7VzY4RFTIpQ
s9bEZDG+QZCqHa6UsRaHdKjWREkhOvbByRjU6igwb4VHq32wEci/GFhSo4zYKY35SFIR1UmCQug8
eOGirJNuqRgV2KHIL89T5j23asug5iFCRj7twSN+eKhaOM+//rfy/Px0vy3yd46qOzyklma9e4mq
PhU1xpjZSyIwXWPG3p/JOroIene+vQ+Z9KDSH69yn5i9O/l3ZhN888oJ30tVF5vEdP2T3ORuRJhP
bQBLiH5lEdaN2ja+Yajy9oVTf0TqeTgq9lXoNOk6VKozws0DQI/GgQEanE3+tosJsDHk2dphYYV2
fqKYOBEI4xxnH0N7z4cNJ98BvQhwd5lrLEThkFZTjYfSwtTEQ9Enxq0M8XNiBk2Hqwqf1bjFoTUj
DV/YfEtAau88PwqWLeIki9rPZgFs1TgAZE+zxWhaCuIpKVAjAoHXwCayYzOjK/3UxfqWgQLJR/gG
JK2VR2VMylXUZ9ck2/OzPtw3zRTufAbkBSBIksdphntZ1CVLFpz6cjIemKCQ2Kn7F0xQD25ZoRnE
aA3peGE5VnydMKlbTKWCWCvKKot05vtbokISuczOzCDdg2Pl4cEHO7BoSE7utMAbrnDF/TaErb5g
caVdebNyrKdnLwHShIc6MaMF4gTDsUANxCvRv2zgEAwMhRvBNIVQ/MbrVMBxTiBOpkDaW+s6rCnz
8jB0FeDlKHm0zArtzFnpV3ewf/FKHKYz7VAHY30yu291gVFVwuxhAQxnD6a8384GB48EFK68Ku2u
8vGzkyj+sXBxeB982MOV5WqLaATdaDSOehDzhkzsAiXY4uh7xWcwfi8V+eadloszBFLz1mzRZrRh
bfXw367xqjoEg0i/ZG11Mi3Y743jX3r0vC6Qspa1lt6iUJF/s32+hdY5jyP7KdMmazHWXXvIVP08
CE2/G7VgOzpFfOlZ8YCtHpsdw1K6ZGHXI1UUkLHLUTGzQjR0oEHxMS7w4oj4lB9YWY8nv1Wb7eS4
9cVHZ+0380v7pzmubWnCEPCbbPxTf8qsdyhg8tSZ7YuFTM0yDkamPSnxX8dtGUOZMlw7TskDWW90
NOOxhPQBDKHevwoQgNxa4fQlHUKxTWKI7ZGA4Pys2b29AI7r7uPIXQoknSGPxUeUKAk6AblniPNP
xIAWsZX1qMx41kI3SMf6/eisNMxGl06Kv5FaP8dJtjOiILwFipAjVIj3AShZsYly7ZtEnRGd2qKR
YuzFgDUAMOn4Y1p3CZT9nq9IG6zlb/VpKDbE3vQtQQpyUH6YH3rAu/GsK5rVVXvXRrq2nLr7VEAp
GrIhWqsZEMRgyl4Gpy7X1tA1W9/rkFqcH2GvCs9d1I2n0BKXZiqqV7jk//yATq8lWv0LRmd40ATN
u+K/7/OU///vfMw/fX484t+n8EuFcuu35pe9ti/5+VP6Ur/v9MOZ+fW//7rVp+bTD4V11oTNeNO+
VOPtS90mzX9Q9nPP/9/GP17kWe7H4uWvPz99TcNsFdZNFX5p/vy7aUblG5Y+Izv+wfHPv/B38/xP
+OvPp5e6+eMxrIimhp/+y5Evn+rmrz8V2/6XDaqCtabq8JKbKosPeAlzk6P/ywKzr0GBQmGODjRl
edUEcALUf1mGOn+kbNcyHGvGitWopNJk2P9iFWOpqm25qokNsvvnf67C31yD19v337kHutB+XB2J
ObJhgzYgla2xRvoJ8+GPZp/wCQ72vSIgCelolnRlzZAAGdtu5liTQYa4ANpatu2npiVnNSrHuNfa
c0eQ3rT2YEKiReb/P/bOozlupo2uvwhfITewRZjIGeYgblCkAjLQjQz8ep+R3/L7eeFyee8NSyVK
FMXBdD/h3nP3+bgVIdqwhJl+rUE8vCXAia+8SO7HRW8gQi/Is1JGiTATkn2FCiDALsuje5br5kaM
/0xrRdid+lo4ml0JdWF7n79c25HxNir8YiA9RzlHIiX8Qp/MsGtLtYMkHpNgGJGYdOxwUxxt4EbR
tKLaB7H7JdKsvsOLuSvcv5lMCwT2arubtzXYREkyPFBqQoUwXHHlVYaHpwe4DZK3480Zuie546K1
horsYnIxuzzjic0jqxynnW5Pl0qndQBdocX16tqx6jke+qHoQJqWPusM6ceLBf6N86je2x7ZnW2q
ES+cs1iQ5vJcjo5H5GfUTQvSn0ZhFB2/EG/Ygc174b7w8cpVYDAiWWDZYczorvLSzQuYr1xokavI
JWaVAr6xGlSUKmz4ijBbKvBih5SqiBjH7vAELS/W5D1BlL/RP4iHdYgXNp3+gqs1MA61NF/kMM13
eqa9IGyP16F/c7P50bG7EJzHTrkk22MnajoVtfn7ZgI6QJuudO3MLXTv3nxko/+qC/mFFChgJHVj
wXa7oVy7SBu84+2zVpU2bLYEzrn+cy78NnSaNA3RSzHENuzrkKObAxPFJod8TmuB450bzRxomYFP
2j2RCca4wZpOaetUZ0+fbtqjj7wlqHdbIW2YRFPvMouSkvQltn9aQpiUHAKfIomUT4yalueMNP7g
Hwr2RfAgy4ARFOorHnAUe4jykRo75zGv1Afk6G5ozoMQHQ9c2kaKWo/OHe+RMuFLof/aVzVRGd7y
c6jTF92swQTZ3YiesbyY5G4GiW49ScO8w6X7aBLUxzQqDdX8aad03Z1RfCiZdfcdIpAlB9epWYlH
iuqNGbd48YjaLtZ6H6kj3sNFK7M7QPJBze5kNzcGG2xz4yepTv0kN3aA/p5B1xqxFszi1IKKz+Q3
rsfx3ayqGsdbW8Rj1kWcBLzNFhnqzHPw4SV3SYey33SAeinMvdZ8Sfpub/Q33INtgQev27iqBTGl
efZc9ohSmPeRo3TDRUlxHexaXUQ+7Sac7K/Zi23Kp7x7opHQ9q1NLi5K1F/FQLHZtOYvx1PXJFl3
fqOTj2b39X5kWs2WSo4B0uk5biFNfszOA4maw8FfbsyLrbfiIaFunELeNh9F8aQIkw1GsBATq7nY
Mpyr6Mje4nILu5XCZ7m1KWLPnvKq3OU4wnLZCUOFzENWCDRGG2XL9LCuWRWNOEHCyQOXTq9BdUs2
SuUr1k/pI0c1YoPkEQYXOr2NWWHGV6iuommZb5c4Ik1pAt2zBcwXFm4wriymEg6mpSzXwcx+oQZ3
QqP/WpYRL6VOdEGqf+nb7QVKt4wG2N4hhN+LCWtyV/TpQfOaKST5/edIhEwELdveV1DUFB0buWmg
5XUreVqUn7xmdXVS1TPc5jYe8uZrRWlKll2WnhCs8J9ps99SMmX1gaeSepcGlSXuGeJOpyWb36DZ
I+K0bzZxhCsL/ITZO+YlKLsJkmsppzpcpg3rrN+lEWYsiT46c+JZwp/3nN9u8SfX3DfyF4DdEWse
OaX5Gy9hgJtiDgCvw8B39BfBfDee+59pbs1XyyEFvK1w60x1u7NMgH+++PYaN8U16mWwJDiwBhiP
hcecXXIyoW/eL+2EBqey00d3bzD1vgwakx8JlmmfdXm9T5w1cqF1YCX1NeLQ9DuyEYKmtM6LHDHx
+Tk+IfsVbUMBslAqBmHHdYNakeBZ9CB8xhY2TixYGuGAhr7LTDy7+Hwvqk5flX7oPXU/T/OegaUX
akWTRhO3ZNIl5mPt66ggJbZ3Wc+n3tGmyHBix3GiHu4PkvSFiNAbnrVcoD+xgQzoRdktNs9d1ZHK
4KfFfivRu/liOtR/iOf6KDy0iqJSj/0ql6NxWLakCeC6Qhq82pXrcsJxvAxyxM+K1LkbLA91YUeE
UNrt2S/XjFlUFuVVCngg0R+qkeod+dpdlb9xFyC0KGFDCbIcr1NmHaeOa22u1YNV9h4aZjusEXW5
tmg+FkaaZzcDTrKJ/DgSt4oYaWjJZ5WX/tBYrnaPwi4ogHpehT1yQ6JPsnX/Oe81C7SZVj5oxPM9
aNVcH7UCLRzyTqcQSOrH502oV8f2X0rWbkFavmdtgyDAm999g8fSWHDlyHE9tgIS5E23UkMVBi3n
Y6KSG+r1I+eq2q1af8o3de/NUBNLDzAMlHYluqs/r0zsNk8SAsefuwHX8Ek8bpaGDGVktWUzwx6Z
tALtVN4tkvVTdvPTOOAI6VOef5/FUy15MKk55kNOlkK4rRaUJ/RcI1qmur13ZmypbSkj2NdZ1M6o
8G35u3XscaeW9rfC6BO66tZF5AzhJrtj9g1DpMW50pdrc8J1+oMw6ZduJB1wsu2nlAIkrwoMJr4/
xhn6Dn8EYa/X+jFZB6hy9c2X3iCD11aUOCWAKgjbYvrIzfyQ4LCJagX9sE4PzlLX93pHqh2KlU8l
BFRnQ2ODOjEgbjcIVm1ClE1tfmZJvp83nwu+CH2/X97driS5QdUvBgJ/h70gXzh0T+2sJ0gxDMIQ
h8Y8uES1gfjnBW0NY9otwLqIGP3Ax/GzzYxm33nlnnnb2WXezRuIn5iuWUaAovJ1YokjchxJrNzM
HThRI3IFGoPUMd/qirqLvc8XvoMhwIVCtDgzEUe1Lv6X6aleB0yQE5kRCiBJOySAkdRxTf3hLl0q
hHFielW+xTCi4OTqZ628tIXFVxGbvLSL3QdsqU35rSfKulqNFjjCHaIFqsxpW4djnWePuSHZLUrn
S055FxtA23MNlyKQUwbRH6v0bzCBT7fTXkp29ZGVJXhgU7MF9Kj1BxiWF7DfiGJxaVY5whxA7w7K
J+NPXWdpYGMfonzwjh3lU9jdIutkTwCMVyyEQr2Xtwe1ww0teJ2PVCvVnQcV3gElsc/Rle/qXqWw
/mdiXVKnDfNyWndqXXi+ukuaiGq3ie+ilHOwzJXcs0ipSvNbQxQS3rYXoWbq331qftomshVUTPcV
t+jZAPAU1RsBrNp9o3NEN/MmY21tnhKl7g0wJ4EzFk/Fdr1tlRLYsPHg5pSUFf7Nxvfy0Ni6OpD0
kIJBUNvbj2vTmRGOwnBl0LTrev2pXaaGGVsaiowS3fe4x2as4o55O9zJNtpvt65hZJE8G+HSdo8s
Qu+8erggIrCDdlrGQ6W5XC+JItZbI6CNcCbmM8ukHTiRxngjdOYHwNJ3Sl5qO4YeoTW1RtjI/mFs
1hoUl+aHdktkum2pF6A7XtBMBU18NU1Bb2ke725+3kJkgeTvpP6y7O1pfF2EMVGWd02QeyhjtqFe
GWeS82TfOH2LlR6HDT5AUpCTXWl/OGMKanLoV850FIrxlDW+dTr2rEJQpNrmdUo9K7T5Pwfz1rI5
kR3wJYtYXV8szBGJb/A4V4UBf0OSJbHrVxbKgyaApSbMraiT1KeSUPIatFGHLdm41zQi3N1awRlL
5jc7JwRBNBfIwUXQohH+SGTxc2IviDVvuUdl+nu00JEVjJEiVTsPOs3GnTNyouQIX+sUAU7iGsf0
9imeP4wJ/dGd8+/ems66xzNa8gaIssr8zqo7rXb4p1gH77JZva/O+ttU5RMMXnmrWBvU3uYdUzPN
2SO0uDQG47m2720Mil0J9RNfIEHFaYmRg0rks+67o+eu3HsPXZGf+lF+0UU9utP6Bq4FOkezRaZ5
riv1OWgzc5DGUARP+08stlnp2rcBH5J0LPxbynh5e3IlpOkl/fK8lJ9wF5PQAkEUK1KXkiQ8Hv0O
qbxt7FLaG2HPEAcrM0iMMfKJUybo8UT4CrspFDnm5OLVySIXXbebZN++gYxoize6t2mRPxhIhYbr
v9oCNxoT9MV/Ydn2k+rzh5g4Q+xEDzX5wzQuvk1sOGvTgquFeCZ6g+YBKsFbLZKHLTUBMci3XJti
yeR78/oHxs1TMJD27RRApLMNMbkBrT8jNQ7bQMgSkp4adwRfqqjqR2kP0eRaJ6MuV+BvJtp5bbl3
3AwVXvdQbOAPupacgjl0puHUJJzQWhJXTnvWm/TaOn2GARS+EucCS4+Bx9G9DTHNx1Y33izVHSrb
AHZROt/lFCVte9k0jzQsiO++bV0K2RFcqeEMZX3v/hhlG2tle5d6SYhwMpKEyWyS2MOPLm+KnWHp
L0jhD2PBqWwckxYp8VbY90tnf6pWvui9eUlVch3B12saRaGI06X8dHyHek85+Cb9O+pfBvPZ4gWG
Pf5clLtbKXHKJAulgUFWLVwFFALuAgAWs1HRXIU5xnWf/fSd5RHlOynNBW2fKR4cjwBnOb3kiOkV
kd5/X5omZ0Xo17u6O/hkpLQ17aipnos2LZEjlIFYgE+byFukVp+W1jwNiOMz5GC4xt69bZxvQsL3
mRvp9jPXZu+la+29n2YvibxAavoS+j5vzDVIJpeBMPkG2+o/jOb8lk4ylP0Usz4m6rEJGYO8Ula8
Mb2oKKPonrUseSjdaZeisIXFYDvPT9LNunOjGWPMBFIG8AofSnQJR2umnmLictFKXb/LHWT67dYf
h4lDQ2ZUABt9VFtDPuJlqnQXcLMPl66XNMqMYC2PqNahgVVgEQaR6oSEMwHg4ioCxuEXd9bYiLG8
yfLuoCX2AyCMLqIDlEHLHogIgISIreVuQ3TLpVHHXat+ty7fAHmAocV7CPlZdd8r8e7X04TYYgYX
P8O5HvuBRwLhyKZt16pIgpJdiTlK2lc9++oo65CYBUkFDk1nGmylcs/kijIuta5OVow7cXW9S6co
C8jYo5nPLtSO32KyvrX52HeUcQWBqqE7+CTEKve6rhZhCrRopFDkSK7ab4R03rG25RQy4JtDo553
GRNwmcLJGzRCr93ivJAPHsBq+O60eX3R83vl4Vfzk4YR+uC82Kl34ep7mKybWEgXe7FqL+6k3Y/W
/GYyvedQZFqFDH6n5eY9pDTuxXb7NEqlAout927wVt5t44HnEkSjjua69vGrNuUl1z3vSrQ4rFgz
23kkynXYMk5aWe0IxJbEzM+Mm3juHKMf95k0P622pYiWP+1pSMKlcyPCBZyjpYu4MC0dIGT71SaI
3WeUsJu4K7GfXPU0H16avDwmfhFnWTecKyaeEY49qPJ7fWZ1kE/uFojeqkDCpqR0yDN8DH8P04G+
3Zh/1UUvw0qwpM+27tBLjg2DUScIIwKo58mIF0E6lkPL0S7PRTZhQqmTsG6GT4ALBU5F7GJVF822
th4dQ7Zh6gznNWPANozJR2q74K61HD2tvmv8vo+2zkIK0M3XNjdy+lGGk/nWSjqKP/XEG3QUik7S
mT7coaRfmJ+rCq9+2iFmzNuCU9ynK8GtbZ39biOPQWqPaBKbiD9NBphJ4wducL9YQ3kAR0Z3tzkH
7lQRVJ7JQGDq6RIozvyCyxZLU3UsyZiBpX0CVNEFqkacaScacxTGG7WxTk/L+Iu4rCWaybXl5p6Z
VlkXNdre0Uix2Pl2H7cmZiJZL3eDZFBZyf5KotKDWNo96CaAo8u0xErblYb66SSMAkGB/doWV4Ql
DR0ye+OnSJzftTCaHfYVLRg9UZwnqT93fn8AftVH9pg+DHrK1le7JuRMBokv6tAmO1DS5VALAuUx
UNkEZVo8yMr+maOTiLxiusvbFC4s6mGzu71FrTrqhCrCVrZamJbasUETujXxNgm+cNVj8aquuLEF
C2Cy91rrBUEbw4FV+2w004pqoZ8Q/lt0Y24GAgANMtnJiSZ3ue6q0EXe2usWkON6ghe/75KBbDk2
s2BTYukXdUwuamibVk+SH5PRJjWh78XZ3Pm/NN18hUlIq1ukiOKcadszUD0kU31IBH2HlldrIDrg
7SBWbmQVFNNGreJGUPwuoxdmkx9upFrDCTD6YOjUz06zMTXwKN9apke/Ws2TuH1Ie2mesqJydq7R
P1jLYBzygnhC8FQnnTDLE1Cjf37VpR2ZJnNzOzc07cQbhY6QXidyPGaffz/UWeWeVvSKJ3NFaBL8
/c3Bz9fQtHir95yZpzFFBWIxsDoWlolWdzSuDGScXavq/gRWO4sYzZiwWomXtm8frBQ3WwCGoT2t
zcIvrRSMLVMYmo3CONgrymTGyeoE2OQw1/W6t5pGnqzJ5sPtV/NAUeOtxwoQCPL07Di2j7Wh8iLu
y+6czAACgr//eob74iTtJHKb1mc15tGx//13/34zf3/FSLzlZed7+ff3qEKjpZDmoXd4ESdUZsHs
iySa0WKGZsbchzG0eWpwa//PD1lD28pm5d0y6ua0OA6zrhrrWvj3l8LLQXhh2muI107qUz5w/zSm
c6dyNJJBbzvnqc2LPe88eUJsSKqanJLAyEc7NBp+iH8/jLxr4tnUv/79rRubgipX7oHkMlL79xNy
tf75W39/r1hrI1oHjvZ/PzG3LDAsRTHHlu7IBLDf00q2p38/kCCUYkC6/WaeD7HqoIQUPu8Cr/fJ
nDJHbY//6NT0GBiGlMQDr1bPokrqS5tSD08at+nMAJsMl3MtGv3oYTiu9GmLDeyGkT5BSesGcmrG
2gOMeWyNgvJh7DFT0KwUPjGSJE1pe26Cx5q9JOz7UX+qku6KvrsJC+7SYDE3yGzznN+JggioGof6
TRBIbNLk/t5MbYDrPh3pCZw70GJ7wG11LJlK4RoyU2SoNdUtU0gXmJr3MvM2jAyNqeKa169r0bNn
X+dA8FCeC9v6mZtcLKy1p125Fi9GUsk7jSxoaQhUfKV5QgF3uwSgUTgmjqM2GR9sqMlnfctio12x
ITfNbvPQpbeLVRwGRkOhFOlps3w35JhrWcOiMiAaERFAqR8afR1PhDf/UFr9iskWuQfzILc9jXNN
aodBTqYD7LVKRtolXEYckhb7oL1WjHxoKeLM9Jvet3qQmpHv3KQi4gMWVgPWq2vkL1IH7nv9mtrm
QVm0Kta6h5bz6NbOW2lg9gVY+ps4sWf0tbsKd1FVrdXRWltGn3YS2lVxQTz6WmKBDxzEFKV3dG34
IdRkbM+n5aVfgQeULxO62SC1ZhJB7Ce/u8XZFlc9XyNko28M4+n3m3WhlWxeV5sTF8NGOI3TZ1b7
0ObkWXoGqxJW7MKVZDPmxa8GCOzEBJ9F3PqRoAuoE5wpml4/O7Z4tzU2OCDRgyrTP4hMW5lBdb/m
zvoY+B86BYORYeTQGc3+R7Yyw27N5264a0fAwQwqRWCv/fvtfxfajBsupetuoA9vSSApHjeK8xas
P6Pd00w9MUzXIvXo3BDc686LTKh/Nt4elSS9AL3hK+YItJwbXWI+/urngfKKPpcJOHeleZS6rUGM
eDGLJYkdHVkMPeDRVPk+N7uYs5FbHthYMOf1b2wGFRuTqY0acrfytkOe2XFbOiQ/QM4MLGN9kab/
002d7dxLZlDGiAGrXHug0Ks7E2IP16kdHLr7DMGNv3dGxvSeJhxUPUQLqix3HxqmmC0pzIHOLqNq
G2CaHXTKZuO/0LDZu/3oWBRZXwqf02Rpn9e6pUs1E5YQ8KU+NMAq6eA+k7O+Z0tpX0xWcNgktDAx
mXknBgPfRF1gRubB7fXogNjtyD7yCbHtL8bqvU+d/sVZaUVNa/2Y4PPQy/J/VjhgITz/LLtVBloV
p2aX7oe5AqeTdC+uXTJAINm0Nqx7NEfgRmaF3Za5MNAvh1A0Zt6uaDF8DMX32njsQvrH3O3/iJJB
KDLCAIPKxFxQm8Pc3wjEYBGh8ypGFlRNYIWfm/R4eXwvVLYPzEY9JaP1a0Ykh0mTmWvbN4Ecmiqw
+cXtU8RG4bgq+18m2Ask429uzps0ySfeju1bJ4x7f53IUy2nOe5s/IfqjSbLD1EKeGFa2eQ2zMBM
fPBQfUlLWdfOCxt1m4eU4a8/Czo3S2PaqGKrgFeb9xOlc07U9w993FTk1KjeipyXxOvOjmjfdc25
2iQTRIwRimx7J9XtaNrz/WCku5xcopAkbjss8/EInN04TG72UmSO2nludytTWd7dgvrSdKU21hQH
Z3Gr3em2fHO/9i6DEXOkfT8wzf7QMgtsvsdlfi5vJqTO/QRwGvZOY3GXllEivSflu98emR8aj01j
jb9NqLpSPQizjTHXtVBWeRZvnygcIASNSj5uD3yXbfGY+7Fmp0fL1k4L+b7Y/+zHElK+thZf/YQm
yW13fGsQNV1mcTCHHtaESQzFghk56/KatRL1f6k91WV1J6dvLSVkx5uG40Z45qoQYrpdihDYYHno
eLFFmO3mjGlsSq/CnudHiQUDxl2vzKkeEYA/WNXw2Iw3ZIYbtZV1//ffXZF0BjrIMbq9ateJ9inr
UZaZqBKMjZKbyDieThdTBwUSFRG+xNGuXkW2kI1UpSSxNetvzR/2Ld5ubp5bj3hLyXNMhfLvqRe8
lyZdtDhdEA42yZNrlJG1zug37S+fOW7gOs5Pybk1r2xtO/VaqGLfd9nZabSrBR46h5Y5LEA+mCZZ
A4OiFFxAyBb2q68ILFzFJ5KzP171rbcJgUiN+9KgfegLVO2NMCCmsnXv9AOH68xQmAnrgmdm7tBB
cbLMXkEbOewbDlqtUV9FWj8hprjvfAcECfjpYUqqaKrFFlOD3GV6etJ9+8XR7XfZ8jND3RdQWx5z
+KsR9ttPwJcK+ncVkDoSSNYwgcb4lJo8Zvt6Khw3Zh34RSJ1TfShfC2m5TTlT6AjfuopNY5ZhojP
8PlOd1y0YKeme53LAD/KrrMJd4IXz+vCXNKTRh0qg217p9HGr+zEZGHuO53Mp7U1QXzn8arbH2rT
b9ur5IyHO2pQJ4zI9OkS2aXoTiiU/FGM03tfDnpo5vm9lXVoIYv8cR6aX/h4Wb3b44dXqbgn2EKt
9metyDmoKAvwDCp3+mELEPGwAB6pNZod/aPgAsiXEBbcVzZYO5/tRMC4lGDV7tvh9Uy8hciFm7Wz
NWKvMsqDtz6nhTY8Fq1+J5fI1MkLYddn3QSFVchN00T0bVvo8FZCL5sLXlE5LkvczDlPgtMp9pTy
g4F+hDBJZ+E1sJc0yq9BoQhIuChYi1k7d1AXvWZfbPODQU5QAGiY2d+a6Y9ec3f6qs7NQOVje9yU
SEjOTF4fHE3HYpodi8X+mqcSANT64q3GF0Oz6mZg32sgtLgvm5+393fSpirsBzdkxAZ6yRy2cLHd
F1sXxymbOH1ctnCztd45gk2b17l1gGh85SgFCSLI2OjHkgbU1H62iq/iaG8Np6beqzFwa+oWp7Pf
kQbckp26WMf5d8wYGf8t98Xwy3SZTw0pDG987rer+b6ZEgoVxZEJd8Aoh5+azXfRa8Z33wH40+Zo
81GAgvl2EfKEZofbQqTGseTvHbSTMvLXkgDCXdqWDo3Vg14W+XlkU0K8DCXLxkYGnFndJi9+7n7o
GXuBNFkua5m8Dfp0dnusqIbqzwlxPfwr8veqIG2Y5vbYFNte5GWNdao8t7RDTBVYhQyeCgQ8j2gU
XwRJkJgqnEgsJGkmfRG75XJoaiO22fCHRpu6YcYYJGB7MJOO7LyrLZ+Pqq+Z0hnsJ0X+rsztfqSI
3CfYeALfLB8pgdAorOID4c2BrAgkkAXJ9olOnktrseMe19jQGxVX43VluDqNauHIcD8XxhWkB3Ou
8OLau0bLnpRKQcoSrI73mOSY9J5o0A9zK4x4Jmk60hAm9QiUTXBFewMWPD/98QSidDixvQkFG9eb
6lj2dBVt71yNZBJ7y1teeRRQ26oH05nnI7KfR00UrzMZIcytuWrzhotMETNXQIuIkIfhvVpwxmAJ
Q2WhI1NHO5SszH36nhRUyXslWFVJkSc0BFOuP8KeadRBAv68xUSlNIS6sljPz6xLjcHGt1m6Dz6i
YtwyOTntFv0b4rz9ZJRPjrS+oUAUd7pz9EGQ0mQ/jsZ2XrLUOrIyI3WYl2SoqWy4sIgzx7aQetvR
lrCNpO4EmyzQSjHNAytOHZnpQecvrwNjodlsnoZ2vlMTNld2+G8DWLzIcj58+dMdRB9pPRY7ok+f
6nx7ahDK0yTgH+/T+SkpH702PW/MRATIRgrEWzJ7Ne9gwP0B0sxKKZ9djuXFD4mlO5JB8Mf0a3IA
knUPfvTV1j6r0v2t21s4N2YDwBXljDXld5uB5dhPAYJruhXnuK/NrXqzHR7rBn6PxrCtwL5Uk4e3
09zMxe+aHuZ+uE7Gokc2VNA4G8DUZEYeM4/GkFYqkKWWzpm4NhGMaZDZOgpAi0AujPoMRbNwrZJw
a/29u9jeoW3E3lveGM8wI3Q1sfOG6bsxWcvUMnmeF/FhmMsb44jXsTG54JTfQT1wr9gDmUWvvzCx
v7vVSEnTsbVJKzcP6zFRHBPHTerjvvRGEJcEUEXcoTymVf9QuNi3spa0ClFOu6FxwIgxq0+94mur
6NrG+mOukD8l42ef+btm6NjLy0RRUM0XFuKXdWFzoKvUBe0ZC6v57TaTF5ZESYeouAusbWacbvUB
kwn0Qg/NGVmtEECFQaK8ee+kNoUWo04HZxbmkGk2y0Auxve8NkNYVkZUp8WBuy/dt8brSCJmyJoY
8UlVNztLI9y6qh8KcPhUZ9Oj35jPk/jVk5Xi+6SSUa1/y2H8gKOJiau+VA62f/ixFNm0Kr6oKpyE
252lj7S5JnGVjWmfWHcfytyNB9yjfQqMja4PoxtAPxqxbomJin/N8zHIamsLpA2+CyrLQs5NmIzN
H4UUPfbH1CDRw/2210UGZV3gH8mNp8zW4VbPDUfz6n6M315LXiR0IZbZKhiFoQfOWjHuGWi5sBNk
CS1tOb96jrpkppvvSaALhq1ZIwdvOlCMvV9vz66pwbzk/UvBVxXxYEo7GpFZ77pqNGNUMntzGNis
NQfDGuaQ/dbzliYmb9Z7p2OyTjrCl+uZ+XHC+9FrKOq7BdBZtdRFmOXLirvW2fvNJJ40Zw1dVwdv
b81xxngFOWUTjm03hvliI1esDixzSApdZwAi2sGU0/hYpnxnZjGh0Lt5D1Iy3/Xl11/18f8Xav9f
hNo3XyeS5v+zUPvYzv+bPvufv/CPPtvX/2PcpM9/7U/O/9Jm++5/EKCgxzLZtAP0dP5Lm239x6Hc
8KAHez42CRv70D/abGTbiKl9h8kOzHBx+1v/D9psQ/h8qf9CFTs6jjQHSDF2W58FJEQ+Pv9fSNC1
HoapQS9zUhaxUwOOkw4VXt8gj1bs//SkePPMNb/ztP6OCqInQMOZuGzNL62wiChSK29u2V7IvYBl
DHJNrfPRikDi5jcWZTDK6s+6jkRarv6vhe6i04yzXYlwXFFWiDI3Xyx9ixfpcXXj7sqnVb+OeLM6
vTzWZH/uRqBgpq7DyBGM33rcOXJuTnma56HboEEFZuufytl7hkezoacVVlTWe8iJ3h0tLFjraTk6
skx31siykBX+sIMuEWt4kljgIj0DNUqmZ+W+Z35BXKlZmygZq1gyX7w6wogKIhuCBFXHo2rc38Kt
/BtI63fu3CqYzrnLCWc+2l7/qpYt3QmoQiwRqOjs1tLOtr0exnn4QaSYds3HLuLozUI4N2CkjOW1
1IpQWsxMoHh/MxU8tzBk0hYQzJIwQDXG4ejdSAyiLje2c2axT1bvxBBK36WTwCbiiKOnZEX+Dvsh
0LXzFsMuLUKFsDXCux9Yq5OfOym2CJAwSyh08OeutA42mO4ByYIy+j38Oh+oUGzlGc48SW5Ftn67
GliQdfT1WJABFFhLA1t3NJjxYP7qmk+7619XMx/jMbnRodCeG4nzSzXEHPaQ/09oQqpwpjYM/EnU
+3Uu3WNbPrC2ZU3icrYZ29PIEP/Ut3Fxq+RhGhT7KhdnC6IgsuvQX2YP1DoKHmnbfyyLKiKZOWQ1
sj8Wzb9LZm/nvpUDxgAYKZdq0UQIu/zbntUUdaZ+sieGtJBcCGtugYmieT7k7W+Nby8cUyi95VIz
bS7GH42AY5Fva43KH4NmkzhH08T1pghB70VaxYXVNSHTOSgIDs0PVhjWb4K5pFPEwjbRlKfJL8PN
5wNCR0YqpBVEZb7m0WDkZEhq4tHBrM4SXA1cCY7BiGX6ZFOyIHYYLmW6tecEqJFFQvqx1tqjI1L/
vJlujHzRa1nvt+u9THtmtcWBwPLIyLr2VPKA7ZWB1EV6H45mbee186JJM5NjbcrHrpusy9TOcG1w
EHVLdcnA88ROk+nh/2DvzJYjRbZ0/URsYx5uA2JUaEwppxtMylQyOTM4Dk9/PsjsUnWd3aetz3WX
WWGAIiMIAhxf659wfavJrAbp8zD7wC8LQ59ORw/a6TcA0eMZ3Rc45JB9GV3Aeyawdph6pXvV6x+a
grwdyPJbMg80y30BY6az0ksfhGbgOXdY5F5xFc+jJGtjrrr5m+WXPtU30LbmaPdTaXvc2qub+27O
U/1c+mgkpf2pEnZ1WxqUUL7rTqcqcLESo9Z15qoIbX/ASQI72qAo8IFFG3pyBngjnnirXAmJeaTi
ySh7jkFefB0oOmOPwHDlkLr5PRNZcCCiexek/lOHS/meWG+YIK1OOZHdkLgMwkNVHOXVd2NxstOU
J3BTwCtK0xR7ve4fhbn8gmKDh3SJXFDuxwBCZObo7z5KVsQZTmjGTRzFWOAQIveD4/YjHBVoMmRr
K6vv9j6dMLpyZCw4S1hPM5S8EfXHgHWNC9Mr7rV9X8LmlYuPXj59KRm0d+4aL+SImub20GS7rm/m
8Al+B6xZ/NEjx1XFnfYEsnHwqio7m43AD2qSh9Fxf8g0XcDF8aCI3bY6OGPj7OZiNM/9QMd9EExu
3fyBOFAYIAJapj0lx2pwW7JZ/XByNf8EU8YNOiTEhQGDo070cIyLnOYLtPV2idFVfCXZtTjwoGrD
cuWI6HiK2e1y7dHFII2g8Uh8vZO4RaSYrYJPkAxqQ1qd3Q5rS64fW/EticsFW1y8L+W7Ass7Fmuw
d4d+pIDllWY1unoI3tGYVT9qFVz12CvuilGbd4MxaABLmKKBiaByZXYv4QjaXR2cq9LEn8x0msOo
vS+B6R7wpFqhf72LrOkdFndA6DUsuD6zks88cw+Dyh6oYbNIH4wuwjLxmucpY1JVvqFifSEq88aY
emR7DmSyxEShgJtbqwiD1dEUGWRQis7w9lVg3qSiTz7BNHlqZeXAPQFuwfGiWAtgC3keglBfeZ/m
GOKeX8Po83rdvC9CIT/Plh9fxpwA4d70gOpnt4EBY8z4ktnlne4NxLmajYMZUK+HiVcB2dvLQ1xg
Jh6MLXFhPZePo1uQWrz5oTDQVhj4PIVZvlwHyMW7OPGCC9BcCd5TIMttHCsyA7GmbGs44wWteUzN
gSD15oSRxlmbkzLSA5/w9J7Wd5VCuwz6nKqbbqsrneUOWngLI6w0o6YmryOeeCb4ChtFTbz4sy9C
TbYvuj4zWU9go3pSrVNzJaNRN7nCqcKZb3PeusWgupW1uLPrmcGXwMeJFPRsbK6lm9g3Vtd1YWL2
V7dfSe+qxoleDEcXIs7SBNOFIJuoJzrupspKOre4kENZ3bnaAPEjoE/Pk729UBgQW6rAUWANHHxj
ohKYaA5Ny0AgLQRdHSer3q6iQkPtC1ZPdzsDd0TttPc7LzgaY3bUBO2AAK4hvhjNcHZQeYisrEMV
2FwI/gT4Y/q3YwPQ1n3SskaDr2VBscqSZ9TEDTKOZRWAQPiZUlWfcFTgkYsrleMaV1gVFdy7HPFw
Q6Rr3xzaRlPX0gEaEtI5j0Xt7IH/cNwg9uO+z5gGBAU2GS2deqF9IoUwOesD3nya5sJHGxdBusB8
nEmMjBwx67TTCDuoJwPMOgedxqAjHz8NtDoRvZmnZPEM2lyi63Z0/h0a924fxSm5IJ3dtJex83+a
8NgjaZ6TAuh627ut2T1NZ7hvoUfg356u6ydFYMPFHwk5aGtv4irT3EtjuiZC2RxaBJfZxW2s7zkS
LhpaUu0spLEdg9hJH/STo4/zZVsshJru4fO/FuXU7xNH/tAW9PK/oX29XH9toWfo2SAblM4C0cJB
uKaMJrJTAFAvC+iHEEF8k5t+cxx6n+Z7aw8QiQqP50DhyAzCxBDqCYk/xkAeD3NwKIjwSraDVHg9
cju6A1zVzL6o0aE7L0kBsPqXrnQP2GHqF1qFLzGOt4d8FO3Fd/zmAsf2mtdzcty2ksa/msDkh402
Ma+Eh23N7LQ/a9vmtihtplxNFpxGY+ou26L/a202Le2cJXtMTLKbFD3ipQ6eLDxDbzBxKc6wh6Nq
xPTCod8ZVrmb7AnmLlHlVy7yseZhO9zJo2jFdo0GQVxfBBzz3wtMWyjdP7ZxnoIUGbtf1Ezb0xY+
0oImQawcr7e9ykDpOmoZnq2dPOeYZh17reWFEtNGmqOs9jant9CFIiqD6003vhjSaM/oAnkrSchS
uK0KB7Ojdmn9aGNnFL4FfQIMhtbuttx2GHb9gAWcCCtTfUtasHGuz/qyrX0srCBrLt1K9LD1MnLN
paYXMcFhAUP+TStxVm7JttnNxbveoHv+2FU09IHtYGSetbJPtnPhbKdlO1c95ALHJGPNfK66Ybmk
NJIvJEa7O3/JyVHOzBR9H4t+W/i/WnJRd+lUzzzP4LQXCTVKTfjkBTJVSLsBQ03do5f/1yIgNGQl
BuN1HiwvpdZolyZNNTwl12su4/5stR7C4thftgXp62sHu38X+jLpOCHhN5z23gnQrsOIS/+z8D/W
CCdH07OY9l5pwzcUky3RySzgbTFcroxcJo6MfWPfMqqjn8hbvqmbjXfk+CVHZS8jkUF99xR403zY
/ijXm91qFZzFVplYrC49yLFQsA6J48Dkh9HDXYeIbv2gbQ30Fxbgti2H5DPOVslh+1G232Lj/8jC
wsm0woLKyksBw5whp3WDg5cZ7nH7Zf5x/fYTWpOmz5GV/HVhe+hkmTafzbGtABHWCxkJC1cWrLP+
1DEh8LcTwnP87+crUKQ+0XQd0zPlxO9TsH3L7fvaGcEsH9+cYbs6+F16LoljbmSXR6lu/QTdl7tU
VfbJG4xHg4rYs/0yckwEZQ2AHL+B/Q0uaehD/95j63eY5/pFq4hzzX2MXM1loYXmD+86v4pP70yJ
af7aFQUDrJ8Eazcq4zkewKzB1/D2YwEXHa8/I7vpHYQ+tsAVd8G/DWY2+KECnnKeZIoobgxuW629
M5P4AQBlhPHLg96GhpuvlEbTPdu9/VQP9afWPvDEpAFu05H2CibvEMAPS1DdKnmbV9UPYqs+6wmg
hYAZGkLR+VLqn/MUJFf4zddEVl9NgkCxWOIWwImYNK1KnGpbPepol+s2P0yqvGYJHq6kbFhMLSyc
Y6k8CZ5maO974DDEgPpCHvuK8GA1xdTHk8/wtpqbpBtuB2vyTySsvrTG7EXrRFW3CyPUC3xODJ3n
a0JjED5iBXxghsasHoLSf0bAA7uvyG78N40+wR5nztM8+tOTMxIkOvvy0tv2reh+KPPRX54aQUZJ
nALEtvg8pI56oyAhX1HT7rQxAT6yyxxyEdU6VhJ0IkrUj8Q60nPQ+MW6TznGopV4mP3iZzwDyTRz
ygAqktd+ZLKizVCBwDOvvqP8UEFhcPLmye/wBaLUM+OKDqmLqLkeHgoPemEKMrKzS4GOvbwda5Ct
JZe3uvoce94AeuXezkwyhq7jljBmGKddlDJnjrymefEFzzoLlFfPmVf5BRGkAwCBCoGFX9EBP/eu
/11yEhYyYtHC6lyIroO0sLj4pf7Uoganu2Dtm275UZjU1DIPYH5M/aMde/BCAa87gUwxQRo4KrQ0
0nyZcZTZJQGEidJ57zqri7BHPo8miu25Hx/KRu7T+rDY6ga29JEb/lefDdUuGJDAkbVYmAoSXQ7z
H3USlhfQ5doMUrHjcSL1/qlssG+cTyY5ByEeDW+LWTzlwWyFqnBvxUyiql9UVy9WJ1LkLqvSBkD2
UMiCQENbYX1i3KVl97J03qfCCL6RDkEwJfcRDCXnDOxc43znPwhsjStd3E3FtILg3bFzx691XT5x
lDj8wI5KjNw/VimFly3EQVmISmb8uuiUjLuypnL3MgAtfoZkelDCZuJY7PWTIRf6NdL1DtlEDqQt
Z0BaxwsteFGZ6r8uc3zxwJrDuO+/YhIKUNYX58F0+7D0fQgLHdTgQRXyxswgFFWL9q0jQBY1es2j
4AwT/N2rew9QAa1C2spX3cQ6S9fGvWMixSCCGfHJCN3UE8PD2Ps+tDl4eog/04S5MpHkN25lPPer
gthvJxGlIAC5CVaBnVrHx0N/UbTlulJON2PfzxFCo9NMRAOkwkGF3aS3Rx9cYsyrX6KlBy7d5qtv
m6gQZLBH6vc+zEEfpbW8Q1qb7hY97ndCBFDYmsALE4mW1CbZusieZsxbbsZSAsDIo1XA2GnKNDjp
2KxAkNEu+dRqV91MIBkQeIKnF1TisZhDOI7H3vGeghRNOFb2MvIsY2cLrOzy2f3FzCLZWzjQhtyj
3ur4qMrPc4+H+OAuV8POrnVQMrN2x1/WiJlDAKjCW74qp8MftdO/VVle75eFfGPPNMKckF3lpz1X
+U9bdN4e4aBCW0fcK2RaZaP5svxb8mihvpTcyItrHmz00kHOezc6aJwHSS7L5oe+ohtbFpY86oNt
XJjAfuapAeaFe7+cqyugHaWaN8Fq059wnHxzSXa5NSGmhounuXeDwM84ACQQWouxAjk+3UBgSiGT
c4kxEl0Ga0eQ1q88F2pPGeKE6PfGKPcyAWpk7CEefu3pWF8Z1qJM8WvCIP1F22M+dArXA7toMC+O
P7WMQZcqaH+lAudIC1y+xDo6pYuya3G0y+c60qorUiJCJGzxmKWyiAqJWMnBP3noxnu7FT95xFx7
BrJDubF0h6+j9N95pCPkUAS9Eqh5MVCt5vnPwnHn/YQG5opPO2Il5mSjDSLd+z3dq0Pe20xleaRx
I/UuQiFFwwumQgFBkLakllzKGKfg4MGQYxY5sA8iZrXZztInk2HQx0Rs0d4QhTtRg0ou1N2R8SB7
6gqnvMPQR0IkcFcIbiI9jgei8B4EhXU4+E0TafZkRdLed+Mtzt1YEdjfO+VVzDNHAHZig/XlvfO5
5UsjOASr7McyBif0ObR6gFhh0j8Pp368IIv8VuttFS5DFLQO3HAcsqylR2vs4CeUAN9iUZ3o+wVT
h51t3dvjAl+y9fjCqLOQVSHUMF00c40HR6fIT61zsqx2umqu/4Zl0S2ZYDxw7RL2lf1cFUtG1VB4
NEsZ0JJRPpAnHY4djihZnIdmqe7mRNq31sp5W6bjkuNgZFsTkO5sjof0QmIxEXW9IFd8ovrHuoNT
g1ZgqZMvmbMvh96+oeEdJlgy2I6BMpk70DhYwjs43vSjsIpnsln6isgqCZIQCZzFYIhCuM2CMVTl
QgfONXcVVKOMmOWHWR6VscD0q6eVHwWMrDtwL7LOfURp9ZCW8xgJ+0tBf5vUOa6pbeHB0WiLKj4Z
VfNsM7BN0eRBdvUG2A45zaGGhMw9veDsmHfxfs4KHv7Jr1LFDZRzWz96sYlCgExqBkOFtYbAtc5C
KTYGd1lAdr1Q1adcvmGsFZutsx+YEu28BmV0bFkvHdHtXjPn4eAVr0GMpwtYRHeahfy2GOqNeRP+
teK7XsDlKIT/GOd1ZEnmLV32aAmOp/emnwq3SjqVaCR9ew+tivmx/eo4M6zyqnEplM8g+HOYDeJ9
tL2nuq0Q+vWYKVj5W2Pab8Qg8lwdNNJwbErNkavO97VbM5NAnHXchnCUk5DfhGG4qEoaBMzetdHl
50QLoiV1OM2oRGiZPlktSoyuLfdOiZeGEZxjl0gZU2CasSxrK2kqP3cGTL/Rg9ooBuvsWmVJy2O8
mVXlXlLXvvdgZu1LP9cQwQVu1Gd1cz+I4qAXqGOpBoadJwUzlK5or6kb4IxbNhENFeTnzmslZRXp
+o+2Qbcd8DuWTWoeRhd72EYPXqem2ud5wqwtpOu0hNzieJOuDfPRmK9eezctNC2Crn4uhddRX80j
fBhY9cMsdAhoSTNctm1Q+IFWE6XXZ9G7A/2PtY9QZjny3HX7Y5E1KcOFw0ivVd5FzQa+hcZk7epV
IjGv7wAFAoeBrWbzud6gOuNHyQdVqnoEE1EoXRSfsO76WMhpWsLY8xG+rB+aK0f0J4krzEXPbxGm
f/NpZewbERBt5QmKzHmUl2qoVrGyvzhhnkmeKzV2/kwQE+QcoA6XaV1wACs/ozpu+3X3W25Ck8tK
NB9YeE90cpgILrODwWJSdxfVwpKE0F+F2yZa9yDUaiQaNMvaS7ZqQ1K9LTFjZTqToNY4A3fBIq0W
/JXW9oizLujc/H0hBuyIFnMxdtpa2NtrJa9i68kYBDO1TDw7k9kdHBVPl22BSEVdFkmuQuZqJ1zy
pkueDxOtLRbb2sc+RH8Pw2QDm3kGTfm1Asc5XV4C1wjE7+2PnVWH64IjjJOOZcsFI5J9V7jNScOA
4bKoJuXpHgMWdU4+7vDc4odf21nkYyHvbeE1OSLHr3EE3cKcojlBNEEc0y79ZVuz181tbX1Fa/rD
yQo8O+oHu8PA6MG3vPziDKv9qjWuSh7T4Cu6nR0yYTMv5apEadY1mbfJ2QP5lL2PGLyY7HLnTIF2
IHj0ftuXJ4yc25qhbHOnjy4Nzmp8NywL0p+DhNzH/uhixxKqWvu2bWy77YEAcILyICFVKKXWRffX
2j82mfD2+6JBBLkdn4bggUs2Mnq+sD7W1u/FtnseiBxR9ePYLw6MPTctjo3I7ww7ZVOsB7sdccEk
IfRcy0BBxzHiqGFc3HWxbW4Ltx3gj3VPOBKsrkX8TF71+/P/dhDrSSKRzoO3uB7H9peZCyGLmTKn
U+GQFPNs40sUyBnJXgrdiLgSzAe/lDga4fnQ4uKR4iKaKwqv2cMfXlnxyU92VtfYd0uJ8WJZ09LW
JN3sPh6uhumg9ITbUyjxxhwoFFB0d7MJPcqos3fHqV7qgasElw78lzENWgodSiJilx3R0Reap2sQ
KAw6QwM8lHjH7g0aFQdrtm8GKppBVXhwSt6u09Lolx4hgFyOC/F+TE6SG5q+HXvOXWa81IZ81wTf
wJV+v4MXylnwIIsyU4w66aE+cxEYS/2TpkGba/H8/e0n/L+kkf+ONOLiYfb/Io3cvFb9a/93Wz/M
WNd/8h+0Eftf5Jl7nqP7jm0HpoGn8B9bP0M3/6U7tgkHxCY7wHYgbXzY+unrf+SGBnj4OxZv+Ic6
Yrn/ChDMopzEiNg3XNv4H1FHdP3/po4EKHZJa3QdyzehJP1n6gjwjC+YfLg3RhyfrVzo18ke9as3
TAzIDEiJnrnHam4Qjo6tvMnWrrjdq1rstsF/9AiFYsqKuYCbifO2D2NZWpDrU0Guj5CPTVgZoRw6
57T9ESffLLbRFa2NPGPtSG9r1rrWjaN1li0eW/+x++Nv2z5BGV0wgfmPPw+Yux0bq7jpPFMsYcpk
7pDZpP62Yl9q2Te8eIwDQioZtxD8VqUfDkfkGawaCb9Pea9xFfpVBBksKPHT/eK2zakLdKGHpf6M
KF2dDFuLplRLb4SZQW1z3V9yGNujZ8jUvpJ9cfLHDgVd6ZDMsS76mIEM5OwLZY6NH53iLtU53+cm
ibbzSFl4wPNOOxqq+/P05PMAHP7zpgJcWXoqg35R955IUBKk5JeIZbzdpilGH18aZKPH7Sm6LYRD
VUp4PIWEPVxF7Dm71ZE7zM28IxmWhbbwLN5tq4AzzUnwnesyASSSaAU/DmM7lmU9oG1tW3Acw6HX
p8dgfbi3a4f+Y7Htwyc3wl1mOFXE+J5oOu+cFdXJ6WK6tQA1CF1HpHtbAza2fJ8p7/YU3RY6GLFR
5/KkQLNQkDXJfhmERlRY+kkFmbrUyskui45bUadoZtOGpssw4+50ieOs25ktMenjAvlHLRk9R0cW
R6xor9sMICutA5hJfVL3yerQDwAOVd3I5b4aLQ/qBowKHYUNs9LlkkE6NcoM5fESwEMh34cnSlBR
TQAfTQakhKY13vAcv+YrzBHX8s8CKii+br4Mt114gPsHf0xv0c9D6kxW+GRbxKusdFurZ3xgDPEE
/vDFI4Y4crmrsiVdZSuG658t98xM8ODjxHSqPK7MIB8xfKhhkLti/j0NxV+xpia2rWibkKZ+3sFw
DH4FLQ62eQaCVi7rg/f3q5syIZtge6Xdv6v+W6yQIunWSeZ2zNkdH20aXQcs8jGHk+YP1AIzs7wO
vgP+arttTobZIxPPckET2MBCKZuc6PkYfWe6ng7yB7iX2rVS206DUxhI/5rm6R/fvVoxTHyJIFHE
nYZml1oEoRKDwLrY1rZ70ylRIP2+TQEGmQFVzmn0wnKFBOxM+9nJNj1oJbjyQubIwFR86gME9GkQ
RH2rqKpmzEWXGAKL0IivQ3xA/vCYAo6OzbOrciz/pOdevE6+4CI0H4oxSA9p1R6LIiPxTh2UGUPO
HSb9Mq0oiSuOvd66Z3OFlxCqNUwFZQFCnWA14s+9WC9yM5yUPYR+hRo5RvC3R2NmoMHCYbElKe3k
AW11KyZo26YWioqRAooN8udSGXSxk9fyr+LB7AJx0FTyRoQeDAgZLHuBx9JJZv6pkBmllgN3Q5O9
cxyEOhorIGmti20Sv61t+/zJIO3SzX9sd7+/okttWzAaUNnDncIpeZc2kiYK/MZVnkaT3EI7gfOm
BDzHWen3IRVCnVqJ98NaL227cAscdjY6i0iKV/K1/hQcoAzyQgKKnZfL6rRUn4goiZyl4ufcroXf
q/aKZ4+uPAUrpGgU9fegyqx9YcXDpQhwYUxMesyw5HewS+xocBY410WgmGjKu7RhhDBXqLmATkw/
7iEwGii925lFjIMY/mbKlmQ3O8mLaz4upbbP1pDcgYZjRK4bnZq/hl64VTdoVPLf47KfUlnHIPc7
Dzeak2402rFIpkcN7sWU4l1kN81tVhuE0q3Sb+R7RciUYKafWheRvmRJRMcIYV/eXYFi4DrG2UjR
SKm3rVm5AcEdzXM5BhgA1fwcxCF0VF0M09tmbI6oImrs3lIMTeb1oza9ueNZ73NhGXu81wWhE3px
Q2wN/Y6Lk/DgVfk6Z9xWt4W37vy9Rpw0dCKGzQ6L1FBR8+3SOQPFs5noImKszxizlSgHRHkzG2N5
M05us6+1mpb/4KDhqDCfqla5umrH/Exwyi6AZwBhPE7zSwt4Sbv7ouuMsAlX0cEuSvzdx6gdLOok
338EikdpIsxjWVN0WXlfnz2Qk8BcnwXbPhgzZhQIHSBpYpynbTkfDfQVSNLVxWklIVgDd/wxDhqg
mGk15Be3UunqNE1quYwayaszXVgZYySQE7Wziy0n2fuFcfZNKIa4QCHd1+QNyJPEdD7YtRjQBGZk
qCY+uPTK9XD7fcpO//NLbZtkYI5Hy1MUtWE50Djrk/FJzetIvDrTomIcWzulKqehcKEPLlrug22B
Rjc/WE31edzE+eu0R6wTmG1RrWt+U+Znp6L5HesoYH//AZW5qCBpifdOTfel10xXkyiKMCUcsDDJ
8eo74ymvJ3MH0vRKvuQOh1J6HUJ+yZL6dcYj8mhNXRFO2mjtdCJ3lA0MOXufyiYwjvQy9GjVfGdx
s4/V9Fk4KdIid8zDYvoyF6LfO+PGBcSVLoUAB6HzUmiMLyliys5pv5TSxaJRFWRf9MtxZZ06otn3
9MMnbkZaDdntEDviaGK6NQIUHEWTARZmwefSyIgRWOaTa1kHTA5+wc64qzFDPY+xuVfSr1fq5fK5
QyAEHCcP1gI9y+tacvYyJ8zEZw+NzB3IWWnNqDgzAfUoTy2EE95dX+hXPavlavf63avBuTAI2iNx
IgkLP006GOUp9xYJxUSnhPPbk2hBqYU3DFGtRISP+foceG2wC0HR0jrnoV61iMibTmQimw9t6r6U
IFB8speWzX2Mf+rOGdanT8CjZZEYDMdKD33ixg9MV8c9upE+gqWKHsUunzMTRW2TTctBLcr43PNM
8qX+iw7usguE9mPQLfcgyVIA+HN38eJiRE1Ew065P0mgQDkcDCiLyYekwZAcE9IShkrCdCajaxdg
TbQvMWuqa+zPZM9NZyQ3qjnHOS58IgFgyfTyu+qtr/M8GY8yLXHCMnejQrzrmhiDzup769QpTjvg
luiEGNNWjz/Puzd7qzrb08zpDeJXv3Yu9kA73lvTJeoSMwbrAQw6fyoy1P+mJaDuld7ZwtEAMaxO
nq+bo3D1ka7kt8oFaIVk3Bw0x4FbNSQvZotImYtAhD0217vBz888VQ+VjY93XbmYGig7SrEbJRCj
QmmuHTKk4kcOAeOVzqAt5GCJm+KLa2vyO7aS9iFI9c+Ts/If3KcJoOZk1/63YiawwnPsuypFkNbf
uib+TrYF4IxPznQ7QqGsoHTR3jUQq/rDwViCbwIpjxZwpPJ5TB4LF+aOO8Cw1yVYTNqZYKnpiw3I
gOcOmlrgy12W1Q+DReOnLgAV7YmXK4X1nJP13z3+nyCfhXO3d5pUrXQ/LGfiJmqW/Do4gilp39Dd
hWFukYh8Qqb1OCcpVMMZlLZDgKWc4GefdAyENpQJu/aKoytj/ajpCk3zdFKxey/zOuAuRtEkSgId
NPD4AUXqERUc4FNQhLFBHsJco8qNvTlKoREkUw0KjBq4lJ+AOX5qWnNsDL643vv0+PN9EtRfElW9
JSlSumWiDQPKEuxGfpid6aVvtad0mhLjN0O3xZsxuK9kJu0nymX4euPXLqCl63r0WAYc3ubE8SLa
dykhYWcDhvwuKFVJp82lZprXck2ScH+weWxQYjlNHB+2F3wsthd9bFbbv9zocdvOf/z5/3NfmXW3
gdag9IEeYzE7StaqxlqfuAYRs1TL6/a2yP5a2zYnC4Hb7z+7zBkPcKxvu7jqLuTWkRW5rg2u3pwT
nb4PMLdWUjNsu7dFub7q46Uf+7Y11+2Zvf2Xf/54mxxh8O8Pmz8Vkmn3xxvhMpCc51V4uB7Lxwv/
9gEf7yOLeJ0uktlHdfzXF6iZOR9jgRofCRP+fe2XfH3GZes0fox7uPSdDftxq7a3ndvi4zUf+2qi
cZDYr//w373Gk1gkVDCeyLit//ayf7wWmiEzzH+8f7oe0se+amzyJfz9yn97ZGNgQXvzK/XnRds/
Fb4+HIopx0Wxs5DBT96DAR58qAy65bKn/fGxcNdZ17bZzkjXphjCLZoC5lqyWdsoH3//vf3v/0bq
z5932V5fdCn4pKqpZW0UjIA2Reliryh18IGtFCaroZjut9XF9igqVKuFCs74xVkJVdvaxyJbiYMf
mzokesFgevrYta1VGj5Ybq8mtBH/6R9s//7f7eOOyei8/vXqj9foQfDYNPWCW6dl4LskWXTVu+aW
CPIbzT9ufbn/bWH+Ny1M03AMUkH+a93bbdbTW+yyvzcx//yjP01MP/gXpILA3vRt5t/Eb86/PC8g
WsT32PnRu3QNw3DRoRGWplvrh3/0Luk/EjvHC3SfXDr7f9K7NM0tSLIW2EVUa/QKsjfy+YhKAWAC
SCEQ6B+BbJ2BF+zYJunFxOrGx/u9gfdIbbaSYFcYh8kr6ZEFESLr1rZY+yqdrucnfS6aszR+bn2p
beHXM/l826re+aDPw3LHFCaK7XTZAb66p9yvvw86lqFBUnV40zgIlct3t8diMKu6W301V5HBdCCe
CJ6M3u345zkpQkmUKBNu/WjcxyXJHcpN2uvKaKm6qQmrAFL6bDDg+ePySc4GjcxlueFpzeBQuGCw
GgrxloQh2mLQ91E/9FA7IroBWDqbqrgvCqjk3qXtguULxVGFei8cA3FlwnGOq/iNXE0XtnqM/c2u
Jz3v4PbMf92lLcnoKCBaYDYf+QauqhtAaDr0gmJ47bBKLUxjkgCn0tUEHqpSm21A+cHUyHe3sBfP
wEporOIhKhNqAjO+V0n6amSwrMYuR27V6O+W+Rz0BgTTuTL3vTYX+x770R15OFj4+GT4oYRJ9iIv
8dGUL43OVJSCgVLDxFmlvmmspjjmSf6LULCnojXN84BxZCbtAskuXI00efAxQxsM/LF1t7kkBfmi
NhYLhjnKo7/se/gZ9xDY9tke2qQZlXN901ZZE7nzFN9OMdSrFOrkPm+9B0/DIKUacPcLiv6+09C8
ZAaZKrLgiL2F81HExfNSgRdmeF0gYcwvZf2UG+Py2psH1U6IXzK0WzGWMQbG4dPciagXurMXtfgE
qBc1PgVyXeFu3A5jSuHMU7cIarVfvBg9VQf/pRw6gkm0SZ1TTQBUPs5+lZ5wpxrgutvPQdnBcB20
sy3927JrtDOn5sZra+Mmcax3EhkmOEUDCK/Bz4tc6wEuAJx6g360cVQ6344YbHnyut7FjcTDoqKQ
+SnG0T9KoOCFS1LNZ6jO2b7ojEfahrRmcjN9xnVqX81VH5ot/vetwIAd7al2r+Mz4hZFciaU9xvE
+jliduSHwlc7kg+r/TRH5tSjj7CxfEg0UR8lFGNM6KqfmXgkXyPgCPT5fgF8CFPNwXs+4OhN50LX
lgwVSydQQQ1nDTrWYFndk5vk+Kjhn5kO3Gd+N3HGoUzgazuE1Jg/sUkpv6f9uW9JabFLgEefyHdZ
XG1jJb76z8lSfTOgCkZxltmnNIuXQ18/Jc2cHWq7PwVWRZCRRroADvQUMYSupxnZcGlBzIAXBT4d
qDbVKLl0OmVBit8FtBlCkscbmWEkk4nmrqa0Gdou3aFz045THRLMOC4J7o7M/xxkcTB8iFrGVGCo
bO5wM9WPQ5mfGs8kz6CeD2mjYybpFkDzHRlJhJ3JEdKDScIB3XOyY4zs3lR4JyMoX6Mzyvll6LXl
6DSgGqiozFJLPtHICW5zH+823cdj2icYdWzxy/OudWk/oFyHzEiwzk1jOm96oCGgrJuji6owvGaN
xAuVdbj7enBOEAPDZEKC0aWHpOwfYwywYdSFGENOewzgkF4QDIgzoIacuESVhGXaLJcFBLv/qsn0
S25TefTogvZL39bnLvYPNe/ROPXbWuIaxAQfFiwUzGSZ90nljjst0F8TAy/l/8PemTTHjUTX+q84
3h6OxJRALrypeeBMiiK5QUiUhHme8ev9JdSv1fazw+H9WzS6qjQVq4DEzXu/cw7uf3ksMA0bQ3x3
csi04UK/7Afz1+COrhFrE+koGzfVTa3Jk1sksvibCazDiVWHEdKoDhvYoS/qLcFPya6rfFwMvZGo
kPiE66t3AF+6Lou8t2mFHEtZVfu0b787SDkPpVI/49p56+ukoeELghRb1b05UxxGE65dkSXWLkvJ
wAXdBkvbbo7lGWdhAxZ8/jY78KseqRT4mbQngWfZXsTRrR3a13HAJGQwpxt0WhhKF2N3QJ54sZrh
1GaAT42Fx19Aq0KUx6oL0ZHNIS6z4XyH3WK3vHq6v4ynMD2dxf8xYpRc4svdYkNxg9f6Qw3uc2Ly
8KMe4s+k8JNrMJDpXZLheIjmr16X+vtm9kEd/IkHOHk77vKtIQN5Y5LQwF8k1bEyBN0fC8cbyrnx
lIrx1zyVaNJS55Yu+4wRmdhlyYSfLcDqvpia+syt5VE4sISl+8MbsVHL3qCk0ucRrGqDNTdr9Agy
n4nxZ4fGDvub4Slwpb+jwwTXYatru9ASd0zxETc3EG/w6QFmqJh8Yn/ZAJDt+sC8mORvdBX+G1kQ
4tSDV/hGwflgVDp85u7XMA/DZ4GjA3byrCr53aws+yiWmQABJV7t9rG3ifKWjGJoqPTVfgppFarv
pg/uhnsV9h44Gs2x/Yz+Ib2zIkBvXMxPXQVs6mFx7kxhy+VXm3tsrj6MeQbjy/BqUWoMDmKokAMG
pb2P5PRFRstbTLcYU9p4RxwqyfRJT4C0Ze9LgX4Dt4DtIkOMK0wP7jJLDqTcEvNAzHOFGHvjEjq7
NaOW8T9RdVtlxm+2ZyVXVxo/sHhN96kr2n2T4LPj+B4BQaqu7+IZgxvi0+LbUWV7dxzOBCbYD6U5
EvZU8LV6tYVNDvKwmeyBHV1XPIXa4eI6C52QISE5uHLlMafYyOqUO0UrgiP32nuIYBqWDaaJooxA
W7Iz/UWEeKGqbip6dORhtKe6CfEy7DN5wMTvtRfDmx0LbiFtsSfFmTwr7eJZpvZnhN5CNu6d0VYO
8Rvpsai00ZVkPa8KEk5740n6A4GUoKzYzIim5TKOW+MTP27bGY0XJZL70CZ0dsFmBv/SrFu6C756
M/kmPqvOvLylFRevYw3qFIYJVmRF+8Zdxz0UcxPsJvZ0tIMEMLhYDDhqZk2MPTYsm5gYhVD3cI6B
1xYXo5lIqypNcCy8dAgbaA8g0Odmaj+CpYScnr340rjmz7ijzsDL+JQYGLihBj/Utt6ftb7AujVf
oOxK3Kh93L89xzQfTEHz23CzL5NJRBihc2g/LBHcNWOxYLFCvCMZJelNmhjpjhgAgr7fDNN+413O
25aAa2xFjPCVcIh5j8TRQaB07JG+SGIocSwV0T7N3eTC5cWOTINzbrmccVAKti53612b5/SJffvG
0Q6EKAm4C1YhFhJxSkWK18xjiUexy8CDiELSHXLzkMOZUYdKCIEOSMp0T+2gzbRd8w7LWesqJpzi
Rtf50fiqPNGlQHhPxdLjdO57WK2OpC3NUqQ7p8wvxpD723zsTaxRTc4Mu9thxd/RcPaB/moU8yK6
KhvxTd7jiNkY1s8wtVusI+WH0zkMnJt2NxUpdlchGVsFHblkdOZDlZYH7jnRbjJCd4/+qN0Dr+1n
hqd9qJfOzMPFUrT3duV8EOUabGLU9JiAJbs8dT8KH8p59trhpROR2Fk9t8f1KZpgU5OttPprwR1E
qYekpzil1XTuuDh2fdLjd5uVz6JxikOOWuBmFHr9znCjrNCFHj3sClkFy6ea/DSgoAwVw1C/Moa/
TBJ1sFt32KA6bXIVorhNOgp2141aAlN2df1oCJLN2KZHmFEuNnjTwsagTsD7aUewxwD8b3Dr5yvP
E1buvIoDTsLydahzebsEONvly9fK0AF3puEgit6FFuF1zOcwmRj3yMGNLT3dYxugElMlgesoMb5P
CZJxQndT8sDGfIc25OrQ3buhELlXEZ1mUztISVyU7T47+BAgtxKNFab9xO/Iep+29pGkS/Yf3nBg
z9F+XTJcgqGNr7OKKQpE+Qx3FuyZLyB+wdOgM0t5M6Yw923aHB2Pv9xFouNbT5PVv7cxirDIe59L
zAdFGsE4ly54phWC/7KMTqYi1TyxDwN91AV4mHd62xhLeidMfhAfPNsN4QKRZe2X8COq5vmixfIB
Oxg2Dm+N72C+aHFbtbrhyNL4GTe585gR897kii78wrCMKcS2qQBgHbc6hZeo9YJjFA6fruf7t+Bi
/Za5GK0oJ3g2kuEH9sKYHrhxt4uNpwHV02vkypx+9o/WmMSB7CkyEJbkmhk43c8XlDQACf27wsP8
nq2MWFR869Uj0geDYXuMP1XTDDicLm8MsN1vc2IzzEqLX+FeICTiO8eMSJj9Edrhvuo8rmnGHUSV
WBbN9AVSUx36cc+pxHhN0PjNGis8N4yWKx/3TL5wcLnQ/7QkIu/RAJALJCtjPbRfQoD+k4sW2uQi
jYpG7ayZ84ioFS/qb4rQwMsUXPJUe/65dNC/Y7HyZIikxBdEOd/yxN2XaC3ixCh+WAlmMHQlN01F
QqfL0IsvhyuZPTAJaendNE83YRjfN52VvTD4ZoHG9pWoJKO52BNx0tozIzNsd98UglqZzwU7hwy/
VYEaYMnM8ph6W1fM7X0lx+ce2YLe7odHuvc3ASE9J/LdacWX3f00Lu92lT9MiGtuBiYPhxhnKDIg
nS3murqwaottgL7c5Z68h5FCigPJbw32uEVU9Jp7jXOQbO5hNeWhceeO2cRwnoYK/wLHnY59HjJF
ldbXzo5JCQgwtcOpBbNf8xPJTsZ1mv8iueUQNUl8aw7DvcVmmypTWyEmVnseguFFpaa8Ai4vyHu4
x0+2h1lH290U1kgxltfZ1rYDSkv89quq/VlJQ+7LqNszVXhGCI820caQN/VNsZsrOgCqqOrbmgjw
aWwwug3jvWIdODAJtw+mGMxbHxvXTgjcE5GxdLgLTZnn7BVN3biNvzaaO1wMknvwzX+ONJPYAifO
mlJcwBUjzS3GHpLXkPfG1zb8bIEbW005eprDDK9C048deUZHsQ+RHUe7TAOSFcHOxx5m0oGdBGYm
903jlPQgUPuviKWGLQXUJTaYAutWQEwG8jWDDuDMCkpTQmtaUJuLxjeZFbI91kQnZCeV7zdLo54d
zGc4cm4XGgMVGgh1NBpKfIapUVGpodGC4q32QOeFBkoLjZZWMKYMtAaNnAYaPnWhUA3/JdZQaqLx
VAboD6vp/Go/zzoFxbo+XzTK+seOnoEprmjw3jgjYM/5SA56slOa6l0PtQZoS31Yn7J4o4q0kGYU
eQZGrA/IdQCHMX+6g05LjmTzaRhXPcggDc7rv9ZqkHY9VHbdXgYG4X+/CUGewwZipSVhA7xl1ciu
j/6rpy00eFkY7dnTb1CsvJv3rRSFeV6frC9PFo6k6dD8FI1Z7ChB2Hpr+Hd9x+sjzATvM8r8Qw8e
jqxW/6oBNsRpH56x/QWS1izx+iHZSYFUUCPUjoapJWNPahGNWPfRQ6eRa0QfDniT6E59Qyi45rRL
fVgfKfpzvx81fE3r7+goAKw9ORTxTo5Q1VSzHWBXCpHAVB8RSjnuDIaraAc1Pm7rPzdNLRtQviYn
UOLUDETMaQR90fzZeiBQBw79z4sDdxTOEtzQ2es+GJptXzXi66NVI/7ntYJq/VTg/EQE8shECL5q
PWTG0BxSP36ZpG63eahttGp+FccP0WjiGznEOvURjPDvg6mBFors6lIrGHdfhO1mLGV8NhXitM5A
7LXaF2C6A69Jjc4JXZF+1oAMFXlRbCm8mIjqp6QBEcOphQOOxnoSLSZItazAlO+9lh8ILTjAifxm
0hKEQR/W1/1VoZBqsUKpZQvlqmDASwxeX8saai1wUFrqkKJ5MJPbUUsg0lUNUWlhhKElEqMWS7Ra
QPHnkGkuCi/n6VCis1hf599PLlhxJ6sWI9S6j1VYX2mpBt06ezPPyDfC0rvYWtCRaGlHvuJLfx+Q
/vVohYE3WO0Bmx5sLfEwtVwk1n9hrd9Fv6pJ1ueNlpgUWmwSoDphvkat6iiyQXDuCvF47jz0QrZg
m1QUDAz9kKFN1L2qsaJcR3S8i0znAy+VbsO8hr7IIj9JRsOUPbHPY0qYCTGWOJbgmRxgwLHgk7Vx
jRQ/zrJut4MbvPte+RhGzXFgBH3oE/O5ttXXOS9GYkZICUqiI6rsh3jGpABf7O426kjmzaX8kRjP
EMv1foKAglTzX0GjbuzEyQ491TomS6M65POPPJ4ynDanfT7QpUsswlgMh0B78k9PY4Hwr2DTgMdQ
YO2kfzGsPNmXdvYa+hNklM5UznLc51XP/iLEVajJnsvKt3dh3v2ipOvPvUtVaqSvcYodkkxYL/FU
zbAscQBhtlK3y5kMwKYFw0H5Xn+flPy1vuGTuxCWt/aEt39ejxh2NAVqLTQEokO8gqqtw9066xT7
CanngJbx7gh8FcpZelxVGPAEU4CTW21vpJLfjOy1RXy1cxtpgF+w4cJlZNPL1Dgw3zu3KnEvIJW4
Z2eNvPWKBlHF8IrZ4+3QlDPyPrZnDj8ZA866f2j7CO2l/aXOZ6A2iuV8NL6WdvFikNd09LFMQoQx
HE0DvzAHZ9rFJff8fVBECdied8guedGgsst6yF6sgygEz55pvve2Jv1xI9yXxYR1y/iKQKZ5oZMF
tDEe8Znotyob9bYze5xChuot03VXj9lrPXD3mLwPegTfM4vnc/rGwCb7LpnSF3pcTyTG904P8Cs9
yp/1UN8IGe8bY/GdD5yEaOxz0PepTucZ2yVkifVjyIfnGFLAQP0WQg4sGiGYevqeCqqggy7IaEtA
rUwkeWCanmoEwdEwQq+xBNrv98WIdwa4gqvBBVsjDErDDCTdRMdsCn8SooytGgU5swXdXRsel9pY
TiY4zlL37OwEmkizzG5mdLc7u1Vf2CFg8DuxxeyoEaAs6BV8jBq7CLEcwtEOtWKroQx8qR6wT8V+
QQMbNuSGBcExNIW1ab2GRhX9VUCU6JqbD83TYvGDpzAglODvi4ZCpMZDcjgRbbklNThia4TE1TBJ
c8ulxdkFY0KWS09Kgfvu5HF+KvqnMicFa7KnV2HinBwO3Qc5g5nO3AFe0RhLC8/CekbhA+ESQbpg
6QOxofNkQ4K+kk7QtmHH2MLHNBqUKTQyY2p4Js6DF4LOqw0m+CUIL97zphvdcnFt9Cgj84haJYgn
2w6ay9GADr5HCMY1tOM8VCvC4+GCQGsL01gL2U/tfwt9rMg1yMv23L2vLILQ3SQYUJQSriqN8Fon
H7PjG1i5QImgzCJRJdrGUWY+moHAVjb9oLFNxkJYAoZVZ5xiwytr676AUKKI2xMWhrh3YmsXSQju
CJ4JLSN5jV2MfbzVvOCvj/K5AUXh/0Fkz5thMlzMSUhrFqBSPsyUq+EppDC/GmgqxIDma6kBq0ij
VtRGL1LDV1JjWNMKZGk0K9eQ1gytxX0RflUDXEqjXFJDXZOxyWC8KlivUUNf4oTJTKtBsKACCSs1
HJZCiRXQYgXUWKrxsVSDZCFEWQ2Hvy1wJmLkX5x6jZ3BViX7IiSdIOR2SmDrO2j4gH3xfGPZZHd0
mC0kMZsbC6tLEMC91IhblL26GnmTsG+WhuAMezjUGotrNSA3rqgczBwngYvNiabobFq01qGym/mU
wdk58Ha4QjbImkHwTFg8+iE4OkLn4ZwANkX56cDtefB7oQb5Eo30ZbB9FJ5fhYb9Eqg/T+N/JRzg
0JE1Q679bRyTPy/U1z5AB4udpsk1M75G0IQ0wi5C44WZBg09iMMR8nCBQHSs2d4kzGPY8LkIKuEU
S3hFeEz011G6GSEZY400No351E5LQXeE5O06aHBWD8ebQfT3LUQkzUAHAfAKdQwOfTHmlvin4+90
XkGN9RfWw8qG5BqyTEKwwQGaKFqoUtZDjT0OBdAl94lz3OBUGJ5iaM4RqhMvmSfiycdj6CKMheQc
mv4oSyqD9RCsGK9+Ogcd2Z0YWgeHNjB3FQ4BMKVxBVxa9WCmswZOfQYTvrmc+1iE+1hDqUD2wY7x
Z609TmEcy+Xioa85ZUF6ixjOOyv41mjiNq4SEzcoCKjpQp7aOcWLjQofPQQ4NJYNGpfNNEzLTbKl
QqGIlRC1lkZr19frFbeFu63gb8kDxuGgZzyJIBomBa9/TezaUlFYE5fUIbGoLB1PBd9D8wcu1fMp
hCTZwtxUQYALDQNbQlRkKkAJ24ufXReNCjugY6wqcMQr5TJquLjWmDG+I1x7Gj1eaZYVZFkfrYdx
pZXXh4UGqsrDoIFmXOCy66Qh5ywxf1Y6a2v2ubYzvArYWeFcSrfsR6hZ6c6Q8M2an16fstUDZYSr
bmZMo9Zvy9Pk9e9HA+SuA5FdazTbx9MM54uEMCwNbmcrws3mb4uXUbt1poLeOXk4Cx9HAvkt8tg4
2o6EHw0QwmsM+s8Bj3TKVGT/ZBXph+uvzFgxBRb7BVJF8ivkLkrPIoY8rN6RhRcXDGPAw1LwMlKQ
vMM/XutkezuYS8KFys5PLl2IDAGO7j+KpphHY4pTvI4Jka6snPaFpFuuhHSDb91f+ttVhPtbzrM4
yBQi0i+UjWyp1gKe/yTlcZMJL9exrHZgqfHVGowj7kCESScNKUraM8loj6TChpdYEQIk7cnbWtiq
0G3WZb3TEWtpeQ3nmC7114MX9+pghd7dKnvtYv9nOdMl5bZ+9hjN95iP5i0lHNB/8FsU7YWtx7Zl
om2gmQ4GdrBEK4jUV563NSWub6v44s9BoTc9mSFb2CIicYTPNUedZvxytFOYoW2n1oP6+5FdK3KU
PM5Rt4t8Qsr7u1Vx8JsW6ck80Hrh3QxwKrDTFNapk2Sh6j0iCUtcbaj3tnNIH3f9SkKX3LXf4rS2
8SSBh/TZVxUzwvRxX5UTd9SmcK9IKq4dIyAalPlkHFdJGvbL9FNVdYq8jslbWJXDsZ+d0yp/wdb+
KVCKQEb91ZOvF5K86eolr20R6gT2+Nj5C+Mcr6dWD0oav07Hmx2ck4+bH/A3ymXDJb0hLd9W6wRb
nxoiJrXcUR6qt781TKtmZ33qYI12tFV3XrXkA7+DCB0hyKTWiLut94IqqhFCkCB2HBDeHPEfw1dm
oCls99+lNZMInrQ4CLALXVV/WRoCva3Pp3Cg59nEfBYDlpNeVsdnLTJfEZxpjRhcH5b6/Gxauzkx
Pditbz2q32aZNef1nZYYqmEFYHW3XstXiF1wwhhllabhEL/UCtum+FqK2T5H8rT+lXhZcyqtD9cD
7lK//21GVX8pFq1V5Pjn+TDoiEhneTT69INch6MkzPTYDjrYxtJnF2cIlm7Rgn590ouLfq1xiKXw
mELs1p/Y8XocLNfPITGwAnJMf5dM02+5XXRDbqpNHGQvLx3R5eWIwfN6ba5vEd97LS+umdPpbXmT
+98DTMZWqXVb404IEn+/PsOR6scw5cPe06RfwPhw60RBuzW1RGl9q+v1sj5dD6t2aeyjfjesCh79
zqfZQKtsWzeqdcmay6BL+HYTD5dMbpCw4jY6fjaBA441Q56nF2lzyec4ntFBf+MOZgBb59mxSptH
IzuQCPds9759Uml/ZxYm24cw2JBsYO4mei2bTjW3QyweqCBoRrJyWVmXIW4mzyGuw3ljS9rXtYnp
8WhcrJJP1aqGz4q+Jtle+ZNfWW9JJ99l5t/VlalwgUlJT64K7Dlc9yZLluVYJYjghegublVeW696
d3ubeYcrnnADQL3mQeXMEYxBm3+Eylq2/WDle7QK2wKTJjolhI7afnqsY+dLP1/tOrgtUYeWlovr
tNXfJWP2UbYZuhDnth+x9fLS8pN2fPs00KscsomZdTSThChOiBpufOx+t1SFZwxb8ZDyRbBrMnlL
m/7BTwJ74z2aWFztKweR0iTj+ymjMo6JKkO64extIoAwSm4pVLrxXDXlJ1ckEheDogxTQzx6RUtO
fGLhCdaCPzAtKK5z7crNCLw/F3X/vRQPRO44n1GA+In9CXf5khp1yEPsnsVr6Bj3isbFPjHT9CzH
7peJPMmso+ERywibPAMDN2at7qPp3J8SzBKmAv+kUfrHVe+nGhy8fisgcXYiBXU+/xZAzp15bxJB
ApZfKKyZPHH+/6wnW9Bu/h9YT+TgPvrt/571vP4suv4znf/Jev71h/4v62n+q/IU3gaKM1P+A/YE
AnU9C3TTtV2p1epo0v9CPm31r6ZjKVPg38/IwhSI3P8gn+QuIGJ3TcdkxPS/SzqwYUf/mXPg+JYg
asF3yTvAzYO2z38Uq9vSjvBaCsLLOO0Jm6IFn3K173o5GeeyCm4DFV5wkWsuzCVeck3LLZqbE9Nj
DEaXaJ6OVJYBk1MYO6Fpu0xzdxPxJRvMeHH7t3OUhRVeghnG4FGaPKdGRx7WRPyeAObj4kWgqvm+
EdCvYSykub9/fCUPv/nVfyn6/IGIxK79t/9jOeL//Tn5pOBZhSUt+BbrP4GtE26Pbmr58kxApLkt
3Y66JCV0uKa2DbS7ZezTLO9UCImm3UBDHZgbElbIdd7uhnQhXcQUr0VgX0jGQ7jRMAdYdFBVQrEW
yWDfKLuHnzK/6AyhrdmXz4UhvnNTdx7WQ5bDZUg1iX2gggNx1bvJGs+xofVRVa01GyRMSlT1h3lJ
xytE33mm13rC7apmWj7BTQTWeFUtkQ1T7HxLbWxmm3QmAFA0YITMDOQ62UDfS4m8/WNOsupr57T0
zovx+Odl5TXJZslD2qudvWtZn09rGboeohgtXGAqfJv+vn+v3gN2EDxOjIIOAV2EAh4zTw5lYL+X
GrL7OZRRup0dOh2r9Us412+lIKOQBHhsgno+s0LnB4dSCEonYnVI0btDNYpAj3RnF+EHPl6hmy2f
pgO13pWPWTqlegrgH9i2PMlsQJlf5sGFEVq1pzRkZqSfLp1Q/zisrxkVzTpn9k5VXkTH2G4fJv27
Wk4/bQt3sqbI2CWIdIhDJIQztZAMeSa/GXxmDs+pDqkk84eO+uBe1kcz3Oal/ZoaNWlFyHFp8jI8
CAlpQ6FA0hU7tr9k8yRaXhhZsxs0JoKCYyBfxwYWDrr6m5Xi2rzaJa3GSbNtPoqOlxZhHUg77G+U
9GB5o6Har4dKCirDsIyvAwE5175sMUCq+tf1pfUQhhO/mOsbgGs/LkLbcGY9mcTrofJ/mdppNiOc
nf3wR5VmA9ktN9LlpKrF5EEoLi6bnKXZOQReYsTrbqxmuca26vdDbV+bsrnJUDrQ97M+fPkuMCAl
+Y3Qvz92TRXmARuSF15LA/C6GmVy7gCPcoA7RnqkxRYLLk7D9XdR7+GlVg7ai7lVr0om+SEoEgwe
2ON1+SLPGKlH12IO5QHP4peQPRI9zwyTsweyMWCB4vSWuOT4SMNmF001ZKZyxw3XxslLsAc0MkgK
Og3809gfqV06dfPR6LKbTBjNtjdqGF42sWccM3qnNw9LQORhrH0N2Cgz+9YTmkmEOXdnq9iWE+Fo
uvqtFOlokSF1DNNX/rx3XsvDBak7kSPsEqIaCXc306SNXOeSKC7RfED8KcoarX+NZ0HiHBxYdgjp
K1A1E6aqe23i7ptcMiI8+9O0+OaZ9MJtAUSMSDjKjlFcP4PRDlcQyIpK8kDzmDb44u+qilCj1RpJ
olpxcn/vhiN7x6x6t8fIPljIvlGGt8eAeQYUsA1Xz0fEWayOlm2y4pk6aLGT+WFKM4L2ws+1l1/r
hn6mnhDmz+cUWTgt8LIlvo5FkRtmfXKohQO6WMdlyh9br/d2OWZkkJrADXnx0tCx37SR6227Eswj
BWpDWzO5W9fE5tsmjGE1P9Cc3lmFX9btNXTFVXbpLxWmIwldlz4NjH1qDT8JbDyMS5gcfCu5wewb
S4JMvUWesy2QTRwEzSeGY+U5GiuUsQG9B5/s+tmNAlLGyd62Evmta23YhsoeLlFtWPhPpi8j3JBf
219IOGM3jWUIziN3Zc8MKPeDn3TWnLD4CDoWX8xF1tN8zlAW05o7Sj8npETIfZ2FyyVUjBsaolKw
LcXuvG3kmyEX3iVNhcTTO8YZ2ge9UrDrIzbd1OYWkM4hbK3XIDaaE+vEk2e/tibGUENmtJgeomXi
hHgaUspOy3OJPJnBdTsyuxm8MUfBpNogg0U1lIlRKnaK+eeOxr17pwt6J2cTkBSi3OlAL76cEYj3
FOOyte3dfg/QIdFILHjmzRYcSdOdHWKHroX9hBB02hVS0Ga33yn3E8wm27j6Kefojk60uQvbBHul
qT4rs3BvpUvHCHaMNMq+2hGdTLA6f8KeO+/OJB+N5ByiYYJ0AbFuGuK+gSltC9MKQh6IIEqt+ihm
9X1KykOMhPJxCWFkRUjhrtzhnkjwK4zGucaT4IArx37VWeGtX5yI0aAJdRi7aj4leY4uQAUEeWYp
8ov6q2VSuLsKQa89K/haypdoaL57TYQ/TUiX25iMChObpNvH2bBgv4YSJaRJYDMv9GEvdZqDeSqD
5XZqMDxM67TZufTEbab7dtWiKzAU69EClN1h1AOfGW8zBT6keucwLDlvYza+eAR0bJbCMB5lq389
oYecWxerWra+wWBCfgZByP8rUnNaxuyu5PebXRXSbo9nLB2qfZ/qxADXareeYt0iVGY71sV7LKjM
xqeJixn3Fxtm3w8eRmnVz7LKbtkT7zvsYUlccHSauXHQS9nB7sr7yZL5F/a6rZV+lYqheioZ78Ww
8/uhaR4W+ke7MmXjPYhNkUJ+ElczembOdd4/CtFkR6Nnr0coudu5r3GGy3LopB77fk5L00kJHemA
TCu1HMuQPOgYCKrs+PqZPJNq2Mn+UKPScQS+uvXcpjc1FdvXrLx3o6eg68b7MfTfSe9sdu2S93vi
D1LcEgkKe8sUml6HjCOoSNs5WjNOSp7vvSWWwk64Z2Af5dJ8wCPEesgjmgUlKckx+TpVNb7UI3sp
jBJ/ZXjvo8Fob3BROySKigyart/NpYxIhEFk0XqFPCdYuezaX8zQ8astSC7t6ML4rnkOe3tfFFhX
L7FDf50GymbsBog1magTSbMAxWlA3kTWkuJgUAL3AR2LMOxuPAVdWL04Vm6dZJXfmFN962NiTvuv
VtuFifQI5UnfeduKcPyYxa0z+vOrX+Znf+qdfdcbu0a2nKfusoONRZtCqwl9748WYVXeLsUbtjzo
vgk7lU55y9AA7sYACl5iv7z4qT3vlRfJb96mqWkVkDJYWg7uTFinN2k9gfjNMMZBeqT8Y0xEvwey
VTd9mvzWY9bZ9W9lk38HHY22PrV70iL0Es8luYcIBJhMkoTokIiY6WjE1iIkcVDEJVbml3at88hR
zMhTnHSwYqbm7wuOARszjY4F2Ys1dsEydB49MhkXHc6YF8LcpimtuHRS92EAbL7YhMRMCRsGwh09
HfNI7+znVO0hCeTjMhEESS7lrcEo0Zfko5UdBswdqZEW6ZGTlkBE6dsM1U7M6TfZteM2ckC5jO7Q
8ZZ3JDnh6Zq3D6YOp7R0TGXmM1EVFdGVgXEudJRlGVsEYuh4S3pK6c4i8bKbf8w6ADMs5N2sIzEH
HY6Z9PUXi7TMafLeCtIzSx2jqbrhe4ch08HTEZtqegXDPqI18E/2HIAqGrjLMuTGhHfrNeeu5wqO
bWI7LZN40hZduVY8b0YHoT+FPg1enHxdHfw56ghQurh3BFCQ8BvJA4htcUjJCw1rpYPIYKhAvG0S
Reu6uvNsZx+EKN1hTJY9KRQ3jo4hnXQgqYkcJlJ0kvtvY2t94X5Dt1LjpySZMnk51zralARcuWl1
3Ck15y/mPCPqFWLIRlRShlS3ioxUI33EYmt8IjOPspAQ1YI0VdOKn7BLCDZShN0ucj/RDFU9gUZx
QBk0APn3FKahWz1FYPJGJr7kAdEONPTP4PAAEqS61mj3SjmM6HwJfEXjgJ6dDNhIh8H2YrE2DAFn
HRNLk//Kfb96DNI7k2jRkDhZSa4sONJTo4Nmcx05W5E9S3jcDPIrHywdSzuOOqC2tgmQ1pm1OrwW
L8lJh9kua6ytDrhddNRtjdyflJQSjN1Mki0+FHhUxmcrZU41Z7W5DXyb6blAZRiHw14OYEJWqHlA
HbMb+smXmtxd24VVbMyHMaUeb/iZ3cb2jk7h3akG9k+W7tWorB9LjftVSIM8xCn5whAdZjSOjp4O
/w3ZcuswYNw8zH0VtW8eOcFTwrmPjKrGbH/fRPzQOlJY6HBh4nOzvcrUh2NX1i0D12VhNJgTaEHi
330xMRJF5bEZXAPZZYisgv2Ntn372Run2dYmG6QLgsIPm6LqzK0SDrI0ZTxFTO9Q7M0+idVNDnCf
VVv8BV7SWn+krIXSJy84qIhemGjRFS1mtWkOE1HI+9JA+jNl1MR929z5PclLMA9YH8TWN9jzaW+b
1n2xsHrhOHOtkbRl0r5FWPoZMEHyksrbyoxVwsmIJkvTz8Qk1ZkJ77vrEF4uIlIZFNhuaNL7Lqh3
iVeI8Uk69WS2hHa4rSvY+cyR5YG9GSa+znDH4riEVI6wuDs/7u6yAhGSAZFoTL/6OSa9EBvi0DJf
VUMPZGZIGI2fVZdVpEMheHPioxpd+Iwi3O7JOyfMbtRFiek4m3TMPok5u1G5+izJ6bJ7tohlVgK/
QfDorA5lAB7A9N5bpn318AQyy19j1s4vhkHNISxMmdqzHXZU3LnEbD8rP92AMSIE14OBzTkdAHdv
ttChkWvXeG1Icn4XF/wAjqO34l0VMIhs+tjBoQCL+ziJ8SiKyV0VJA4FitApmlYEsaSU8F6O2xaI
F/LFJT12XdQdhwmqkxi0R+KUvhR27G8TVQKUYwdNBrct+58WexEnR20lDo43fwxTSys48bjox4+s
959joIzBQAKUDLyHTJsZlyrAGPvDo4Jnzs0tbGJIpALjLWuXE67l90bm0Xxv6mf+YsomwigRo6Zv
omUUlBK1xzgOzapPkdeVaXToOowYy+4djVVxxqDtYs6GhRWhKtjqUkOHNzL1UGAG6JJaK7zr2ctB
uSNMKbJyV0X4WyWJ3M7CjrakpRP5x+puDGwucYmDyw3HglwKb+eqijaxRPRVTj1o9FK9iBBQiPSv
fWQmLnw4jfwsWO70fznec6h9+4lU+6io0kPnvtNB5HSdoHXnSlNSpDP3yzkS0VtpZNxfjfKa+bW/
IbsS1Soj+alMqRi4HCgL+k2XYUtf5R6Xv/4g08r66t8MBFHvUI8TSAH77VqMLASSHTbdJAbTekQM
aH04C6PLICVMhOHkRY0oJDFJ/oUc8rmKD1WU/TToBdQT7q9EMAW7yHEfEC+Wm2LofFCchZEhrvPU
9q9J6RHpFHxRNvbzk/JfCorIrd0EpNWVwaOB2sKGEsE5G5UIV/h9jb4Op3LcrZ7UoAhAwKp3Lik3
xkJuRYKZbJG2yEcM4mmcDIlDdxLWAD5E45Gb42cMHLArLXwGHY9hTpv+O3tnthw3snXnFzJOAIkE
kPBlzSOLsyjdIKgJ85SY8fT+wPb/RzfPcbd974gOhtiiJBSqkJl777W+Jajl2SeAS44EMXHfgsHk
YSvJbGiCgIkigyNCiKnIq5H0stolhK6z451MbG89OFFInJy/rewcz5tbffcFL9iI4kfk5Mka6k++
9avkHIGc209BRPtEsCElr1UoXzNGmPvRry/VYPwYhoY9tv2GhWQTV94Bcv1VOyRgTlfWkL4znhyQ
ZCszzp+nEPE8eUN5C7en9/mx4SA6PEojCmNj2AUEPH1D1og8ZU6n4TdHi8ioH+ErEwjpjAwE6tle
o7hZ1akCzEc+8to/azQ6k80N5JSP+2lJmwKpr5aw9IznKnF573RoZ6isbKwrrHQxlQB+tHitSiLp
huA356r+rvCnx5rZ8yHDpX3KIf/VmAM63Rwav7wIyWk+K/sRxNz8QsjRE1SSG3oYcxO50a9KSpQd
xFcNk/PoZPWrjORD0qxtp3stHXlr0G920M5HzhTemJ2llz61Nk9Lz6k/ysVjrjdp4EGbzwPyOkLv
7JOgpPH4FgkbQxZ8DahujC6mVTWeHfTzcdT+svRA1WKSLWXnx67sDr7R3szlWbPLX7UuvpQetcQM
88jp2x9zaVgIZ2DbU5Xft11TbXswUMjVXgLryXAlsYml8btpp6sivpTPIkg6Pj0jhgDCIUI9/kjh
uHuzR44p7kWAgO8jgumVh/OEJ8P+zoFtPcSIgbomfKtRCzMr9SiiGX+1fXwPxM1N3N+iT++gj9Mr
s8L3yPbvAyrOhfTuFvK3YeRP5fKajaF9cRGx5x0LuSLbzfIsdHW8UxiL5DIGhhxaqKvw0dhHw66X
7U9LjijMvPKuMq9jGAugtNUx5Zi6LrQKdrrwrZ1njh+qqx3TuWE3ahpn9PepQLIRickE06uZYlqI
iZpPEydJAgwwT05bEbc9XX2M86HhP8XUCnZtsksnr0ZgzQfolkgNZrRQNcI2QCTdcdQzoCri+0ia
NW9hUa17AlQB9JcbpwWtr+IJfSrGvIwjswILuBpzze93bbPLZutrOZnQB6sUiGRVnFD+R4dYQC8Y
zeYcuIuuyeUNBd3zI8dJjTs53QLUKuhIUpu7udK0CHBGf3gu7wZZv6Y7CxEXhbcldmYsX5XDicbo
TRfSQnaHchhdqzF/z6rRQJiDgivuGYJalBI71VfAqEiA8uf0S5MAzTeaR4SihEbkUfY0En43ji6R
f4iwlu7TAevut7LNX+DpI1qeyp+Ss+7aeMjc6IqQkDtd6Jgoon68qEj/bKMQ9XgsrX05IXMgi9pD
vkyDgO7N+wgTA/hYJu/kzAehVtN9Psv57A/hxshFgkUlxblASqWY2ENYQfNW3aIopcTooN16UIz3
ZeXG28wOh3UwW9NBH7J8bO/iuaWXZtmrqFsUFy3o1YEw5i4FWpz9tiPikHwc9utsolGJOSLldQNU
bRiVdguDLJhoN/uzBNVZPguzC4hxx7AKt7ta5X1yPxl+QAUyPg8RWqHSipHsQv0JmH9sWePUqi74
c9WA76nAcjS7fbUZE3/c5Mp58kUeneMQWEGSnJjeTjh2mEPHU0fesqe/x/n4s6ItA/TcOXlVdp8V
MLz7ua92VWA6WARdlNyJ9x3SHmkRKngtlH0HyvH7SO/nXJMyDcXYbnbjgGy5IeYnQHrKcg+pQukm
uULsX7uYAk504t/JaAxWvRi7NYUj8Swq/5VMDsFTNl0poagIZKAcaHfZQ2NY8roAniTt612aWAD8
+PS2Y1Y9DtgzGErbx7ivhzvTiF6DwohxA4/vbVLXFw3qEKk78SlydPKNh6ncNkzzFg3TcRqXZiWY
B9Na2S1mE1NE6LQJ+F7ZCZ7NabJvce0V+0IkiHIsbzx0WJRXSGnJtkXJkiRyepzKG0CBEql/1T3E
hbk1tTiyTYDZNI8ROIVjoX/r0CAdxQ9+DnVS7ZNyZpgBUx+X7MUz+/jsqTebmci+STnie0Y9X7vG
eRmEXd786q5AHUDiGufwHIcY44QcSMZ2KBk1EQaEQgJLhpvf0Dy1pyALWL8d90JrttnZqsM7aNY/
vW56DKfkkXiwazu7b4RcrsiqekuRue7rgXfUowYleZz80/hX3eIrRHT3sogIT8T49DMDSjTLK6eK
UShS0o8kiRBR2ZXbKUboaszdoyzDe1pHw56lEGtAq56K3gh2zqyeA7+I1qIsh4dmiH/FaXFoqZGI
1WCLH9LydYjhNpQ8kiRcvhcpSZLLtHATD6OzjU3/LXbLZ4v4gFsworOANYtragrfwoCKw0zlwzxg
r6Kq6xmCLabAOP5SMSXYhdOXcE7PbUgTda68r51lPyJn3iCGNjjbTcF26Bz7ygmiU5wNwwLNXVzU
DwlxHtRA+bJP9Aeh8Jf0w8Vr6WNmKJ3WlRoksjVsXsjothqhNtl40XUcpoPjoKhVFabwuJzTbeYF
amPl8PJSZ1e1NS7lbLgbxMwzWd85JwMx3CoJagK6SEhZCc+7VNeUscRjI72V79ECd5dqMkrHzRwi
BCR6AHNy1PySBtcZwSss+yTYuKa8aotuaK/mHzl4ibRT0cEOyjPpSW9ysNVqCOivkC5aGnhwa7uJ
DrJz750BBg3nO1K3rcRlkGcZ5DNzKo/It0aEjrUBZDfCjNwMfgellW+RRx2sTk7069K7YM5/UFxF
e2xSO8/138eKsD002YJWIoFPITEdnv6FGyLZGIuY2BQ+zgJDencOEYG5LS9EET1CbMF5O9k8nkl/
U373LRyTdd9MKGEM9aXO+/cyGqJLyrR74ydMO0WZ7jAoXPq81sw9Kpo7EFDol5dQiOp6WzcBBFDX
3NgA4nq7nY7APaBuEP/Omzc+e863NJrv4hybCeO37mSh2F6xlYi0qHeePwkyXRz3EOaMpW3iAuEd
D8d2rgpExOVTZ8SvVTccfJyAKxqL2aZHnp/ktGeSbunbL+xLOG5ylwaM613s4JuvJa3qL1Ev+dNN
B/0JOF2M//IuN6vhjG9sg3OkW0UIV9h26y3G30u+JERDtW+OpOZZGxEPj7BM3WP6TJLNjBsdIesA
IBcQ9bjDF96xUBniYQIw6k7+S5qBkCFUFXkRnnHIMOVeCJPJjRn/4Ngwb1oVl2vh2Q9pHTQb+JU2
NCFOIBVmzVXi5Y+pQYx3AMABETtRzYzFSNgs058hEUeE4hmPbdZ63BcvvPfSbNgSyEazMYHPkcE2
lu5tRnm8Lmbv0cnZDfx4vpMUhCza3bqXnneC9vWjGDiojyOU1UCI8Eva3nT3O+Bs/jCLwr8DJbMt
FvryjOhhSoGkdqLj4/ZQeuMTXrj60Aa05YbQbm6daX3PpynbxqlxazrMD5z4L4bF9txnbXStq/RA
fPnGlEP9qmHGEIsk9kNhwe5N91p4l6yHqdL5v9LoffDSY27yNFWytrcAibZeKQ+YM6N1Zw1yP4lC
A9YnvVkluYeW3dlGkoi8tkzURkoiq5Rp7bovyVz9LjRMj77N1pm2MVCXxU/bzU9Ovu0mXV6TyAOO
YXd7b7bqvTZYXiqNjjlHwG2M0W52PIqigKP3gAprhM8hWC5yFDRrY4aZ0JeKjnSMTn8YHsuA5acd
A3weIx79Bp0EmeTfvYmU5La3CNZO5mtqNLThJz/dYcm6OOTy7hISM7suJdaQwoHxxqg3U2gcs6rr
z1Y677vOSS/d+KaLpjmanI1ILI+hqEbmJUUNv85z+noV3OdNJVULT8aIKEmhTXiT8Y2WMaz6fH5w
h3TC7TR/57RhoKt/R2eI65Wc9qDFuI6HGQ9uRt67GOUeVjeb32TlD/ZyvnFb9BwNMIFqSLw7l3Y5
KHMK7N7ObmMwe/QY2n0ttyJ1D8zWfiS6LbeYWBJs9AYtMcoPK4Bd4itx8hp5JHeLaYOLMLQqsse4
me/J/ulvZMEnlMa8nXjGvzOuvIJyTX6hvD1S47GZhduJJNINB5zmcZqii1k1wIMc73vSIALoFDo1
swzvHNmx9xG5SslobZPURtwucMxTUzFra2+uq3n7LB7ptL7qmH9TsFY0ptrQJACUAOPhXkS0TrzY
sLdZrZYQ8urA1J2hsaCrXRD0R5+n2RhW8dVPiptT5uWmEeRft8klG630ySMEAufc5eOLYST5BbEd
lUUvcLbwWYDDhuvLAjvrpJBqfToEH9ZDXVLMx7mImRyp8gwSbC0ySAle5X6LS4/ZbTTb93hZWTWZ
K6IaYBLR1Oa5HZ23sC3OQFT7TRKFt8JJ8i95xntNJiRjUmIdwtZBR7JMOi3mVaJ3xcvidZ1umhEh
xgEOXJOvUlZmxIM0TYpz57qYYepnu5s8kM7woejUASpH/k3TSzlij6bQXg898Kd4MNaoT0DWeul4
n6KgtMeW9MtyvLkK5FfaEOLg28O25hjIIe7XWMzMLeljDhh9trbP9MCtMKkq1ym3lTUH22jigKLp
EElrOKNLmfd+ke9D0Sd3oaEeiQ6jaz0jTmcPpHHXonSc4PEeqrEn/2OZHJYLuCUFKemKo98E9d3H
F9NLtjEhdr1jx0dZSSgbdmTuK3ynVKJaogtL9JeIE5U79cXeJNltXUf2qitUcNeZjU3gZycu0YLC
xu+1svuI+pQkqZXyZvJFbP9i55QCRaHvwx5z1uieSpez09gyAZnCgyoKaGHoCaZwPhPV/RrW6FRF
FANybkDcgy9+J1KGILWsIjpPhdMmgFy0EUPypWSwOWWpua17cRlHFqayqo/GayLRblRG3u/oOw+H
uGFzF3bAQ0Z0xj6zRiZvFWTfkZN3iGOIMXQ/P9pZq9bWbF/CLvWe/Hz+oVZ+J+RrZXOsrQyYXhW5
R26XX5JWnTo4RMpO/X3s5mDVYu8ehM5aC1VvMRNgua8z4+CM1W87jX8iqVW7mkjrLUAguXXiyaOD
InkEFsjYzKepFM73bMGPDQuIrEB+ZkImazRSlCL0jip1CeOM6S61/pWkifApYfCYEGLHsZiVMXup
rWa4Q/wloEgIJ7wxCaGiK9SR2p9dhoWfMexWA7Rbs5HQLISrVi6AtWYhrS3ItWaBr2U9A7VY80e6
UO0EhLYWUtsiaqd9t+DbmgXkVkB0YxcDyONOVJvNOZwFMcJsCZCNoo1egHBVqyWHuk1G3M7emLxs
h42GK5V03/LpyBiQYTXHA4PJ7k6DnFvQc3CK5MFccHTGVHx11bNtMRoy4dWVZOutgoLuBn11Hzq8
XeTf8PpTbdMD8tvpkZI/OLYJ0xgEuoCkA7GuAq0fkRRTKzVHui3hxsKHQKPCOQ0LWC9mHEGNDGrv
A7q34PeS7KGExjcsWD6YgyUOTFB99gC0b5woeoH45QoDsmuB9UvMaWNl7Vc3VcbBdDg/dLFxq52h
xXLIujvntM1MBW5CVtFzD5xyrar5QY4NPBpst8cCcgn0joaj2+yfUY0Hh6XlPVYJVO9W/vQnavvM
Lw79UFr7QmqyiLLplBTWa2olpGAsaST+8uXjV9Ik+KGFKYnK0ezxmgYMTK2x2XywQD++fKgxkCb0
M8SxkSF0hMZI2wlp5B+SeCoOBj5xyYE1op5CHVa0EDToRjMX4rc+fv/jSzPW4a411AuXzsj3wyfh
Y+7YBVZz/5F88vG/QtrRpBQMh2SRtpFF9BItUfAymxlSsWYsAdHtjlPndi592ETRYlbnC5pCBCCJ
Y1KH2VR8i3/mIwbw48srmYvTSS3qs8JInj3dkY/au/Mf/8v3CTf5/1rq/ystNVETJHL9n7XUZPBC
NXkvUPeiqkacvTBprT/+1H+JqdW/iOgSPo+Kkt6ip/7v9C9f/stEzsx/6KatP5TW/yWntv+F4leY
cHUxcsPX9f5bTi34C30ka74nMIuZtv//mP71SWeM4MyWwpaW46HP9qjR/6qnjic9dCWf9WPh4IiN
o8bfKz091zMNH9J76Bu5wPwiVvtJkxU85gNOHhQc4KHNiHZJlIrd5LHr+C5h5yhS9kV9HdvOedBB
/sKDyqFtsDYlYizmt+2S5qtwB1S1zREqOuYWsxzJyZG298kV+msm63zXaNGv48qoN51m2Kq/qBvM
23QPrJSgVgzyVfmWufG8KxK7R3hoHZMegdPooH8wAg/I7dCRqEDNXuWsADXZ56oz91DWfITfXESd
v9eZ7A6u1M+6blqOibxWCHzE00oaV9ISGNsdAiBpkVqF0f1qcRQfOzRXGRv01usw+VcGPNvcaynY
s/cq5y/Q1XQa6ynfIawo19NYj2dL4ctfhJhquOkJ7qNVmmAHbbJnehYGd0QP8zWydLXxPQMbVuIa
zDME1pqFQUMaqbseLDvchNRGvnT1LrfohRR0kIGoqvnQoeRWoUf2iJLfptSxD3/6RP8HKfoCa/6z
4J4PiJRI0ImpI7cS+7H71w9IMindl32FW9v2n83W6qEi8yVT4I8clwjYcOoQWGTdzYTPg38YUEPs
/e+b+ffXgong3y4Fv4ktJeRYz/oMexaGRdOfwO3jYGBBjKviK8Y7qQ+l0d2HIn8x/OJXLLN/ugOf
8vGWO+Ah8vOI3HPwRdif7sBM9OzcRG52JEmbnglmHD7YSy0TLfFardB7+IrxJkHzCT6GcCSjGYp9
MLQnXoZ7pD/7+vf3YUkT/HwjPAx5puXywCrThL1d/Xh/jIsQM4H1PxJTNLiLmuwoI24E+mG5bgAy
IOVu9zA57ZXRIZV3aWFvMd2fhyKb0aAik0uAQ4y2K9aobn/1I6gX152tvV9m+4+/CkrQdrSFQPKQ
PP39RdvLRf0J1f1xGx0sIApLm3Shnv31okOeAPJWEi7a1/MO5/OhTRSS+d5A4pW4FnNfJ97YQ/3V
BTW1rkOewzhg4CZ9s6TV97N2p2JxInJsMMoHl0IZofFLFtjbehQc34mrorm7zurke1sukAPRpCfS
/jD6G9N3v2vuaKFwI0T8czSIrwucknZpJB45ucIuzPznf3jFywfj0yv2PbqCyHdNX1ry0yse0zBD
xGHGOE6GI6AtNAMYJffh8BKpWVxsX219SD905mRyQsdkrknvDEj1c8FvLNV7BWFZ931Of492k6kd
Chp7E+PDWInRf+6ZzVFe33UBXWm3YhHwK2StRRa8+5VFQ6qrU2iNlrkrnO69Lsf5oA3GAyCatnXg
reNQIqYK/ul5YXP69LIdiJieJ00PPDu73l/f6MxqPDS2NnJ67T+Xfjdwy+ebDrLvRhd0+/p3QXh8
ISxjO3KuhkoO51tvvSbkENwgKUYA0TIgXOc0Bu/+4S35T9dmWY7AQaQUeWqf7EO69jO71Uj96+lg
6tQ7zVn5VjIl2dSN+1wZVLSzAT1u2Q5Ej3DLxRJQhFQ8dtb166HfGlQFq6oT3xpIKXKGZN4i5+Nj
2Wy6vlbgjSCtWLP+7UhTrQrxPPvTySnOSjn3dWjpgyEGE+Kdzjd0vu8bpCQbI4wRHlb5CUnLt1gG
7vXvX7b170uYg2rCsnzLdX2PlvRf3xJ6vEMculVynF3SDemo3Mtm9tf4meo1zoaHorY3EnD+0FJh
BHwzTwiZcPo9JrkEVgIrbvUPl/RpX5G+w2VwGjU5yjiWKT9dkgRtTmqmHx+jAIRiZs43M3LlXufF
EZaSPEb4nw9hb56Fr5xN6+m72KO70OTWP13J8hj+6TH9uBISEvg4KM+UjvXp85owdjW0wWPaxnBQ
5c8mwku2+Fp2cTIMoPHhvaDPO800HykgN1AmqwOhlONpGjJ3bbfeS6YEnQq0ODtHgDMk0/7v75a9
fC7/7RqJewWk+rGaLHfzTyt+52bI9MuRpQQvrt9a/klDgJV++WoI1XxDtDeHZn72YrI2q+i718/V
yhmEeefE+R0Hyp/EP0N0rX6mjp88jRZiFT2ALlX5vTCyEAQ6E+zSl1hL55xANGG8dF1UQ0oSzTUb
Oe0pzRzBq/7x7n/aFpa7b/mKPd1ySZcwPz+RS9hBXGPNOpqSFK0adEpU99M5VirctA1eabtFqieY
JbQWhtcyIyohsCcauNhPGdsQeV4cPIC4//DMOJ9OG8uFCXZZ14X4w1mcqIq/3PKeorkEZBQfh8Tf
ey19ySYpgTAY07NjIq4ZoXWt43R+VIG9MORpFpLNKXYSQaGgVTLjzVtpZrqbZkSP6/jxpqxsD/rw
ZB3mrNnN9PFdb8huJqOUndfjsCPH0QJs5R5i1FHP9tKm6ebEeC/zirK/h3kxtT/HVFZbCWgD/GRH
Vq9AB+XkD11dRrsJ1s0iJKMNJ6Jp7ZeDvkSq/RlgtjqnXXdXiJSGe8/72Kawaar2Xc1kcEEELDKU
71F28HGzd37o72GMIbws0SR8pJQGXMjD33+svf+wCKC8ojzyqJBgBn9ajjmuBsPsGcZBcvw4DD2K
szqPUKPxwrPOce9tqOCB7wZrFfQFsmsFHT6vq51rIdK1QrFn3G1DGBvBlkp740Q5w3oFzbIvwTGX
xa/SlvUOTcyXAOLqgedZgYLVzobcEomNc4iPqpU0j9LAp01V3apey69V8IzpD9m+uJAcn+307L8l
YeQyJhKg3ApykicAd6e5kRw7QJNlBniRAKECEWzngW4YE6rfQ+O1G2dwltw63E6uiX5qQHsheJbf
o4aogwwqiVbUC7aHKaPxw0ObUvDHBo2dMNCMEev2YKlyXkHu7DcD+lcnZMhUlNONK25XtS53s1Em
JzmPzN4d/4/S/8f4P8Nf5f0fC8yfjajWp/2Sh0ARbGYTNw123XU/v0GmX7QY2rlLgDY7PJ/NLQ0K
k+ZqR58YlmvitAC26IHUilkuiefPbkaP3VPlQ+RYdM49wbyjhEOaYrBnetFu//4j9LE6/3VlVEui
DOcNofj6uSiIDUD7gdHQw13OwvXQP+VBGEJTZ29HcASnAkYzDPDdEJA0lGnOP2Fdfptijske3JZV
iQZdzh7j/5kC7B+ujn7Bp3VbmZ6nBKWDgwt68Wb/ed2eVOM0ckSoqrSQ+5iR+jrsEJPCWYcGU4Vr
VH3T2ZDtdC7y2GZkdsjnRBAfuGx6EVPrv78g+4+K/tMNs1HKkOdDKcWlfTqVZmSFiL4WwWEEUr9x
7CZ9zEeOXZY6Et1gvPFbO0ThxSWMUWvn1S8/E9W7XYJmHEya5Lb+0dFXNIwoPwyzis6y/MVxpjsH
3lCgiyfAIYrt+yCH1jxEtdphbOO57nkqELjb655OdweVoodD24MFuNdeTEnFU33krbwmY/OzrMoE
VllZHZp2vg8EM+0mxEjrcSd3URjCyPd78Bs6JjQiii6jgzokLXW/9RNOwY7vkifq3XecME6Rz3X2
zNMaqX6YE60+RglAMqU9+oe6CM9dxl+FErjZOWgyV4kZPvruDKs4YvPP4V6syPwFhZQEw9ou53EP
4fo3b3ezrpl+7TD2/LQBP2+zTPOicgZqi8ytwJJ0MG1zLZAAnYHHWxsvksmzUF+52dHVLobHwJTB
zhtQXIZtCgeLAppNTlmI/rH8Bhlsv4DmcdcwL/MLvYn3LnhuJSp9ZkP9BlV3frAB0UuPloQzQ3PL
h8g5ZUvnAs1JvIeH99WzjPEcZ6TMDHHOeTYPitPcy685PW/OekSy+d6mwlF2xZIynnNUrqua3ffg
dy47Vge0wo8CEJI6cN9mwVxQ7HXUT8c2F79xfovHLkvevXki9Ihp4x7WBOMId9lDwEAwIpebNxbB
u9wy/CvCYsJH2uAuW6b0bUErNhkH3knV74SfCHQTeUUTPWgZF/gDtnzyJCRN0ftK5BgTZHEIBOoy
qhuxbwVP9Vx0pLlLYqdtI0DEWXqvISEiEESKu2YYkfq4NvJck3EsooKvqoWQl4RFeZqIegD5qn5E
IM92uCHTC4f+xWCaITmll/5M2ZzvXEYi/EmiFi2DPL6A3Ll1BK/u6OrhJ4yybh8aroU4pMKLjP93
06CApHlxlU5DQpGH9HDEt+9Pw4ucMXpwqAo37gxnpbYWcptlbXsMk0gb3LP0G9pCQ4NhsfEAe+mr
mWQRohTYlSJJd51bGBvLalPENgzlJAHRBzeWD8Lu251XjJxTO2ZBc4n3KhnRqGVBHkLXqO/nbvkn
XO/iZaX5YNbWOeopG1sGZh+Hbl0EuMu6eVNbOSJGF7NjWlh7ShxxLLOKBCxNuIWBGKnSYCqV15FI
4tnjHgMWRneZfQmsgulgg1Y67f34PgMQtiLhpYWn+Foy/nrQgC7Jjckw4pdmf/WtyXq1Ax7ISLwI
IxxfxTL0kg2aJsGBCREzWS5jH4pd6Tb7NAiDC9IP6jHl7jIbylc6PvXF5F45A1VJHiCadWYMA/Lm
o++/mvmP3sT0M8vA2YypzyB5uei48QGPIOSJSqSvDaKbtUuVvEvtOVr3UVgT5IP5qMIqY0fhnZh+
uAgBJhQg17SfjZVMSjDvknGekRQOCV5lTjFohft47p8lXrkIt8qlHzEsEWoHY9dEL9cwL8Gjeumt
8Rq4Q7sVxEs/GGNHBg8vHJvasLd6pbcy6cZXVRHjESTzS2qJC+dH44CrR9+U4OJSRkVfIhJfkB74
6NV86zqrmiGO2ROMHTv7fJjt18rDsWOUUX/ubapcdsM4SrM1j9Wuapzi4gLaXnvQVr8UInQ3NlTl
8yQQKJZGY36tA+CqCd4i8iTkntKd+6ToT1hMrOKUQZ5liWW0on6Ug90zo5PY15MWlaDrPWo4FE+u
gV9ET4k4W07yDQYHE00eV46Sd+RibDloUPrX85vULD11h0o3Q/iig195T9eAqvGnKOtmVzt2d7Qb
o79hiOUW5v5DnzYunz6kpZTZVDhQ+jp/tDbFJPGUFgfHi57zYdQ3k9DbjcSNRj2OZyodrl5w463M
jtaAsdbH2l2aVnXE1YE41+jtO9okbxYHmdxpm9MQxdE1L7IzMID9nNUPTsQzWGqb4bfvjKz1Tb/W
SdOcsgElZUwctB7ei1K+tui4r2kCia/XXr1DvnKK0wSNtDPdffytY4M70SSPZJsCWd/i/Ih20vom
R81aNTjEEGcmblHdrPrCrIgyQf78gSTB3kV2OImowj/hLOAjjj9lpayBaJjoPCeJBumnypVqQH5Y
gYU/vH/SuZvsstCu17mviSBeAtLm0kWOqK1bRDvc6xTBeUJmp2FuCbmztQkcujTJR2GKRr7E1hgy
jt8uPpfMJaAhrvBk03QNStKvSVKarkOpX0CCcIa2+7ese29zmjdULPZKK5D9EcoqoLnzIYapMuSO
iyEx0zvWC8w8GQx6SCK3UjuXAmD5ZYhyzXFtYKgKXo/A3IhdjU2wzkv7KWKkLK2z4eMNNWt9TIxy
OxS5ujQ9tBPbO8h6kfLN2RF229vse9Yl8sxynRJO4y2pzTlHQNyBCYbfsqWM7NqDXxCZrp79iOrB
n0C6GQ3Y95jt1jRBziaJ6pYSFGhaRfqwnXf6bEIOdmNtbINIkBQ3VfYB2xJBualnoaxWL3hAEX5G
xdWX0WnOaXJ1SdVhFcTokQbTeR4avTf6ZEtYBYzxhHCdRnfr0g3HWyYLHxcWrv4eDb+Z3Kez8ZhJ
HW2bnBnKhJ18k6UTaS59ChLNQRY7kvviJfNRgrLZe8xwVkxTop3KS9QuJIQcUTK8qnj4BoB4zN0x
xP9Li3ha1ypwntJl4ME6fuQpUKvY52To6OClGtaaWXTheYcG6cdahNK6QMNSKiY6gDYjj1zDphvj
T0ayzVhnJjum2rtp+07m9mlkJx6n/GbQ/15R+dF2wuNqZPUOeBlSddAOU+O+hsNMHHwTOPTMggev
9k8k1CCtaw0DiwhgjmkMd11b3dkga8FnkYKmLblOpPPEkRpZnjtcOhybIdbpHUljHW0YkP7boOi+
VyFEFBQuGN3sr6GHj4gwmoOS6bOmNbIyje6tG/Do9GwDxwGFxapvEagxX4ePMhEJaAQc20R61qRH
bAgU36cxaAlzTmqWt8InuqgLtkwFnAM5mDFK1K05YlrpzX5TfRnQ/LOfpvjWMrZm+IXPw/wmMI9u
07CLN9IuewzF0l6PXt5uh3r6WQ02NIPMxQFRvSaDjhi4NQjPjWRnKI4TeAp2cHG2hM9+jcFl1Cku
skw3aEAd1ne0GqsBRXQkRnK5R3iWg/EmScqK3emd2h7NR632UUO5nY1HBUR5FaVIj7Ah61VgNy8R
BRzHCm/Lz+363ig3YVR9t1zsfG7eAECbexow0bUvaNkl7j6xsUU1dZRvdeKfCp8sipLB3QxZORmN
W1psfcS/a4SMK8/LCdFFDbJi6O1APMT/H2CP6lsUYoQobdLZwoZM5x/ueXSzw/0IcGHS6WqkcOoi
1IFLM8ivxHvcVdd6MrJ1i0xTG9kPgaTeDy+TKwueRhzzlllwUujSO/THLdu1hsoafE8VPB4vf6pc
fUCg/9LSbyBOnSYHAEiov4g6UjgWRW4e/JCFz6ctswqAT1O1Jz8g/27yAQLojDq7RVNEL9Ha2BjQ
G5wkRxeA7uZbU+bFQ678Q8RSQBwiRttk6Qaavej3uoqeKj3hmQgcfWUEyCNRj8ZmmvU3Dkds2b1D
+lbkv7ixydZpFXvALxihli99ExdM+ANk0sCBEOjy7cdvfPzIx7d/fPnIW/6AR/YfvxyCfgsL4P3j
59x8yUP++EGf8SG/XH7m4/upNuNlFTp/fPfHD+L48nf+aF7++PZP/9QHgDJVQEzrKAgOloGRohyS
fVX/L8bOazlyJNuy/3LfcQdamN3phwiEFgxqZr7AkplMaOEQDji+fhai6nZ39fQIs+6wSjIYEnAc
P2fvtUu+ir8+stk35rz554dVnRnSiK/+eCX/eA1//OUfT/ZPjwKK7xmHDnJhUxIMcX8ZOmZ+CvkM
D9Pf38K/vL5/+zbv9/mXD+7+s3/6aP54nOVh46F6DTqaUSq+YHxhPtvr5cHpOvnAVHgvM9QBozf9
CApAODIedgCVbUTqCXDU1kN1K+nso51FAseKts0whOLnlePN8inws3L8KJNhm+TpD5lXl6KlDdo1
DnD+ftvauRW2ffI29pPLoT74G70nUBEWYr8xJvkeg867eJANhE70ZdcnFZc2G0BEiTCwgmW+Mix5
0+e8pbTSSqIWk2PnN9W5Zvbues3Z9cvyRpDk5Po5Kl+2YGxAko2fIFJ0Tf13lwTxU6Z/tiOSODNP
/X3V2pi4A3va+oe5oj7XpiUnsHjMp4R8Hrk2dJDdLsJmQbcvtHxW06yYLkj3xwPhOxDBRx0AmfXY
qmUOEcHo8adzD46hSQt9X8vZWwtVsJXy+2EHVWqX2C5CzgLftJrWQOwx7NpI2XzthhJZ0CKpSB8g
4WxsCEggpTZ2NO0p3rTs2NZxbUdroWGXFfjQN12kMd0cULbbeGz055RWd9jO3k9fkrrYWwFqc5jY
7nhwOXRWnvmroGYzLT6NHmea4TQCPk5BqFTUXxBOkOZI/sxuqob2QmOCukfi7Sy1azmJgPyXgyjH
C32NH7ohd7U+EGOEfKrs2Aclo6OIKnnNrMg/J0G5TVs+PStQ3yBX3tAO9rs2I/OyL7WtHPshpFRs
oYZkKT3a/LHBXgA9M/D2U6RudsGCahfxCVgPMXTtdaycAlLUyBzLejclXi4QsMlRQKPk1dJOt7Lu
3LKjfvCxLcbi6ukRSAVlObjEMKRNtS9I77SnY9yhDp9Vxt8GUALovqbNFK0tpb/mSNlIZyI4cwYB
l4CfB61qE9xRqJVB7yEyRn9XtQ1mKNUeAJxfrIRJpsLI7FX42cqBa6AiWmXl6+AJ7vUi8UQSqbzR
hQUi69CZY/KnjPQXUBnS03TrF3zxZDepBT1CVOI1QUNlSF4xOhNsFF4KpHNobry17lIyTaiYK1+1
DKNp6n11BQIXLcIHaKaDsc4cZ9gPSbZBOl816CqB7/PJEDtlpBPeDQ4sX8TZszf9svVOP/BHpLRO
oHLKxXtTu98lzqdTi/J4fkY1WOzxBtPAt7qLIttNpi1ZYkR12Ob8w7GpJKt0fCBp7yWP7V9MkewW
4G7iLbgqgPlJz4ssi2gvPV8D9AGatokRlgeRY6HhD5oNF7uPaYAL5y/OdfTaUOl68WBl+KHoHIF+
yPNzZNRA9JkI6A4M3rQlwUiJ9mTaNSLo+ZP8Fx8I1cYqETG0+C22euG9g1RBGIhvkuum/dJ1+eMy
HlDDOHHVdtOtlXYveRefHdJhLTiodHlu7YyuJSmBcHgL8aNQOAx1fYJPFMsHaFpqXcDy4qttjL0Q
ROgNHouGDaLBIPYQVTWaEXNEgWw1/QdUlVPvGUgkrfmXni3iQfWMm26X/h4iknewJB7lEHQb1zN+
cwCO6xEUKgMY+83wEN1R56NgtxH0a57aBpaJu3xW+8gyOQCRooCBXuNiCLZskzElggxnoFQAdv2k
xpj6GDJwYR9nt8CO2yPEW4bPsdk+BVVG3sSAp9QB5p+nb4FurRqzaohPirJdmhkXfBA7OcNIsgO6
qLY8OCp90YBkrZkpxqEnEL/7ml3uWugzxH3VRNkgU5rDKjPrtVZa3mYo5UtG28IS2e9S8x99zCSr
PrInGBf2Jn3qSiGA53acI6p4LPPyohxT3zAssDyDhBOLQO2+P5exeA8UHr5s8agNY/nSzMR0ZiWG
CPhrCLQiwhWmudmOHjRer56pZ4i4aW2aCUa/ccmNQPLV1TcUa/FF06+pjk+86ZhOWOOPCNkEZl3i
MtSgGF3P8VuW21+mUMDul9YTsTWIMykpABp5T1afbD1rrU+4aRzhWeeOMyBptc8OfiFs/w+trdiw
YNu9yL4XK8d5I5iElAlIQrqA5BxJFj91iDvtpotU7IgoO8754gafPchiHrMzqLXDTqv8t2ShCQq9
/OZS6IkeKqE5eJTwOBLDcXJfYIXsjQh6QMcZmkOD5svJ4IvXNuQYEtqGkjlpnU17PSOBFOowG/ro
R2Lj28mtXgLcqC/p4HwfaOASfEKCg/J2NEU/pNGnpzwwv1zYgjjjkvVcs0lMo2DdNZmg/qYv7Kcc
mUngQOoyK7FCkNfsS3PrVuw3/FTBihu6aiu9I2Zi9OJoiUPKfOEDVcjTXJ3HhXoBhx1qlOifTJee
hrCLl27Yaq4GiZ3Vk60qSndyCQ5FZhqnNlm2eF1nHvu6f2kC9vU+YK710Dho7F2p71Kbip9L1VHv
AFtlKRR1rU3xw1VeSM5vsXf6+HeEjh2hirejFGFZHplszx0EjLhfrJt0E1dLh2q0CRkKCJWDWKJO
EwnudSwPTUXQD1ZqFk4Xl0lY5QjxoHG8otLO15U5YaNJp5tpK5ALkqawhYu71unmsXyPmMMhVuZr
L7ZQ94KbllO9b92A4LoSpXaO0FouJ6keRMWGZ8SJAvEriFP6bYDI/XifZ0nJB0v6/GBgdvAVbgrg
QaD6wdqHNCtaxjCwYIbxLOKvKi3scG49f5OZDbYLP38iuNPfDUajQpxOM7E9v+iLFwJYHTKLBmNH
kb5DM3sfbDyRaKwpjgxx0hYjeNUcCPOhBkKk72BCecD9hIFG806cRL+cGpvimID5VpU+YQc0r9pY
JriLBUuDND9iI936xxgLF+Gri6+8a76XHelLZt1cCU7OrsJzD20WSxKFgnHbeYD1XGFt/YxIYkLe
QzZumKBLHfoArmqVlMFe6eppinao57RN17Y7N2sl2xl8m+l3rG0YmjZpo/h4jKFZ4VN8KvtAhq01
NOuisd9EMOK37d5EwjhbJO47rmlzq80Pgx0BPjH7i55Qkthlf7Ht4KTH1g2TE5/A6AEcSx5cTv81
A/dr5kjSNRwRAT2k39l179HgTqxsHj5hG1/bxKVRLEB+BEJYtad543SI1jyjkkcjPtdT/8KcIFv7
WlBi0s6eZuPWt+Ui2UTxJADirmxFplPGyyEiYD9r7Rl9oL2Rk6TkCvBKO664RnqTXJxyfBoMcjnM
mn4kk3dDe8Bl8HxP/bpbcWjd0pSuUpcIzIZuyh8/HCTj9RZxkOnVDJZAd65KTWu4xDbWa2wyoxpi
TVt1XWYykcE21s91FQ52DfwVNEy2dxNvU8+BfrzfeDGhKnZC6USS0x83LinCYeJBq3MGfTh6yw1G
lqM360RUVtBS6wG+WY1tEyaXeRwLUjD7HhByP5LVMLqvfZowJ9CK+Rvq3E1uDd7eyIPp2EwtCjSr
PkcLNfh+oy2UzPt/cbkifIGG0Pr+M1hBziQyYt6y9gjVn1bm8l94XBiiGmPc72owVXanxDGmLXUc
7+/wH/+2htLDxwZjFi+nNZycIcN63vQWnZ++JsmCKWAF/R+Nx4gBZtX78TsJuBFy+I3KGiwNy3NW
VtLxu78/fUr3rQOvAUeRCDpa1hnc8mqGpTUTZ7bkEXTfGDSjoF9+f7/TNKF4m0xob7MVsUD3nQb8
J1+gOBWBOg37j9gjxqQwSFYBF02Yqk03opUK9GICdN1KyfARREfBBCPrTZdkhN7TJczFGKAvNzlh
NMf5Cpu6PpY2mIPVDHImbcihCYjD2tEO2v/xy2X/zhfJoHD6nH0LumK2REaI3iLPoS95Jwy7H6dl
/3m/ybhUkE1tMwRaMK8qHeAlw8RC7XvN3BINatNnIVUccKIYGOy03GAyRDLDuJzwEzIlyl6ZR4gD
cjVqvvkNRGp/8NN8j5Yb5kAe/xCu0DZWxfHb9+X2nh1zv6GfHRqDR6k8Cm+tgNnR0YDpdf/l/b/u
yTKt3zBJ6QMsUANDz0QD/2ktvTVPTm9d0TDKEVCplg6OmTQUl6+1aylaaZCOcvWNFRArKoh/HxGN
LPA9eyZyAUCNcC1+xzU/nuX4WPinPNLfAOswzYwkXV79bWZfu0KyejMn690wjTdHph1RnnINBe4p
SuVWzRMIJHM4UBN/1TF18/fYGT6gjJEoVvDQpMw9eNr4iALzrYPThlznlZRFOlHyB1ZhnpvUvFAT
n55t/0B8+Ti1LpvNRidPTyEV86uTRpN/7Y+0zE0TUzBUA8mOkvPXhpYiS0pGViUSbTx1xvzMpm75
0T9uOvpRDB2G5FCpfnX/eeEJsSOp5Hj/3b/cNS2oaZeFDjrr8qf60HubdrLf/+V+MpDo6+8/vN9v
7hwfWph9qfOSqRARj/tYWaSAVfpvvDsXu0DtIoL0A65PGrZ0m8pmAYNSAZANFvRH2eqhr51KUk1P
LZlGG7eA0QIHY81c8FHr/IcI9gkiCxgvwupxBvOFlADpUhk92dYyCXO0bZwH7GExgDoWv+p8Rhsy
Bbg29Y33zCln6L8H7IQPDcykaho3Tt1eDBaPs4treUyL0M+TUAUyewJakVHRU9xUdZ4d4Rqfpq6c
rg5w6HW79O7iomKO0fSfApnnrkbyiQlrTyPBxH8lXtj2L2F2Yuc48LWcXt+aaJTDcskHdwfj2cjE
hF0/puiOuBb71BiKy/XOcq9WC0MzEd1tgqsqOmIlksg8tE4CXcsHrJj50z5hy0KpiOI6QWS+oxPJ
Xr83fnvw0Y85bKcuZ5KUWdlHMxF8HdnzxuOar8Z33fDlEb7ODyMt+q3puj+7wr94bveIKenm9vEv
0hH1E+jsMI5BOCWSdDJzRwSug/ENP6ZO8au6Xe/48sB29rVsfZPZMIM6g0zHuvPfhGmRR78MArra
u3J2vKZBgt7AiMk5tvyt3yfYascPVnveYn2wLZO9RJK8AIS+eQ4iJ+b9M/HR65J4z20/NltZi5GZ
y0zQtBd8ab/YZ43nzHdfDJe0Y0SoXoh34gXHCSEctprXMK4TUJre76YewXDMGPc6ZGutdWSOWQYa
uuAWlEU+P9tLHqdjGjujfLdc+6dXQTpdIN1r5mpqs2ihe6axk8frsaJ00VJBuR0YIg1Yd0mZKW+0
eqly2ZxbyWbUTFJ1CKie5nrraGChNFuubT29aZbx3bOS2xjLW4YYgDzcAYplAtApghE7BoLWdU6+
iL7BLc5OcyNy96QaHPcWw6scJYnpDOyTzeklNhgCV23yS7Nmk+6CdqqIoJ394ULmzzcb9+oqscYb
rPvH1qVX0TtP+ijfk0J+VEmC+XnaZ/TsnazBn6fK776H/gwyzMrSOC3IjT/XVfWDbz/HHRI/AhD7
Sa01Ay9PDqbKzyz05JO4v9yuPg/u+DUZ9tfASJ4F+sdUIGjrHICA6XCbq7LFK0n4NfaAs1eqz7Lz
f2P7pCAmArFtdc5O42Z1v9DAfErD/W6+wJ7KaO+wUM6i/ql0l08/+Zr8nOYZYL81JIlrUlrf8nlp
BZjMLDr5pgJzYk+UIRYgLrMloEEJcGgI3L9xXKabTPdostfWVcX6W++7SZihE6YPr2/F8jjoRQAL
Gxhb1ZSfLL99NnxcDx3TRFonJLlHQPvQ6iwyQKK+XWh8OkmODNlR1pvz2fIshvS88LwDdAKM4CUT
fbOr5opRvzglQ/+tL/SK0f976uc5HmzCHY2SZp+MoJSB88rbZtVrDpFsltgZlUkbVNCjQENuVGMQ
jsZ0tSTuUAQGmRrynWzF2Z0YbLC5fkhik6s6qGhsQ7Z4bWnyurFz7hW9K29Zs0wH5n2UHPTEBtnn
x7TW7J+jjgzHJNhS+UYSmvFA7asPL36XPY3duAK0aUzNQnElkK3SaP3i5GG14gAEFEb7rxR7rfX3
nKWLTviQjd3jYGk/osB/4hMme4HsLiVvKmbpKZuNpmDTgiPXhv4BrPmxjp09eYdsGMxNXY5vNJgs
T/+N+LkaAiYEXv5U1+pZ9vN7M8INC4ziCMTlDOJxWGl8PdJB/2jQwDLSnwhD8sJ6tHIsKoRufRpE
g65TCUg2Ga1tl+ooahy5bqqUeDGrRuXaISX5EaOlWwUy+j6PutwYvI6CszLRbg5QnFwHMiyYVw7W
J62J0+xgUbKj5ic4xXebvk7WdC67jK9mQIbWuhGzK88BsN+9Jan7ytSCJtpABxns4ldfkyoiDf8R
HsJuEN8iPcIr7OlXvdQumYE7mhzFKWYUyqQQQRzYPIcgz6h6I8UZd0XQ/FwySiW134IjFlvpR8a2
o7G/VsQCQ6f4YJhkr8fMb/ZYFbB5SYmuzdSpHiZ1ME35iyTBhSQz31oXMluUlHqIbIZmefVbpy3K
xVU+wtbhpERNoDKBHTZ5mbufWortaMhbjpa+Pxky4iBC0L8tyueyNTCOCURtdUIwAe7vdQbdRcVe
eiHB7T2uwEGDQABfTDd1xSz502AosMf9BLq3BOycsJbYGoMIhAllqOF0C2eNzzODnIYalBbobFrn
eqbPqnuAuUnvIzsdGb3eRMfYd67+5NrPQkEOyVHq1cgrDNR4RFJkzCncDe8S3c/SXoLi9TOiqDmJ
ueMjHvGKDNG4m4dY7C02YhsvT+H4WYRWRg3y9dplf0k4jcH4ufudG+O+CJA9kZjC+mqaTeihZVzN
LdIqYlnIcYb4t538RgD4D14iv2ie+yynhWJ3knBoP90EAxAwp8/TU+WoR8E87xzYvXd2U2Fu8ZYk
CMWc+myUQRPGhnkJzOIzlt58jvBRHCZmYmPgifOw3Ph12m8mg68X7557NBffiZqKUz3RItebuYIG
yAYxz5fO0hID0Bbk5C02TFWUxp7+2YOboZ673/gD0CezDEvhBLvc8dQx7Sw0QbT1Y3cEnjVwETVs
8EVj3tEf41Jyvd8YCuWeFqA0t+ebz+AerMO4uBIRfQKTC84LwWpbuBPOwgzMl0T1a4raPk9cDPGT
D5Av6gnW3dDpz9Sq8tnDKK3Pz76Tk96hO+bJHWqTxBCmX7Ic25femMotrgiqxCwzd37GIRf3jvZo
1a/xUMMNWP7hxobaGssMv9bABNkOhCeT0yu0TRTdedfN12ROuK66VDONDmohIEx665qVfU5k9dXZ
fbqzzNY9FzPOKqNN9y4TOnKju3mtJ4h/vMi6Bt6EbG4gosHNsUUUdILXNrFsGzjC/c6EwL/qM8ig
o8S7rwKN4XrZ82iSwTDB05tO6fRc+uA6+bvRatQzjxKaWQ9dWDDpzkAE2dKokeFJUlZGl8fcQcMy
zrHiEge+HjGjqZE5kBOLxpyELUMCJkIN+j6S1kELsBgllBNEXGanYZJcsGCnB+Kpn62ERqABfY+e
OSY6hhizBuffGUI/oXZ3B5R3yGP6kNOMsLM+2mtTNnOQCoVgdNMLrkxpxx9berx1+ch2jUsjXmvo
K3Zd74ejRH2BeAATpX0kH1OjHddRK3rHuLBvUK4OBo0/KigNZoH55uvsPe6G3qGx07UeLzG77PyA
6ODP4wK6sf1sY9ixIrSlvcST8C5JRoT43LcPzWyf5w7k+uS133Kp/SLm2UZLCmwyXuQtNVjXruSD
QK/D1jXKT0WF+ZgisFz5EyvMPHzaSl1nWQGYlKCoAnA7RPCS1UQNZ9VcNitMLamnbRzyhzd+qYgr
BaWfRwSf9nTzkDhNVy+LTsv/Z4erb+aBExSBeE8QiTHWTNoRgFBkvjQqVQ/+qLH7ZP23YF1NKvkG
G+Gp7rTVZMQRQpYchZcimSClTLGZnQFzYqm2ayAXCKDW4BxgwfbDQgiLP4sMrkpgKVoDqp4vWfqz
qJyA5KSKBqrbwW9uVQNLGxkmGW7A213nkldiIYFhyY4DmmBtfqTxCkDQyiCuwD1mBdWZkbnvuGSy
Wx+PHyKi/EiGYV/FbNjmMTsHGShYWdonNQ2LZRo2YUDJ5BqgUuLciqlm+mRvTeyss1LHDlnGW1OM
0dFyC85KveifwFnvM/tXlAcJNTiK64nR6inKktvgSO0QMZPuY4NsjbTCp5QYpy6b/JBQdARYBQF4
JT3C5RjXN4NFa3gOcnFSvbEVFRcMNfmHZGjag475KiOND/j4/FgYxS0RpbsnCQg2kUdoXuU0GpB9
74Hr4as+Nd84heD9aWg9/bkNDp4Rw+6lk2ea9ZvJFGrnDv1nlWXjcXDSJ1TFi9tkOqsMtuGQ+uyC
qS+6anxrCYSZ3RHVCTOPyaU56xK5kkDCXbsZE5J5/i6I/qWt6Jw7HfuA3bCjItoEXRKQHqyU2ZHj
K6WX19wcoK8T+SYENDS4zyv7MMxIaeLHqpE2/nHn5ANWcRAtM5Vw3gsUEZYjyYJsJYbuyv40ZkPb
VrlPD52JxCadmjAK+s+7Nf7+iZVVLzd5+pBgTIo6bKHza+PsdfCAq8b3Th0fbVi1dRfWNiViYUDh
zKmsUJjj/kw95uEtTQrfJqMmcB4lgSpkRLbY8heznz72zsnlAF9HzjSsPMeZ9w6K/mtjP93v1fYt
Cs0ATyuYAsTeFTWITDoUUIkI+NKjlM00QgTT33mjG+ywYVAVZD4xK10dBgIWil1lF48k0UG4CEdy
spUCxHGXOugs/ha8QC+2d2umHmufsSpf2OszM5uTPbOXU27kFJu4aer8MxljfW+4NIO72djkTvpZ
2YhYkbRArl+89oa0tyPxliwNSJgizgAIquw7577aJZuF/LIuF5QABnBMmsj0NNvBs/DdakZs3shG
N7WCoBcx4PQrzHOx962gGbdmh/kChQY7vNWAQBTRobD4xNFFHUuMVqsOB+zgoplNixdbTDx1jtWY
nsnebuRtsKi44IRLRlmoJaO22XRBNKzu9/RyNrT3JTV3RLmO7ehbJqOXuFesdMyQkK+x2x0IzBkD
7bcloVGXAiqOnJnQ5BioW6wh6KzgBmv0rqDFCBw6XZbfjIZenDlW1srweY5cZGGSIIUYTaj/mTyn
jvXDM1iPIM5f64SKWgeyFZus8wnzY+SMnAvOgzbafEmm8yQ4SBSvyu+0F9CgwbrJ1Ld+YC9GcAhX
q5Qv24bglqiMwkhDZdZ14fLJMIyEPehT3JEVCkofhQcNzp2HuNAipzscjOTzfj2ZxRJcRWhldpOm
8xNAG4ragD+5t+9aC00Qd52oJadKfiQz351Ra6CF6go7NCIUoC4Ltf3BNqxq5zZTecrI0t63GAi6
oZ+2ZcIm1zcp5/1i1F7dpJ+Oo2Hvha5f54785VYM/aVm5g5CuTh4eTUdlhrYLUZxA0/NxkHZ34Z4
tG+SMlKfzBbDX7HRLFPe8n6Z8Mwhs7YqHMcp21eD+62LoczdbzQ5fE8SLT4qrXE25AmctXjQl/Bs
5NUGm5ATEL/3ZNSQzxKfcVGTnu6jGSc46+gTw3a5m039qXGI8GYtcU7WEJ0Qo1APwb9p2OLvhS++
B4VhrkVnPCZgYMNeaZvR5SK5HFT6QnRIBvtDIykizPrl86O9dnQUzjSbsDqbJijv8jwFxFr0wW7Z
86up91YInPRD7+89UQQ7mvwkBqLvA1ZI4vuotweYgSDuF9mtMUhrbZjQEQa+PQoDMhgpE8Zlp2a2
ZrzpGMD0NaM/TsQYOnv6kUmUoLmHm4H68dHJCQKZYixlc9ji7ulKD7Vpm3Isjdq1ppJB4kDRVLj5
s907FTKcLxx2fuhaCLANdusrwHNgp0Wj1nULqHJ03/rGb9kGUS7FqHuqTry1VMZrMbEG3Rci2ivg
nwIrAAHN5TgqNIeT/XOult3o4LH3T+GHC85+j7kEs3uKW7ESE0g5lBGH0mPqT2eNJN7yodRBloyR
EnsdSsQSCRNK00bRAQeQZ2M1Hjr5bmgYriPKMgI36X+zPSRiad0X7RHXC2pbyUX1/jm57oc2ok2z
jSWaEcfQ/QVD0CfjiGpLH+PXmUIwpHTlWg8DxYB0lDJE3yYcAghTjC8IelPIORlqtY0ba0As4Y8R
RetEIxNXHR0FztUUvhOI1oyeAQuWabDU5Mh9+l4OVD0MHRKCn3zvQAoh0XxNcmy95HMx//dd8VlW
HE0IaRF7Gxpk58V27svn2OjfFIcVHiVIKn8egnrL0DvD8w0c+MUgxZIVK4flva6AfotrHiiuj/4h
NZIPXPRdWI0Y0aBCUJZwp7r3dqp02PpGLRTqXP/SMbDTLfNDvWXJj67lrFiT3fFC61qtPXAwJGr0
KydGZII+oFtw9nwCWF2M8ol9/FWLMQh6AMXuK7nsthJRBJp9VvJOseHLubvdUvJhEKFVaWafQacu
95Y6NhJrRQg3Vgq7pgWXqVCz3bO39ClZ2udt1CyUi7y8Nd5wSVlkVlr5SUijwEbMu2l0YstBVgt7
3pdRl4QO7XOygPge/1gTh/GoGfm4Dcbsk7wZgI8WZhkii1JTWqciQ0DhjAEpppztvnpgT5JcBVOo
VUnf9l3KROAWqeNt4QHrLfEc6qO/tDOGr5SGzl5Mjn7za/1rmp7joDa/06hA8VzN8zm13WzvWHO7
jjGrhxoNqlqHbVqL+pA65nCxJnkoJZu/gNTYCyxiGP4zOuua2KCAKAvcvBBSKuSbaPs5nBuQByvh
EaASj0VIYh1Uda36dCoDgEfB+bgcIa0x/OwD9Wqa1QWmwHWswYFE7ZJmxXVXb+0DvW82OYPBWI8+
87gcPY4uWKSoEvVlJZiCnMssi4pFpBynFGecHfvfZ9BhXoHP2bXz92U95DxBdeARTJN+Jl70Uufi
sZrtj14lv4rC3SdjxaqWgWWjq0FEAi18yMHPgvLaGukQWunS2S8od+3lJBITT9TVNPZmZ7FCls1D
3AA1R/FD7gVlB75bcmoVzTedFTkoQKoX3v5+wY7Y2+rmCdMckU0EjYZ40Em7OsmT2fqfje4fcjvA
HWgeQEZjz+qbn1Hnc8xycOmD8zL5zMnJtcLPXAWlWlWCJRr2KDlvXHwJwKOMZZDCxS/7dDFTr+I5
2C/nrpl187bk5Uya/zL1LHetnuUrTeuhH1IrDks5MVkkwwrcyn79EDWcDHqFW7qj1e3E9rVGh7e6
v3JSvOHUuApUtvY8SFtjHI/9jSqimYOruXiD1cyFAK5wt+oDFrkEr9XkQbPn8L+DqO6nSwyeEoPE
RUM7TW+R7zfGhDAMZBk5DcsS4N4Nho03d/kx58O0kq0F+JKrSo2/NiwBf9RGsFbKvoIp5FOwvZYF
DMJyas/Vbvm5rpBaUbr6YSGRCiEZaiPBN2kzMVWknEVDeH+u5b4dCxx4pFUdg9q9b3caTzfXpsWZ
NKQXHFFLl56LTlIRKuFbPRoq2iGVxrTEZbFtBg4KH09T4bZ8eSXXsKEsPs3SOra5j31s4WRlabUv
PDqKAOgR2Lm87TnI1EaVJ8eHT5Use/tSAyxbOz+dhp1KVHJ9TmhBe0kT7AqN5EcqnzcJxF5r2dxx
9JN7hmXgbs31YbNzAC2dQsL7IiL6RMdWvCwoETwCOjzgRwx3MGRoo/UsTCddIW9zuYq3S7uCkA6A
52K5bHJw1HjS5x0WDW0zC9xnkPs55r7XfHNgWIPXDmONkWqPEF9jpOwBU1MbSCe6u3XU2vrOAFYf
ku7xbI/DW7/ssorWO/WSfJw05jLt64zLk/GW4e0Oizn9HE1O+tZ2d8OCe3VzylqBiwMDUruPkfij
sZyRlMwBLePleBzvfKRa2rza3/e1Gy8djQYDBftU7yV8fupGvrLJsp590WRXT9lfRfkJxmz6YAyq
K+iUToUQv0DTi5P5AOdSHYXR5rifbYLniXZaI2vIHzJ6D6ASG5owrrfEkgXMwGv/mXHOuhoTM+Qh
thiFkQfhvjM4gw52VmzGYHrNB5WEQZsjwlEdI369T9c0D2FwQw/VRyO6aDMrlumpF99CE8XJj1uD
0ClfBPNedt3N4DWeMg8hm3Lag52OYtuqh46O14xuiYD5t6AyWuDc7RYdjruTMa7BuYGnATPCgBiO
1TRot701cI2NKYAwN9Rw76t5O4n+BvYIU4vKiyfDQnlTs3xjpCGc0jaH7NKxgye6sgzJlK5uE7vF
pxkB54Ce5A+kz//4C6Og+9t/8e+fNba0NE76f/nn317qkv/91/I3f7/PX//ib5f0J3vd+nf/f73X
7qu+/ii/un+9018emWf/89WFP/off/nH5o4BfBy+WvX01bHzv78KWAvLPf9/f/knTPD/kfRuOZYL
kuT/TCd8S2lvVelf4IR//tGfcELP+U8T5TEDPcf2fdNf2G/jV9f/z//QfOs/MfmCpQDO47DrtaAE
/DecMPhPm2G48e+z3nk0i8EafC/TZCj9H//9AfwJm/jjm/v38Anz/ix/wSf4PD9rPo/Jy9D/NwaL
L92awVJs7PtZPLqBIVZ2XmUb7wwwhgtFjL4voOm4SCWKmWViXOd0YXdu6WDbLxdwucrGga2csg6m
d60XDKo5oQadIADUTZvvZW7iJfTksWy014VvraT2CluFse8whAH7nsIqkE6COy1cGUbG9ERM6ioe
/KPQu2fwybO/QAmrEo9TfSkMd9h4yTX/TdjgexNNH5HX6DQpGQaqePo+drf0rXWYKbbjaU5BoHpm
8x129ed0l/Uk8CEa9yk13bOPoCf0XWtDb039TokYBbUVkcJbMWTyPEngqk/9mpvecdTpscUm8/Bo
yaVbFGFdbVt7fNph7kBkWNkJbWcIZVjlsYhw6UHx1MyKIIiZ+q367ZW6Q0iR+yDaYOBCYIyhGsQP
urYotvLsqdXfiuCX5QQvVirpWgavk8GSUJpTfyw6l2G+oz+lEXkYsWWiE1tukNcQWYs8EGrkBoke
UI4hprsBOJURFGZqU68wY5g58ZSaHtmUZ0cX9ncI7dn+yHCNbWeMBP0cEUOV8vpNy3I3LYf9a5SQ
0+4gqStwLnvd7ynAz9Kk7qkQvG2sBdrRpLvt1HZ6MweUiE5U1SfpaAMbQRlvq0U9reL/RdKZLTeK
bFH0i4hgTOBVEhoty/JcfiHsqmrmMUkg+fq7qPuiiO6qdlsMmSfP2XvtjCPZgOsOF3+6npRSuqmc
SnCmU42cWojjNi0keiVMYfQU52TJrXOJQljHIGeCyfGvQoHZBal7G8HuIqkqWfZ69LtF+KTRZJyV
QdW+OItLAuFbC5n6HCawCETKmkmL/DJCc7O26Cs3/UyQdj8b/HdjeQAI66YcC3n4v6CmYbvpyf2o
pP3uZXW6FyYygmym3zmLY+Zz+4PSTIi2SA46L/9S+BNVYx2mpPmzBMZPiiptP61DCJPoSNRtUU6W
wlkCCybO9FAH9UOPMfpsWzXJxmlwZlrPUVF6u4qvhROZAS/C5X2RjCiFq2oiIzLYmgj+TjTEL0VP
ATf2pcU5B3/dAtW9sfTPjFYKRS2SwVCND/CUIHiur5o3uxMAuJw4Cg4u538ffYUdfsHluLFrpFFG
ou1d0nE4JKRsOA/rh6sMFK+5R3QXMZdz+Qt/wy/XrB7i3jPWqhH56e8iCA7QNOB49PWwg/lB0nc/
oyXrzSWyvfI/kJrq/49shqeB5QUnZtr8Kf3qo2f+uEdRnKhORnPn4XFsfPM0xWAzDF+e/33ERnnK
9DIdvFX3KFdZIlUxQ5rV09jsfBr2FCjIP4sR/U/Y+jtnvTBG1V3zqn9D43nM+7kk186TNF/g9sYr
yhdSw+plpgBvskReGlPeeyWKw4KDJSBuaz+g9sNJYRxEuEYw509+hzlSeinTF8rKIUnYuZ1mwopA
QNJAOPrQhPshMYcT5G66xARJtDaT+7FFDoeGycT50ke9NJojLRYqOomHfnR7dWZO5+z70bx13bRm
BXM6xs18/P/vmXkvbNEEdTVqQQmJIQwf6yHuZiMiJ+SbXBzFEN97sVZRZI/R5DhlKOH/mKv61F4/
4sXZBNNzMQ3DdlImbciBufQiz9BqHtvE59LSSimavDrNpbOVs6+P1vqgdIaFMiuWeqPUGvzXJwff
sMEg1N9ThUNDaespmYhsUiwF276WP9q3SQREdbeTipyK0cLJb7HSGKB6t13GHNZ3CmI47Fw/l0Hw
INTCQZta+jCcmkT0Ty6I4McAlU5J2+li5ZHg4d0Hcw9dqE1eUdrXByblBBlPk8+KQAN/0ta5W3Pk
UsnN8Io/tp6SSIgEZ/Ea+UJTJNt1gsJPF6d/G9Hcu0SagjDRST2Bcy9e6iKOCfYr7kBt+kdGx81z
H4YH8IH9O6EVrFud/PXvn5JU5jgtMqJUh48J0fTVtqT7SAsU+XVpJEh0C+uoFMqOmtjRZ0JR0l0S
Ig6jP+0+WJ39dxjTc9U3/b0IUPMz0RuDgZyktHlMMcRC5nHIFpwYIjIicz64tLgJ9HDReP0e6mqA
KV4MVwXzB+g8Sqk+bOnilE5GNR6D6Nq4E1aIhCA+VPjtgSkw+YYFYyd/jpNd7ZIYaJZGjMscFSFs
Av/Mg0+mvCQVQC5EGyVwFhHUX5qOxBjdo7NOZ4UDaQlY8ruMxw6Zrsc7dW3m5KeN82DrzsV0LCAa
eV7jn22IIGeRZg+9GzKO6Cfwk3PxIQfXfMCD6GGkqNEtDLRM1ILjDXJkRkfMIBCxpDEhk0FGtszf
hSapMScYgXz6WJ3Z07sdsWnBOezSD+FVIJOUwTGObOCoaCdxnHXwz4PB2HAMhxfiut24lLe4bm9p
2DQn5ZvigBaE9kG60IKysvZclX9qh11kCLmnBCRepsxVJ3QGr9lkmUdC0y3WCUUuBMyuY2lw+rTq
pLya/Kzdvz/gEtaR36oDi9JEZ7oAZm4/5QsT+9qpxYFh6bMyoIdl+aAfacfU15bTJ3Cq/LlUZraP
zfA1IY/YMJz3eCjiLygDoO7GoiXpaDuOefEyOgs8dHc8BzMsG4vD/Blp2vDd60NpTgaB7IwbHVli
QHLRg20R6xxm3cV7s885zblgA8ZWzM+TI0++bzzlUxPe3SlwcIRjWJOX0KE5pHB5oHBx5LHR3FVi
cCjjrPA4BcNrE6iKgWbBFFyX34YKnx2DLK6CYA/GkR0wH7S2dYsCw4IV7MX2Wfnz1R9GsUv70N03
iXtbfElGRHFTs5OcAnfENzryl4hvMzZtPP1SS5A8EX91qOl9RR4pCXXLI8vA/oVbdF5S8UB1OjyT
sLvsQdJ9InqqdhYBFW+Ao65lnuO4yPuHeAINxy60XMz+JV0YHKX2VD66cQqprrKaiy3dF88UuHaq
3rilpk6vBDnC8vjSdUIIgYGmuihictBoF+d5rjdtkRCOQzvwbXSzaktPnXR14uvfMK8QMztPNvYx
ckpc3jaoIN1bZX0uCvxoMnF7Gpcwtd6/Wo3nIdDS3A7bd0mIdPJ/ie0vwypdQP1CdK7Z2B9QUAJH
iQtWonpr+bP3QIQMHA6bzVcNxEIQaxMTOnZupU0+YhouqPEL9v2OX8ExEGGgFHAepjH1jvEcPpiz
6TLvHJy3judrG67uqFQk3z2HkVuWT4ADeoaZedKgnXDoFU64tU6lWwX3eexvdD/u4xL2rwuogwh7
mboW0LPPBOnAA7gwfyJJus39t96xv1j6Nk6bDW8ZzF+HOSJfnSeOKowG65ygvkqzkr5s9TvPG2Pr
GEz5l1x5nwWy0+QLl+RIat2oIi0ZJ1Y9Uy+LHfKmlfMc6tCLWPD9yEBSuGs9OiVe1qJHLGMIHxKe
mF4Sl1RFb9hCeeuPVpIUu6VwaBJJbb00LT+uqGV8n5vhY5ApQcmQKt5MmxldxVzyjzfSTBjb4I0Z
M65Z9AQoJ97q3Oq31UwGJjtn+0vmLcI/aEKXCrXqtvYFftax+fGrfjyvcyQY5LW3Z77xVhdQ0ZmW
gZdYM2t2mWahdxtbkC5CmJaVKfAhgcCHXbao2gYOOrlQ79hLzVMMGWPneW1zLBYTbYkyWKZ6JD8m
mqNM/ZUVcks9+RRPKdv5UFAQj4Kng+sKLy7cIzKNT3H/oWOrf8ANylEOEfl+NAgS9CrtHo2BbJ88
BSRBQuWOjPaSAx4hfWkVAzET3l3rsdqi+nxAZosVIaxK9D3d/NiE+Tc/JUZfK4Kt7zfe9xgm9g3T
MdNXIiYPnPuiJZ6tz4GzYbckz8mcQPsd6/rYVCm9f9OUJ4uAYhyUbtQOviaIEVOCURM3Hi5phb6G
SNsyRdHtlcN/EEzSF+Q8Ll3L6aPuxwk/JcWhGcPS5fU/LYtzRa457KuOYbT0ws0yZfHTWMZ3lRL1
Eivjv7qFeCSMk2qbU5KrkOBY/Pq4Y5Y9DxrurMHAQ8Rc8Rjo9tjG0rjahiaGpTkCGVc3JCxMTIJU
72rYKpcU8/8OYhKSO2Fcqb5uGHM4GdFh3fQB0VG+2aHqbNBn4OZNpwVdYo6RzwwBX6gE6hhUevp4
qmquyIPvmRpep5DgLsrfIJrHNuQUjNq8Q9MwILDgJyP+7pPwKBd+st85/3kx3IPONvsdNNn8xnJD
vdFa8rnPcYnqFMtZhY4qYpUcsLnmMQYfH4FeUmH6o8LYiTh5nMHQPca/aEFMmyKU/bGiibGRs4mY
unKd06B9OojGcJzn2t8kY1ZvfIGewsXu8GCX18XrMjTrAL+katJTnPqf2gFm2PvlWx2bN6TePItp
9ZAuneL+FAd3yTfwDtxT3mKYHbx53DVTjXmVFGG0N6Z9rrvmYiDxW4FIAXlaxQN8rPSiioWLHDOp
Q0B4J7mGwtVCVGLaq7f576Lc7jLaBb99Lb77pKi2kzt2eOAH82wsMxaJYApP1khacx5jPJJCgVNo
f1mprZl7rGlAFv4Iq3FL7CCI6Ec9pscKj0xe5A7WR8/ZBe04Hz2TsN9OV0+kMQZR2zSkC4lgOLdL
8HvQYXPxcNtDbLKJrCNfdOiK6cGPpxt6xWjyl/Aelrm6jk3xalTPoLfSF4Hb4dq51pNpJMuZYLpn
owcZFYQJYlqS0tCwjw9VTqGHueGhSUV4Sz1i1+uRwMwuO+jBdS+G/8dsBn0h8paI4bzjXpbd2Wxe
sL0652Lkj2Kmv0qUyakySkiZNgFknZ0wHDcgVkknfnVhMKU+Ye0oBr6GCjZSbj1h7U5/jTZEuqLb
z6n9KMd45jr1aLdJlELt1jOA8ooeszI7LtFbIMVR3R8HDRIKvPN99lEIcqIEdhXAPnEh/uDX6Ldt
r/xN7doXst2GS545O6uxKBAD+apDPUbJwERLwJPdoSK0IxsWSYTBtaVXWh6lj1IfBvgXW7WNn7LW
Z6Em1CyJOqWSpEFOgSfLFW/wO9Sh0A1yQLsGRGEa9lm8oVWe54bKpcOJg3YFFbD0BcqY9F30JWVN
yftkc73JviDq6YdMwvk+Lx46j3H8Y83ja9oo95AXMImmziMk1P3bmeFfr5ztAzr2354oepS8w55c
cHHlMFzjTa356IX97sDdtsLwzQ7r72KKg+MCzgqdW5vsA0VLRXTXoXYQglaSYDAL5/8oVfudWvKF
K/EJvW86NdmFUjBlYHZsJNsPrYTyMx0eOzA9H3GyeCfeOQemnls94zI5hQ1CQcOHmjeqd4veB9LB
kO0gbW4er/jFwHmMowjV0jIEwb3BxSdD+5R4cvjNx25pYQ52GIfS3Nn55bg3ppT61+954kc4Wr2d
7mbKpVuWIbJyRzKXEtpOwpCwLLmihCag/hP9L+GvauHCTaIUNnACUeuZSNuXGUo2mUpGfFCfjIZG
ju9qP/UWnEqDlhCNNkBRdbs3DcSzuJiTYp2W48nDkJktkVE0x9TGMFjRXNlBRdXwHJhFcpugLgga
fqP1jbOhiZ5sf/4g7Yj1Zibs0FB2f1RIrrnl+lFNgfvE0u89lRWQDKKX9E6o9h7LJrgI01db2wio
yLx51/Vt9stOxxMHqvKLEUTk+gYg6ayDaRc6hPT6sqBERLezrIlmfU8nRiLrvVkm/ZeArwWFKP6D
KbHcoqioGHEDRtMG07MxH+51QPwcqe3OlmletWMG2OzMUKrjkvOlRWaYu9nT5K7UVnrseeS6pt+Y
Prhlp/1LTudA8mO3s1xypToarE9uoqbDBPyG3d+Z2Isy7xoKq418rfxoCOzvdXjcd8m1rMsZps46
R2BVJgKJV6dqmB/GD0xSmkse1AeJ6/TVY4DumLArlHJfsgkqXjfYlz5T0Rh6r023IOQ5IwiesZ08
j+tHKuqvzh+qu1fxgHLqQ/u3B+7HaHMM2RulBVcS79IZBRWzoVVgmaTFdgQMZEvm2xrZ3UBwBVMS
DPoG/jRbhKAie/hXjcET1rTZjzFOWwI9PyzlPnYKB05mf2FEP/QxY8C5r289gq9du7BihXDQAdO+
cZXHnjbJzbPbX3PsHouZXneV3Rf2QeocQFekQV+hv6I3KX48gBYVtSI6NihEr8KenA3EHrrPiZD/
uRnJEuDrI0AgHNGpeOBl2bcZe1phewc1qQtt655hsA9z3RyQzadvyaSvddmRXeUitM+Mt7pk0lp3
GDbsAtzPkqa8cuqXo4mpGb2rn1E0gSHP6AEIb4+iAoZXXn1MNoV10jYfHr0R4qU33lQdOhIwgZoQ
RDfzX7XN8svOntKUSqEtP3kmv9wKHeZYY1Rrhfw1QEY52Bajqxgi11wQU2mYlxZWyZE9fjuxAdiu
tTEkqaaLTUCsnVvPnqZxSo9iI8QMZ6z06RhxWd2U9orx7Fvdisp3/AvNt/dEC/Qo6Sobm1216yv7
4Gq8V0mQv7lkwdqQH9eGNofMxljAFNF0tYw5UhIPELD8XdNz+8w6/8VkV5P0LMg/Rvg0THxZvL3/
lUbwUCTAamb2SYtx3cphiiw0i0iqW3X0JY4z+pc/Kph/fATjbT0EqARYarVmTlkZ3gVmrLQAd/oD
o0+kShwtu78iwxojJNoockd2Tfmo8gCQ2+xeqBlsHN5+2B0tmL+2C//QXcgTTexiAycJ3JTlP2Gf
pP3Xu8wbhukYTF4KKFJ+wXe9+xb8B3Ph9G6F8oLfnSNgcXTDM3KSImpos3CYzrY4OhiCZxdEPL8T
n0JuyYi368b6akEiIHbULCtjRzcl3Js5bvAp+0ncSZ6KAKBL5TzlprZOVhf44HrynYuMTCIvgT3m
PDkCjRNkDAfFpfwbY1W9LcyfKyv5Pdnu+EmlgmbVr69e5h+meHr3qbnxqiQpDW8qu8bh0vZkO8KJ
Ut0XJmLCRw2/uKGmZF5sLJgd+W44CxJUM3S8NX6B9caNJCr3JyyCKBpyt8PPirXSdO3HpPCLh5p5
h+Go96CzzmI8+Z2qvkwHCV1l/GcA5jmrhSeuXLsLnuNgvSYmyARrwkI1x6CLSbXUPoNnb4QpF85A
Z1v5RKYKTRu7fBgcIzjb5Yg2bKQyK0EsIpp1ulePkna2CLyCf1vBL5dP7thYGNrI3M1STp+1231w
JOt/5aLl3DqPxpFQPgfLIr6IOUZ2UtHy2lA1qiOUf3cTAm4IHO8hrNs71Z21VU/GEoc725iwuPl0
YaQJl78LA70RaXeSKQdP9JaPdaufxTwwGbC7LTHy9q6W7l0A/GuY2ZoLcXxViG4OIwFS6glZgW3Q
Ye8a48lpHi3JwktkNf3c5rZM5fNiDm2UE8q6zR+rHvyeZ8OPTrGFIyZPb0mXiBP5fV+xbf4oCEE8
+RySOMf8sNxYeKYOBkKfjSN/kskqESRfMZatm/qo934Ck0PKCZu/7BKQYE6/DyExHCTPX14m5UNt
loSPUB8ESoZ7d/pIdcztkwnKuCU/OZNeYaUI0DAe4MUnlTtb/tOF6949k3FOmM/3QnGSzAo2hbVr
5Qp0/n7GGmAi5dp5vfHqd19zy8aAiesz9RK67i3W+PluaeIzpW1/iz7xLlVmPNWFPA0zbP/StGDZ
riaduMPIYrc/PBEVSjxsre3VNRacEaZVXOuQioLBUrKpl+ENuCEjR7UMD05JYhZco2kALUXHFBpA
07/n4fAsukZsg46hXDXAjPMwbPui/CaPGX+9Mt+hXNECWPC2qEzb+7HXCNjaYbcQeSI7pIdFDEYV
tqdESmtfHDM/sNdhAjHCnxCj4GdpfoEhHvcO/YCj7mq1B9xI+gWSB5YmGR+7E65UjjmkyhX+h9NV
rz495ygO5fwxTQBRkAtmaKCWyv6aGiih7ZK+WWOHSwFY77FHL7TPyC75svogEnNV3fwqAa8zA9qW
wU6ToVBncHomhpZoTbRBDxbQ04UefLWNaSMslXlqLSq8sAVCHzsqQsmCsTAgs92ynw3WSM6H1mse
x+xHLUjAWJx12lmr8aTftzO9BJf/E5o6ATa6+Vt7rgJZ/Qcf5Cq1c9MdaRwNLVJK/666qY4rNugN
Wj3md5qykFnSEd9UAusT5fCIiKWKW4PpjXoebPMLZO+KHUddgV3pT0XC5dmoTH0Xg38fJetWN3d7
t19pyEKtw5Cpfyxx+gX6Yqa2ugM3oVUFtSPn7/XEIzN6Pbqko9JSXwCgE3TH7G07JdCWPNnu23ys
ztakPsI+DxCJvgM7hGAy+6/j0rzZg3oRuQ8sRmIbWUPap+pESk/x1I5G8ZRTFp5J/HhJ2tG8oOy5
FqkYH6EJsQQL48bsS7TXqh+aB4Q22G/97OSnBl0ydLAX9Aj15wo3aSG8uoUMnmZMfJTa3W5KnVNg
JNYjfsPikK1wpSp7Jz/EfqjomvQ4YPBqJxTAHfsWG81Wui3VBcQVR6yCWU/HzAgGlvNK7SbQvoi4
HoN6uk0Lp242Vt3OoIq6++iY1IVu96l+Aywej/UivrzQyw61CfDOVOWLtj2uW2aiRZjxyo7oS9Xq
aV5Bn5ZgjL1EBQijXbdKqIPVs1zlxGUj3QaCnu3zOkt2cBmYUlTjITC4PfIo4vC1cGd1DRkxVL2C
ChVjCO7L9hwUhoVjhj0hD6FB+Iz9MQKXLeORLnXfElR3bGqsGYWD3IfSy9QPZFiRpZM3TFN9jD6t
Xx4Gi6Uu9dZDR1j0V422Tyb3gaStjczS5WDO3XUJbdRZ2mZ1YgrA+IAangczHX7y1loDDOo9nkUC
/ixW6MaS0+MU/ozkNaO81q+i4UFJnIlcIQ6VbmH/LTVlbLEwnkwN8e7l/6nc+Tst/UPrCzeay6yN
gqRO+DI09QIc+tsF+ls3Wf7dJ/pXw0Mh8BcZXPdOf606D87w7reEOsyed8tWR0ubVc6NxOLImeI/
hW+vGFfPOHUEecFMLL5VhSKw854ti3VUTvFbsASAkHrNYN20H9pgPtmCPHlSFel99s3vReUcHVBI
HUcfR0qNObDFlozqL0UGbqZRpubv0RI7a0T/3/rfM16erSy/AdofZ8RXeJIX5JaNOe9GBXdbgQze
+Mpyto6TebvGyB/HKt2GtlyYNtwCM75zBfcijp/IousOiJ6PI97THh73BvodqGkc9TuCf56MZJ1c
eYGmqIZaFq7Rm/2EOQ+zvG78gx+ov0bx0cEprf2g3ffCeVyKGaAVNCE0H8xcnDu938/VpBX7HC6l
EwVzZgBjFfxfvac6GNLPeekh1Y0tFL2yZ1DNqZ7oTJOUeW/eD1n7mM/LH0JneG309Icv5G1MRxmH
tH8mWe45vC9LMr0x8Np7ImivYvAePUaI4GpWuxEHWi+On4sK2lbNqXcd7W3SvKPpU3SQiaar6Pob
09puh5P02cqSa9AhorWcud06Hpi0FCUM/JvIzsLypDIQUkEQMeeAF6i4QQhbNZPW8DCMNLABU54Z
ri2bJl4OlSBULyhxHmgfXjBsOMxurK5NCdVedEFED2iT+yKgO9ZPR2PC1qzt7jY26ScjP0Fg+FdT
hAYyG/9Wxt69s+wHw3SeiRCgyHTLq5esVH+bXhAGutdw/l1VCTJP6PoHHZdbq+QEKMAH7ZxQ1LvW
4n2r2Y5Qo6vBaT8LtHqXVdtE7YrtTkkC55oxxjSh4RvxRBx6E9Gh02GRSf3JOswB7jORYkzx/QnF
dyowi4/NnqYJPkSRgYRM9acMMK/UeBrxuYMHAgxUDuJMJskxB1mA0HZGglI2F0sMcq8yksEsy31U
hHIDSGJyPBOPskpYIeBxeIJXCrid4Uos8POgSyo0O0ug2DXncGO29ff6p9k0X2Fc3jojvHDwimjt
IX58z/nNBbGGraAjMYm96yLOSaf7jBXfZLS5pMYrjrvpoWztV/MoCzxOKfQXh1GFJOf6pMiVzqV4
DrNqfsWOEVlpkeNOqnPiodJ9ElSE3CdNt2sTZM0EX9OZHXAe1Dm/oK8h6oOIitYS2Pb/zfLWWC5c
nqPAOVoBQuJwDeAUrxjxJ2RQBfthHklMo0hKQryLrlniyDBFeSilBzKjQNjaukiaZAEcRFdyvW2m
G1lThnYaM/YTtO8r0TjjPs7SbGfbyD9HEdET73ZNXF/jVKbMi2zrlFF2VVaAo67bEo1i4OBubqZf
gKTkeD8l5fJgx/Ol4J5svWDaBwkdbKeevifN2NlzacbIAIzMGDQnet+7wgkixwnbvYv/a+tY9VGW
Be9ZfwTQjFMDOHeU/IqL+UPFZRE5uQtzPUCJK/pzmULtE9MlqYNrqoEEmn4aH9a3Fts0guFxRWrl
eXwbau/bJLfE8jJssuuhQXc0s8mqbEaE1NocxamPiqJXjwIcPwCcUxb037NVkM0Uz2VUuEV/sc3k
pnI6u0Fc/oULk+9dc/6Dr8QdOao5+YiMOeGMjM1O3YVxbBFJgaTQcZRb5RF85nZsIOgPTb3NfPIK
CsOZIoIQUR3pLZNJ/9l0PfKXCDJPVZbzt1sCjAMLOrM33BAz4nWPM4rvQO9wKcMcc6hJuhfbWVs3
JEs44BQApxxkyVBhnFPeE7t1d01d5lHe8JvBAi5Q8SwveSy7g+je1IKSGLEwhss0p9Err6bUb2Hl
veUgRPc6Hw4ICnajT9OoHHVHGsk3PguM9z+DFp+a6cMmc5HvTJn1XFa5iDyMDJswEz9psNo8sq6J
VNP9h5hoNtbhbT07u9KjZO84jfhN9SZnNtn8agcRdDtmdYk0yctYTmUmoprxMpVWvXjfRT7ryGCT
OOdMvCLMb2jBk5oAjJTjJe9T7JT1J8G7QDnyP7VXnfsp8S+OYOoUUgTObFeSPmjEmfjUUC6+6+4q
ez1+eSkYGLMwkVmeqMWw/pCisp295tqZxYNLT54O80sdNndH2fLBHpoz/Cim1klTbMNk5auEM94A
IraOjeJxouzqN45um+8eX+Gm6e3IY/U6GVkIPfa/PMjdi/m75ny6M5XhnbwW4aaoSG7MkCCwCKDl
KmzcXqlHMF6HAcACKTsTg8Tg89UyY9oHwv9UrjpklbCeLENZT3TnVrQajWGHsTCjvWUbM5I70F/v
o3kqkcCM3qcJAonhh2kmHLlTZO7u5P2qrJX6a9/n8DEbavuDfYLvnYM8zJwE2MOi6KkEdpT4qKmK
rJkiFxpqaeoD+c/lti3oxVpScVoKWcjQnQHmyJ33YfyKGRleFhPGJI7uO09RdRiHDLF+/FAi8ue0
sDZrGTTJ9ikboWsE/TBiskEMWvTZBwhMyxiqt36ubgN94n09xfuabSZKGedtE4HTQOdXbkH3gjLq
SWNb24ZlSnVaPmsRXMeu/jX4AfyBsN8Wno1iBUxzJDpKYlswjtIoYocW2qt0nF3cIriqYr/Y+f1v
GLBMpzWIKvPsSc9jYYBorxfjPs6AiZM2ZNidQp5unL03VNPWFSVxrM16MnBleQAIQIFVzRC9YdKh
CSs7pjyUQlhP4+W6VMg1TbeE6GB1PNgm6572jtqvllOVxhSrtkdzWbGmjggOt4Pf/Ixs+Gte3KY0
wgx/De1d164/CtZFetsxeQSggCcIp0e6BrKviAHv6uM/gmEh6GeIMKCwB5TQoH0Jh5speSccwqkw
IXuM1mCkorz6qdKxOxQ2vKO+GlmXudxOT7vJ5qC+XXwDu2YqUgTEuf8YUkAFiwRug54K8A+wEp3y
CurQvdZ5e2r80EPxT3By5hlX2VV/4zwf95ykZ/NXny5M55YZLe2zh7UbTnU/nIwSz+tKqMXKLXCp
cI+dckGbFbjHEmEM8VVjPja7xhutHWgtwjNy7zEdRkSM9NHYUjnA1cjyeOw25cxjWWFNZwTEaWyg
clmYm+k5f25rHFSOjN9s+W2tzMJ/euCy1GCCM+nvZMYENHUpVnTrgbD0sSC3q+avzrITaVIqMnPr
76KrIkqcVaqcx9VZ06fqNHR2YG7eqepxs5UMCBFww1rszf61DO1yXxq4XHuT5+XfQA3fERiquDib
3bwrCINmBxmyfQnJFYPugLuu7c4oo/CVdzTn5vTdzV58y1qYyMfPjiKu5J/Es+4AocbSPnoBiWQz
+Fy82Ygt2Qlu8EG8fRgUZ4Hb90C/ez7zhl1pPdNcGdpXCZXxPGLHP+J8Rj4x3XxhyUMMIgtzP4DF
cw8Nfknj5PTv14mFT0+Sf9wV+cvUm2jCdOLuKh804P/V38sqX89GaMCuBfqnJWDesKFSmSMRaOO4
TBDQ6OkhRlgAlRmeuqu41QePIkDnKDu6oIGdu76aFXdV6DTbCiukJR4iQEtq29sHRneDeoeO18x+
t0FznCZeDmGsrvgUn1moZReF4Z9RjgS64AMVljhOeUZjcmWCFTyIsqqeFfswTMtVVNqsulvDr78b
s7KjOEgJFRhxyywBOThJrH+tSgzGNP4rZKsA1SFqzq3VJ+7B95qjSqsqkovxZdGBYLxS3weLYK9p
ZZ/w2l7RoYPATO0vWOnmmXkRH92EHRFMRZvigHQTapjQXgAGuQWFl4cv2H4uzBbmr9szEis5q68f
HWFBvHDzYQlKfZ6K7BNG6EtmmY9iIEpd09dWyXzOIbLMXs2sDs1Jwr+KEDze+iB9W/xvJwCBLFbJ
cBm6B8cDd9+63qmw7P8SYwzZZjHQFWFMen2Zc5sDqOBl27lRh8SJMhMQhY6LIUI+iE/XQ7Y9WNO7
Y1vOoWORC/2xPuX03c+EgAZnTBw7u/YBjTvEmdGTWrW0qRY/pW2vEsaaaCzNI0FO9by1h/abI+5H
MIPX1ZV/ZQPMNq6p9LkpmfIHTe7uu6F7Rjo9gX3yn0OOAx4nkmoaDlUSEANFfjfnIvhFreyQO/H2
EcZivci5eV9SzK5TY3wKiQ9SZTF64/L7n3LYp/r4v9ZZ00Q9uHl45+BA8aS/sXZjDhiW4tC46maE
IWHLhJar5BG1Nk66Zei2ObVwkiwko8c1OK5qcs91vSUaYjwjO92bHm+CYotmvEVsUUgrs/WwNvVO
+fLvrbIIm9hMdiqj1kxJ3IyfHH529O+x/Kd6/vex9A2T/fiWzNggBuPud/hM6IiD6m27am8HwOCt
cNxTdHxMvgtZpiuSvV6hTQZ8XitW5mGSlXVWoHgY2DywbCNMXn/bvkG90q1Pihmb+cXVSboCMeAe
iGndHfQvsA7ybHQJP8LD8tLiJiCUFMbnFHc3b+G4QrzVZ+0YpMjl2dFhTRJj9VziT9hbyQIlt0wN
vt+Y/A3riX0OSPRGI3BGNVrtR0FTLbcNfKXr05275yL5H3tn1twomm7rv3Kirw8dzMPFvhGS0GxL
tjzdEHbayTzP/PrzgLO2s1zd1bHj3O6oSgWSEEIYPuB913oWqyxOcvva99SNTICkqNP86dSYgpnn
OsWoorxUkq3F9RSFud4WXfBTkOSX1iaYoLVl079TIOe8r6W0GDmhzwegpzAkYNGmkylQrCZo3vba
aZCTo7tGgvovwL2ITo2k4f0beoRhgXdpIxqqVgvOSwZShdgH+2PF4aZmaK+MiHvU3+xQv/xGfwq3
/Uv6sKhoJtYbhaqchO/lWxKqZ3UNN+Z9iUI9/Bg11V2GGgD7VJ/ggr6mYkVn/yVKXt0hPJEpodA1
G/RXizKe8/frwoe+J8WKqiKZMDkUg1sRWfuW8B377aBDwssguCCfNohYW8fg/PcUPI9yXtxxR7KE
eA/8C/UVpSCIWFKtpMtKMscpfMd7yLK7iEPrQLJfepiU0JSaL7kfRSedStkE2QnVwaf61LsAyE1y
OGRfuFG5nCSNlrJ4ECi7Ok7qJcaCCo6ZgYiyptOJtbAk1DQcdibwnVUXJU4gqdGlrgGMWOMpd93g
J537N7EVzY0k5z66XKRGnHIaDnj6sWKSunYNhfs6aGssAZ6NJlg8C3nA6N612jaO6BpoGdf2qsb1
jxdz2vTU0lx0obRmdxSe4SVpSrHFQR7bXSGc5J5mYeL3AeInMXgk643opDhdIR3BoeJ725BM0W2j
1ltXhMypBvmTXHbJwfOFDNwaNzaDm17A85k7yhDYCspWOqUm+3leBgyTBG+tWmU6Y46mciNO/cW0
d8EoCd4DRZTYo2fOXTfUdYDsnQHOUa/oSiC5VZw4dhG0ZaG5BZxAdjM3Po7MULqi8FM7iB8kgtDE
p1gbk4ugmRe1iMdjRjF6WeeqDJwHNgzjUkW6ZjfVoss3Qpe9PbilBo9ESkapHAsHKofvnCqkXUQe
hE3koLfupMTcQ2R3AqPrD0bKIJgNdX9EKSjYkPNvxK7I3nofi695ntB6hH9zuav5kJ8o471aiB6n
fNmHwO2jg0CXElUb5EbS4Q6+OnKip7SYJbJ8Lwv4nOIxfMZ2sjHy2FyhagNy16rjYwK+1Q7y+KeS
ywBpE3Ym/CgD+umofLCM+kWKpY7aJ6WwbgAfrOplsiVF4BaYjXgM9RZi+vwGnG3xqAC1Wpt5Ji5c
s4ihw6BVoyJIt1/siY50PSiXy/mT82eClE5WA5z7c0b89MZSh+O9cXWqEsjPop1a51zi42WDtSVz
SaoFDV0dTdn6mtVfqr4sN6qEzK2vJn//gxqiH0hpRPumodqZB34kGOK7bMgKWEW6uBSjUOSopJY6
ciWFCgQcHsdkeld1e7RDya2YGN4m1xWblvxwsKwOE7uOeMyv9a0uFeVaFsqPQvBlzuxESgpga2zc
XulCzkr1wvUmqmr3Ji7Y9aESovv1ZXXtZS52KDbsTd25YLW7yDyKZQpRoVYNzIvdeEF/ni1IIwu3
rlrR8HZx7bWpbEt5mN9E2s/Ca7uriZJGk2r4KxFVOpSZ2j4IxTWgb+UUmTXhRzEKX0MPqQUOxhs0
r3Jjyq16cL3mjtTD/Ni3On1MqScbSOnWdQ6G02zgMI1ZCanZYCADa0wrl0KOgKYCK9G4cnvogzHX
xX6qADEXu52SkWtHYNo+VAj7pMZUc4+YwEKF6GbXfdftDQtRKc3pEihNHjiGPr5R4i0J8gyhnQzZ
xozNYKl5lGX+fnCW/pKCLhqarqqmyVBPnLf67UQRlZLsQsbMNigKbC59S1uV0nAngoo+aJ3scoMS
feBBL3HMxEgGzCBD/95HS0sTg4PcCjcAxONVmmIiodfyk2rif1hFGevvn5yyeFQ13dJVXLwqvOzv
5zKz1CnyoYHa9FKorOAKSXZn0sBD6yXvxZg8qyZJwg+XoVyNkmKCX3B1qinCbRt2S0k8xymld5/y
IQSpidha9sZRR6wWZCAu0CVJFLrpV1EzzBcVF/SUOonl/g8b2vrLrzBFxbRIhlZFmDqazvs/Xi9B
6lX/9Q/p/+ZkP+Gvx4aP3K84qp52iwFvoXPzsdTwsx8r4k+z9uAxBlLDKpygB6ymU/lbM/p06Nvz
qwrheWn1r7STUM1lhYBeN8ET9vdrqv4l2F00kXmIpiVLhmL9ZXtjQxTczC1Rwoc6QihC2ZZVLuob
2eyIxC1wyFTdj94rz0Vtlk+1/gOUf30wdDiKdYqxw3STPVEuKfSdVnCyxHpMC2OfpEN/MBFxr8qI
U71WFhYX2DKoPRcehZ7m2q5V8ZBpNEAXObwlp+1IwbSSxJG5p3h09f6jHW+EwezPee6hgY7VjRdY
Om5ZpP5iTXknIk0VLjx+n4HQXZFO3rxp/teQ/58M+aous7/+e0P+tX71//HL3L99/69/KJ8f+GXG
l0TrnyIabbgVujTJWjjCf5nxabb8U9RF2dII4LLY7xiffpnxVfmfoiTrRCaLSCLB6Uj/+D9V1tQ+
izf+iT5eVLjzMTR6lbL2PzLjc2X854MT972lKKKiiroCekpXvh2c0H0CPxtgoOB0whaPAYnbE83M
d79N6kZDxkM7edk/J7/PgIpdIf8LBW0FFtzOjBG9umYi6c3QLSFjJbTDemgzrVs3sGe9AR15SuAY
rotuUzbmoSyFbqe6qrkSJEbSTAhuUxI0AZYNaLj7KFxnpUDGsEoQq957BnZseYD2zL3kOKEA/PDZ
F8YnXwoNFJAdAXMqqc9R1zty0hR0xS0ualXqM3GhT1lvtCmqoNNGwgf5qWZipdnNPClA8hjv5kk1
GeN2b45Zt2zdegK55jDY57cCSki/NsVvi5nf+m0rzXPNL4q66cBGkZwm9FtxNd/+SVGht0/zpNt0
MT0zH4Ur94XzS/PD163cv3pN7aZ4lfmdeI4mmSdVYQqHmD85P5/vBL+ezq99fU06f3B+/pfJv//2
eUFfy/WCXNsOQdlvyZEhusKk5jRPMZT9mvp6o6JC8/nu13yelgOg/faRr7fnj8xPycjwidqOReSX
LPpr+fO7Ep0SiiLTO78t8fPVeQbNM/ieeTIwFi1a6c+V/bZOX983L+vbV81P/WmnEBAq0sL84/fk
vcrWn5/7rolnK2+phA7UfdDkTo8MzymROiF75zwZTxZoPSm49ygzZ37pc8Z0euNrls9lzHN/zjS9
/fX0t7ejyud7GpX7+M/Jea5vi5uf/vu356/4bS292oW/atHJ4PqODlY4hdfCcPu1hsWcDQuDFfU8
0EG4N7QiF9mUZjvPNM8+Px0FP9zhV54+Or/wtaRRr/nQ/DyeFj9PfX0yTTr4Vl+fMYVG5+oH9GDJ
/a6SU4+GgUoFG5LsH5ONm5a7RIJaMb/fY8Na5ppFi1Kg/61JYPqh46lLKEjtMlLPiaZpWylNqp2L
WJAUo+pgQA5ZG7UwbEZuIKF6sxJmQOH6c1KaoAUaWxOOaNb+MTm/6tfGXg0935mfzQ/zB+f5vp7+
tsj5xfntecavz82vuTISdfQZ/rrwqGIu2oQGxzAJo9ySGn2mUPQB3KprRkCuQv1iziPb9KBQw4NA
MA/t+vSClJDgmWWkKKu0zXfdVNymbacjixKnvv9pVIv7TIuHpUzePWhuHDY7XTuUSTVs/alsb06/
e576ephfS3UlX2bgsBbCtD3GUqHhkBQhA3upPKohjfiFQVXZLwvFgTgAOMDjIeaOaR2M0j39f+rn
5lxVhNlmYQ6sArfBvUM8UR1AsgV5RPj29DQpIcfU/Aq5bVAB9tG4C+WOO8XAlKATI68l0B0gRo4s
e2dw1eV4VoPWpUBd0zxoSktJt5HWSeUV+yBt8j2eNGpVZAEuiSV117003rmxCfAUnjee12pnTYAO
bSoBz1OVWaobg6hOLvk4iwTEuWs6F+XDFIQVT3W4Kp/KffPk14sBEAYFQdF6DoKaH4ijIlx9Oiq+
HkpElWslUU/tdCDND5FPLLiRSlvLoIwEDEzEbubdFGINQaLUcxASU4oXegVymzxkwQKh5WnZ3MpW
233uiMr0l/va/eap+bUiRj9ltFQJY0Pcc7saO+Z0FOQD9UuttLqY69s/ns9ThdwglBysctiYCvgK
o6VHgiqNv7CSM+Cl5LAG83Pf5C3sFfxVOnzxKTeCKn0+on4HMeUe1uwEidgosmk/J+tiYzWVvEXi
swbwjdW2NEma4lIcFQgHICHJu2gqlc8PRbNVO7AdOnfiOwjG5q6a0CyBmRKHOOdv9aNSYUZcC9HS
71cKB3IPmYUrmo00nEEtDHdiulD8bXXXv5i+Q8wL5hLSwcaHeCP8zHwUTEtwvSKm2MaO3sGARrRf
ndx7QnmX048TN0PztPqh5KeCiMRqgzsJ0VJLtXxltAGcgZVGqupgbFKTJPWTJ95KBMyo7yRStsm0
6LC0iSrGDhX3y/oBN1gpAF1+TZRDgxck3pn9vjE38RQcsgwpn2ZP/rBNxg9ZXoWEvYDnxKSkeduW
/EQIxtTYsLEQ/typV13d0KZQlH3rPRofer4dtKtmge1ZlTQOQwC4Dz4tiBhREWGWmF72KiJ4/1ii
oRU3ZrmEX5dNGGmHPvXY1MtcceCHIo0AYg0EmNUKjojPGmuLYAZsr/Czz6ewkhS58VPZL6VxxRJd
8AjoxlPyWrGiHgbzksYOitQEGVjj3eb1u06a+s7cU/PDvGG2jhbsQoCe/TKNQYFrtmluiCKuE3Lp
LihnG9V2xZPX7nRzQ9YtvjbltSOkPs0cgvXyiGjjQ1JtWywc4glHFkAnLGSxch8oDyMaxNsB+RYO
TssRs0X9U6ZO/lQ+mMKuFzeIDnTkUk5zIx0n2nGM1H5FDZM8lwzRCj3UBzKprFV34yEyuJIcvUSW
49U2HFbodtGEZ9n2ipP72wSeYflRG/YY773sCDteCjaZu9bHgykTM8x1JMNkAxXjIFoY4ZaZ7pBp
RdxCadxGVE6CXTtyXCjc9sGuiX5SFFarI5y9cQ+Wme0djtjLHdoeMUXSn/CiDG3JGCawm/a0vTzb
U1D+YaN1xnyvoSyhHvtOuQZKbCEvMZNKP+GEpNGWpBpFnDYY24nOKaEPO/ZO2dgU5jaEHYhHu6A5
gf7Krl8o6mgkefXrLF2jeEbuq2EgCnGMr+BodiqxWnuxBsq1FA/5RUNLpN5bhOmJG9TT1TapN25J
Ki+Ztft4XHUllw4HA20e0rNcp5GwIFIA3cCqf+mvlMXDjWStYu1cy9sOjGTbQgtDbrPuSeylR0Fo
VLxpkNWMezwQ0kf4ogusar/oKodMh06+UCY29LVIkXOpCs9iegyMm+AJsKwyOjoxlJNqzU6eLWVX
cSh4iEdvJyK1GFzGHq49whqO2jLcikFu0+SR1LU6Sc8Af4J/3suTS2pBxjqlSKalwR6oDE7dpkNY
vtWJQ0A02vP7xrypY0jHG6iB1GH09ylY52rWtrZSTuTPEXuHiAM/rkvUoYsGbd09RxD9DScEkJOu
cyJRKY49CfQ9GTiJjNKXIrI4es6CA+oPjBDb/MTObBytk7JPHIzw1Uqo15zHMdyCFAIXjqDXJhyI
NUHepWSYg67cOKFdyffNk6Y8FViW4lW9aS7yu6usonLDqhkUvel/xeapJH4Don7lmMlBJnaetrTt
XfPHisRyyKbWPt6LzcoV15l8N/UISGtiKJa6AwrACZHz1gSn0YLwuRVeY/5cBTnZhI5VwQkR51SX
DO3gmj4mx2JHI/5eWNXjxQ/Wo7GQixdFufHdZUMGEdoCDTQ9oTyFo8RHqT/gXi5p3AJZyK9DBsJr
ZQh7Kz7DYsQXmJwDqux4MMUFbfUh3tS31iPuUOtH9mDsqan0G3VV3hE4katb7zzu8ddT8ewfLRRs
gyPC+Y5WLV1sjmVhGT6JCmmXmMLphmKVh+af24BgLfTV1ES5CuboO+TCvSbYzXivjrthOHfclFav
lnigZkOWN5R/ReOPbDO7Fq690h6QSWV3941/P9C2NQH7kwYR7poY3ZuTNnde+LMbnluS+7ifXAT+
Y1JhGamPsnfT+nTyeAKYDkosSkbzQnE2LjYYKZHutIwswY4g1qB47fKDJOyryGELRZwKsSAhS8Md
iFQGIy7abDCuTCOQejdfWcsb/ylAg1Utoj03NMjogE9E+gIvol043YUmrCRjIFlh3iTAKeU+Gznr
qugX9ZtkLDJUxA5Ml3t6pbpNVo4tLOAb2RzqP7TQzh/R9uq30QqgJbSl9bgOlxDgbnV0NC/upibV
WbONFXuagQbfFt9zhoMH7z6ETHsHMjhcsea4m/AiPfZTntsG05d3VW/N93zjHb3jR/nYCAvthCMW
H03pwkezBfZYnlBItFFZXqplb7sbpOoLZO22tPDX2uXH4gME9o9qrS+3JEHLt8op3ci3A4MCFwBX
kgU5YtLH8HGiXaGefdQurQs3YpFgF8Ducq/jAspXfgxfFkLpukI+gHLeUbKle+saq1a+xtiSQqeu
UE8j31lg9PR6G0Qol1DZsm7XuPy2MXucvwHHm71UTn4ToD9Fj+Z41YXbJeR+Llqfcj2sgh1hJDYZ
rjKlXXWNj2uksYQNcPlmLYB1bUJ51YAPeNxSr+9eCD5UDsPK2xjZojoJP8SHictGTsurx2GQ7LKz
tknO4tXbRUdMNsSnQnJy0bnTfrpmDlVoOoZn81ngzpAR9xFZT5HZ45vBWqMMJXWalI0tBEOsBlhE
PVA3bNtwGZyB5sLnprmmPYocYZSJuHu6SveYEto7rCmndEl09q12AGkGaH+v28qSnX0NEFdlo9na
QTlUp/a23LrOC+lC42E8FCeadgCpNshVD5a/OnJ4JyMHG0/J3SnvJ3Vru1iPXCAM6R1zZAvMFKfx
oK3953qrQXt8Jcx75+5eqtf+kJz6JY5v0+Hq4wAm4kCAzLiG+mzDalnFSyiJi2YRHl2beLxlugQS
ubbWsk1SyxZUSX4fnfJ74Sm40MZ6De+hB9wD5PhZPHSrfKstkEtHi/rZe0QWqS3hLyJqpr8T0pXD
tbXAr7HmrPHISMauwxZWOa7onOOxXpB+yRje3Y6X8mD6dr6NTsJGW0LPvKc/uXTt1LFuEcyuDQJY
UUkv/SP0pPEZL7lN589mhEKs7y30Z0HZQBjk5PKc8Kscz+GiZIsAZFE9hPf1ofsZnUynPRSv4CIz
Kl9P4s+n5BRchpX7039O35MNtLklYwzq9j0mF8EeQV3cpXfNkX7UunkRr8FZz8hs4g9fcVAFi3vx
I10yIyGrwxVqe7+4t96al1rmLxvti3OyMV/Va/k8nBgIGSDVV+yOP0hVO6Go6e+ifbSXr7rd3hZn
9RqtRJuN6shHHm2Ql3zBG9wARp91ZadLaoXawdjoNg2pp2mn2wiPfToNb80UN7UoXvB+Qmlf4Nhk
TZKztElvOCXuig/21ewap4vtuA/X1XXce4wx9SMZZdmRs1P0Me/39WN445Nty9mFo2jZ7/E2quGy
BhKg7xSXLoud0+EEZ8o96Uc9LutH3uNgCpqlLuGkYixGDbzgY0B4dbKyOGe8jW/hneAijbFdJPvt
GiWxisxLJEmZw0R4E+GRMoxq63475cyc0ltU/5t+2/MHGU79e/mM86paKGv29/S+45L8h4cmz84e
hBsSG9beBnBPQ1BGhYH/oVOeIkfcettg2684F6P8wnezE47Ksc6ClXFJPlAxQ2TwrfdosAukojKn
zP42esTTq1tr/zxcRMe4GQ/NcI6O5Z5LCq2POFbE58y2Vu3Gvf0Izh2buidSdCGNy45L5V14g939
sZ8HwHmUwBDBoFKoi+qafaDBYVARF9ob6Hz+r4HYM35wGnzDS8JA8FBvabNsJW7VXuubYme9JSRz
CHZ3sWAhvTJVPvtP2qG9QR/FWo8H0GPVBWRDQ7OsWBB09iheyxv0zxEekvN0ffAivRUvrCLQPkw9
xUeL5+qRE2L7NvJnxK+RToMxAxuXCN2RXvkSISqe0cWwG1Zv7YYrPEJVL7AFl0TUMlb4NvCxG8ZS
TpMvY3LsBqe6xjcMefFNd2S7RhvRLlbCvvEW0o28Aze54BLIll7ELY5x/WCtzC0HPjZbVLCrYplu
eoYb3bFuREc8ZRv6qdq994g8bDlQr1r4DGMP3ubNX+Yrzel9zmn9WT+g1uGEF96w3n2xkhgkRZt8
lEXyCEjfezPex2cU8dq79KzdmJy7w7V1Sh/zvb6t96AorQt4agBQDaTEnPMgl4PUYdhpr/1GYXgu
t3h2l8JeujMd8gfwdXJuuKW7d+Gaovswp1/v7dp95oyb5oOcdcIPNpVd2FhV1uFdcI7O2j5dd5d1
SR/7EWg5RysBN/K15cg8c8y6D9QW+QOqH0pAXPcKF+vr8JrflveE2p/qQ8ooaPyAVHNv3Ek3+JvG
rbvTneRE3uOK8JPnt3ApXHoA++Fa2Uz/Idb2uwU8Rf0BFMWtoK3CfNHFmwICMcyiJzHeKMEi4hLK
hqP2ZPpHzjTiA0Jss15zXbzTd9EqcCzKu1vuF87hWjpxmcleK18J7wLzgjuy2xIWu1O31ohIHZ3Z
ajQ+RPzGpncm+I6/4giN4b6+B6Po7XT2o5IjNrtYj6zEm+dwgT+Jf5u52tpyYaXLUxhLzP3RXHYT
pkIkOYq/Hj5fg1uhmDKJKVP9ac4mn6ekqUQ1T31Wo0wJQ2sXnrkLoeqkTuXk+WGuRH09nae8ocO/
0in4MaZS1Lw+5MXtGp+cxM6Q7qJu7Le+R2ap2+Vb8pWm0Flji+EUhVKwr4SXlmKONLZrWiqropWD
DbgeD+kR24jVDwTozQaSNnT2NzI1eaecZIvzA7cuuijoW69AEFtOpbx5qqqUcjMqGF8m2WwVTlV9
KZ7q8CWZ7Z+TUS0GnAW6Se5QZaSX6Qs5IJEsNK+eWQKKQ9G27tL0ko0FwtV0QkuPIf0k4v9uS5Xa
YKBTcZCml/qJ++vDxCFkJ3qTEHkko0wmrc8Vdd57NKhAfHJRjhMzio/kBnMZNK0xVS06AiIBuLYW
BRZwLFQOoAdOsqIw4BIzSKF2U065QYHAOikeJB4te+xbw7CbaMBUPul3a+Q41LanyQa+iZ0Fas5o
OnXr5kLvXNedp4y5WdcVxT5xvcQJJ2jz/DBM/Tt5Em5/vZYLTbApfW/tpUNLSWXCBdcYIHbt9DA/
nR/wf5l223EHNtdB54dcwIC0mifxOZ7rJmnXc132s1Yrj3LM/VrAY+dj7kE7hJaZ+JxdP1WGh/+e
0hoUI/Nr88O3p/N888ciIaexQTP9RTIzCt3VRyRWH2JvYmY0GAAIVqXeyXmmhr0o1bK8szBN1zm/
q6dIuRtQmgD0V3onzMZT4m67xkNe3CiMRCpV8Xzq4vQVnb15KjKt/ZhiWAjH/jYT9VRauQVVxqRo
jHYvKQ2u71KaKHdozdHy7Qqq6vw19AdDNpvt57P5DUuEVxx41Ox/e3H+3OfzeRLIv5Ua+V4ZqbFq
DPgyfupd7ZXUj3FT+PTG5un55fkhpVe5Qxmf8Udl1vnp17tF5VJxbfFV/Pcc85ufS1Gakii7r7f0
Lj2bjVGvM7iLdisGEEEHUSNCli7oAqghhgkqm26PlbKWOAbdbJKnqy2cdal/zmKNFHaLyMf/fm+e
gno+jUEjv2H+gEJ8p4jsmQXMD4WMQcnG/UHYRt5CN5yWOn+I6nU92tLcRpxm742YOT8X9fXq5/P5
A/NH54Wie+Q0PE9+Le9zzvnFr49/feZz8d9n7zWPjKKyvfv2kfkLO6PELlBS0/5azNd839fst+f/
cs2+vrrQotiRrZDO87Td5kX+tva//brPyfmT7tc2/u2bPifnGT5/oAViydZjqrZf6/xvt8n8zUYV
/PHH++2bv37ntx8zL/Yva/D1FePLWKtX2nTP1XQmIX0j2RFu9uvh22vfns7zfXuNHgB1rW+Lkeam
1dfs89TXPPMiskLnDuxrnq+3/9Vr379mXsS3xX7OYyjjpabftm6m32fOvVgvHDKnqMiRnE7kzXS+
nd/99tSYO5yMz+nnjObcRZ1n/5yc58+oNaFDbpx/tYh5jvnhazGf3/K1Nv/2c99W7N8uZp7v65vm
5X291k9dsP/VHs2RIv9Be4RHUBX/Tnt0fA3Sj9/FR78+8Ut8pOv/RBetqTiU8OQjff0SHxnSP5G6
mZIpGeibLE1BYfSH+MggCcTkHIXyEg66LKIY+iU+UhXETIahARSVLIRylvE/ER9Jk7QoiwcvSyeh
FOkkhmEpIguy0OtjJZrUj7/pAmsjFIW6F7gngPS9QIEI+1AmfbJZyD+kXfnS3AtbbwnoSduCHvpt
Q/0rmwA/8NuXm5IOeBjwIb9Gk759OeBchgCRVB2lxwaNY7jex90pydZ67YhI7Agr0z+k7v/3ayfD
wG+/uVFdrS0DvrZ8wl/ng44RnFUT2zSi3AoF4FpP/sNXTjLWP2/lP//QbwKvCCenC+1u3NQ0JMYz
5digwpq1GIJlHT78/VZVjSlC5s9fZ0qSqRqGLAP/k6RZ0vrbD6xiIQ89aN9TTJO7g7zpGKpy09dT
1mRqFmTiRf5KgbpJ7QB5JUaW8Ggl1MV9gwJoJkdHI0nHVSi45po9l5bSkCiYA3Jqi2WiLSWQ1bgQ
xYZ2gPjoGq20AM0qrul5c7ekvpPutej5wy+UzkhJSkbjUSpJ7cA8WZDT6q78sLtxuXIlNqxDpQ40
lUiMcIk1IF1Ci6Bq0qLoIXy4zsQtCOULl6eqPQKs63uoi+U4tYz05OTWgc9lEKgHtXwEZ0teRNBf
FaithEMbd5xw3btjEwAtkvMAp90orlwDsNwURCuRqbvRy1dcMux5CmFONCSzdLhqom6j60eYEWu7
Sm8xwioVnAHSDDRtl/rNtpPrH0pGvJo7UsRKlQ8toYSV0xeR22s35Hi2q6OgdY+D3Bm2UbNlxxBy
UAVNIgIv3XTEcOsVjOlRa+kY0oshMEQflImMRl3EbLorbj8sqXn5IqJ5XfhyZqeBsB4GAVJ2ZlDD
781+qWSbIvohpfKHIvC5TuEvIUfBUpdZlOxRVzHNhI72eM6kDNwKXoGy6dwVm20jFANIoJ2eRcmq
rkd92WBcTihrpYEERYK6k6pmL1MAShhEmHqHj2ikC6grCMHpOZb9degCH+9m7rQpd/KRMX4oSnL1
8nfUO69NVcR4a5EMWGFFrUuwhyhMVkaXv7gUE8iJWMupqa4Vvb1qefIhdtkqqOmGTctJlP4qDtrN
kN3qBTF7UYXXBaQsAjfScGtqwrp/QVsGzLDsl2MKnyFC5a7idB8Dan1GEnfLBj8P9XLuCGMF3FxS
sdVMzEadLv6sZH7jtjepZyWZ+iHAKXAkgsCAItIdEm5dmRtWIwx+VlNYXFLRc/OF+hApEkw/ZawX
clw+EUbcU/2v3q2M+wrBN6AVRtEuiZib3JIPvLKwID32OfiutqWTlSpluV2YrEgBv5BSLUJNETh+
KIbyMbZo8upFZPsF62xU6dmSyosKSd2OJemQhRa1eYHsW0XkjjMW/G0diyuCKehPFuw/RVR3C5/i
R0YsaeCi0/AjLBDDwAfozs1/aAv6FmEBr6Zl3rIsPCc1YzzZSxj4SicnQpxvB8Pud0cvl88DSXrz
7pvK1GrdIvsh4SJZwkY5e0MYYt2nJ1Cr5iUqsVD0Mb/OFaScSjVFfwUXDvaGaDvtN/2Q3kdJdwLx
RM8DaZRU4G0AqI2tMKdlaVjCQkDFsmhl5DI9/ddUaz5iYfJ5+1AOmmTN4bs3ZCPcNiIJRDmJRW1U
3gZpLzlVUx3NvL4KaQm9uWHzzXseEuwl4246IUdJ2eQwjIOC2/HQXQWl64F94DBBB88O44ggTqyW
TKIezDo3o3IItgfiiJyvIs9rFyR3cHRGnrYoBfEjkeo7uQtPkSzZo8qRKk0PhISBx2oY49VyQuDB
6jHYxtBMXmB3lkvDas6Q3oi6sAbAPx41YsEf0DEQ70RfSOumxkNCa7sAu8H4SashHpduk2yn3cnM
UMgNMoOZN+EI8uAaKw9lgWNFNJH6aIl+1jJhDQfMaf1IWwzZQApvTpNY5BAn+hQuIkP+/PeMoMlX
UoRPlYARjVJ8A5YEPBo/yioWos6XwGr/qCsGKm5C22WMUcgGuZjK7sXM2RTckV/VUf4oQbkuFMui
DqRffGVwdFYMVwntQOATgRqc4bc7TZleBTnCNRoMAaQNmofTTgEsWTOyR0vurkU7XEtr0nm4NyLs
PuSldMe9sL/C+1l7RnDXjFRpNf6Iaad+yBnr2XTTGFMmL2WgXYt01Xq5QfNa+chC0kw19kbGMnLv
lTNOt7MkJufEKn5ao4FOQF548nQcY4VYYCghqF6I8DrQ0hZNcGRakRC+bQwO7BdydapjI7Ip0OCB
hyLX3Wez9tPg3guMQQZKJQOn50LDLLbwuqnZwvnHLof+WMYCZ00Lgo1cyh+BITB2hsF9XN+QjVWM
9cMQbfD50BXCaDTRUOHVCsO2ssqXaZMMBacY9K3IBaaKbhQPiOrG+QdKAqhyYLG7eYfX8vplur9J
CexyrBFLN3veIHEeDTLNMar6mTMypCnZX5Xh1HtxQbyIVXI2ELJwan/xFe+pjHw6RAYY2dmQyWm8
MQA4WQHpsr2PrEFWVk0Zv42SntvhNKqBhwPfIEUwFEusSPFYl6gDgxWpPXbWddHZ7JCm4WeGBkGA
jN0Z1TkcUlSUeD0hZ+iO5CNqhMJqS3452FKXnMuUg4JQgVv8qafGrY4F5LHFJKqLpzOfX8dHBVqy
KiCfgth5xzl6z58Qk2lLdTKihWl217w3krWqyfQfQ1xfdW/9rL0UUD1nAD8R86WUoj83+Qm1H2RL
H/8lsFLNFjhikRGS967XQGUM3w71QFwxygpOnidodQKsjMHgAlDfl909uWUrSEI3tVyCW9NhQJq9
+VRSwmHssJSFr1GAM9rVxEFDqlICuvTQKYgai+Kk+l5p4ypP1NswhNEU1P0h4l9Wo/Uf3HqTy638
iNZmaWqJA7AUkD+A1y6s0SRRgdQKMMBpIoOlgz6iNpOiOSBsCj6KbrArF1nHV/XySyd1BNdFdurn
FRHdY4NIrVhlnUf5u+zPPnAoxlj1tXdBmUQkwlNorDCkQ63B/M6P8lOTzRnjdg6taAIWEnQPpMOO
4vhNyKKGM/LIuQIgw8JvEHcMPu4Z7OHoBhJUU1NURyWzRm1Xb8MiVWxL6HTbM86N7r6pQwxpvBZe
hBpwri8MbI2hJX0NU2ABVzWh9M3AdxFac1taBHjDGSHcNdcWqdCvjZALOH5KjtUUg6PYjOZGUMsD
NWwknnq6r8bowRMYfNACCitlDCe1R6+1COssKVnrAMfzlCgt8nCwRFWgjgspgXpK1NOmNbsfowGd
EvMceji0Lq0GtLxu7826UeE5C0vODhk7kWgu+EfZmnN6qXaktFbvjHbdHgXUwVMQsdR9Q22ya+5D
6f/xdB7LjSNLFP0iRMCbLRy9EylR0gYhtVrw3uPr30FPxFtMR7tRU2ShKivz3nP7knzs4KusOYD+
exFxvZJatK06X2SB8fkUfxJNRJ4VaeOOqmS08yNc3FFZMvOKLZnuc+gngvgUwgB5SlcxD0I0t1Qd
wR60igmUjoA0d/QEuYTaaaQ+ZiV+USIDy3c3hLTx1WKVikueYgUFIH7Kn2pQms00mWeVVOEC13LD
2ZugGd3FNNk9zdhNpfEdmKrmZgIE54oh+TL9DAYPVRBJFdT7bMcGTFHQBUBWCLuxIySj204ukRrS
hBfq9k/Lo0lk7E+csyCiIfqjEgVDnIsxM7sTsWiDzrCoeN1k7gJvqtxUm34WcUAGBCGbQovsGnlh
8rNuuVDQVh42L/7fimKjiA3MiqYWnGKywTGs+YHRkPexSoDnozQyuJF7AAcmGJot7wQ6Gj1HbCJh
0k/CID5OQnDNtJ8w48Nu9TLxNHKctHTJPJTasdNCoZzgUsGQCGrYFPF32oHWn/KYG0iSE/qskzQN
J51JMmgeQpoCxs8dgSi13sDKbTnppZZwb5nRPHb9FRbtZdy+0I3VBqIu7SvPsd8S+b2YzXDN45lt
QGMGATcg4Aj3gbRRXY0EpTQcxOOUfnMrGhxJJqG3Av7vpjkROQpSDZxqnOgzUklzZCauVAVXH9Jq
RMIOZbjCHelvbkNGgyOVZ9zthPREhEXH/2LSo/SlEpn5rrnd2EejDSmhhJD1lC1yW5f+kLAfoRqw
opRdMR8S2B/KUY3T76ggWKiG9GLIBChlqI0nVT3rpfbTc2F1jBrbdqPJnWdy3WpU4ycP5d8Ccja8
FkrbqkzI25D5XHUVZSijlp2urWB9kTRqco+f5IW+GBWB1lJp8L4E0Y5REqtADrpbE80r+Wv0IiMh
Zb7/1Rpc+VrVcrGdk1dFzICqyyNpCkt6xjXgyziGndhUSl+Sh/rQUlp0ki+IdcdlM008akrQfxVq
7qTtuWwwkYz0Hl+7mPr6HLeb0Ah8pZmQ/bTme5dKmtuowh3R9YtcEeqYCjliCGXR7RH1sxqR7BCC
GK6bliJ2rsDVJFtr0OKTogX3ABK/hhKKdDoHC0nkFsM+ScBLiMivAmDhZAkva3ii5mpLV5Bsg9hn
6ZBCAuwZrUEFZwWaKpoTdptho6hPyxy7rymz7roydzsqKyjsE9xk3jUdFbPBFj5qRwphKFcTzzUe
asitmPJjWgZRP6KPbBsAQooJr0+UH3AWLgIEdbXBmmCABOqz8JyM1rgriGkOMn3c5NX0bWqaxabI
cyZh7/VG0CL2RCvW5d1luXejVyaJ7gL6sHAr5dzo1IaBqz5xi2u749Stj1sCKlKHlrfkKP7kGWIx
t02Wp5XCL0ZvNRqagE9zXWmZKrqSJm4UxmH82/4YcWNsVvL4yG5J+rJGQQlCt5+G3SJQ60c1tE8+
qqgMXToQiMJFzdENeg8t/YYiBT9L+KAA1KcrxGULhehQjtWpg7VkW8yN5WAFUFeI2dWlQWjuV9Mk
YiRVPgoCFhppSNHtZoDmo0/EcSkhyuKyV6lqoKfUX+Xqd24nEAOSuq/F4NjLjELNaSMMqAGCFNHX
ggJmnncEsaJdaaDUR2Dc2f9Zv/QLt3pbfIiQTohflyDAVTcCBL6qMAfKKHP5ykWY87MK7RABh06Z
Y7e69dJFsCouUqnPrNjmR4Q4YRdVRq+gkAj7jdGdkPnklv1k4U15YVLBlKIrseGW6XeihOhJCnV0
ZhWVMv/MnYxBQuQXGAABoky0NHqPnTlAddwU4mbQ3ojUKjaLrkV+IOVn2aQFFs+szwDTdl7EGhJn
pwTk6kPo/5u31QsE17tRBG9FgtIAajBX9qjAcZCxqaIjxZMpkAyoNruY+Sy4Khk4n176gYm+n6Zl
DV3fhliBy99Emr0oxNHwCnh3j1OjYGNRTwppL04jlskG9K7fZ8q0U1VeTYaEXdVUsoc08lXC5CQE
dFISPjaqWuVaCRmvMpwFoJ7oDGdB3ajcUMCn5D65O68i5hVnQqYZkHfrQ4xXCWfKr2R/sjPTTfLm
iutdNxRobinssV6zCYKjZvw8XDsFGkirs4n3ov4Gp6HzpQKwRINOxlCJhyMZehdfBdEctnPUoZNK
+l890ms3wYpS0qCreLvkNqRGMnqT+HaTaLYs2XA5QodaS8E+C0hEAp2W5Sl4tbI0HLrPr9UcW/56
v0u1uvHm+inTwXB0RMxRwfaWJOYmEGekPhHfQV2de4PHMZqz6EikERweVdiXovySje37mrvkroBJ
Z8jnc2o0FhtKD+Yj1jezkS5+pKluL4HdHdt2dmfUPcB9YtBkausqUUrC/DScpm6auLVFyHJoCW7n
fB79WSqnraA0jqXwqzKrlGefGMe+Hkd/EZpiowIKO5Qpo/yEPBNFBPI9aMmLEQr5rpS1m1LjvEBX
CyiOrT4Vjb1Iaq8wJS3PHPLNCFwitBw6v0oY5k4thGT8iFPrzovyHbXNY2yri2xEwNqCBkrUPB8A
bUCXgGjA42ydxnxpdhhId4Msg5MotcO0kIgT1uOmyjld81l0mgGEl1kf2HC42K9ntd5bIFe4piUR
tybL4sDWWnSac2BYtNPEyB2X+lku+SbvVWrNiJ19WrjCS00/ODjnqeSM4EqUkZuPreLkIg9SJWfH
BplCCdn0AtzhGTBpR7RCqnA240SwBIplQ2l29fhvX0xeh/XFk0uNWIfgmLYpQ4Ie0GgNMmquRqXV
WmvPoFwUT54Cp9Eb9PLCR5ayztp0wk2QcipkuFnG9Q2UNUKYWsoKTLx+hc4uTGfcfRYYycLAYTOw
90pRoPltYb2ZWotQTeU9hcmPP8cECY/ZBeroPpubA8mft0iga9hanJjjVFKxoAWg08Y7g1ZJN3h8
0E5Lc1pwoWwVcFs4lKNkXslpoMnW9dX1SrwRVfIVpLzOvJGVkwlCy/Xtjw6xjDBt+c0CJBvDuGnD
GOV4E3I1+tDJbT6CEMvmaTM1zY5gABHDLM3HYkl4VqTst9BxYaRR0vukobYOgY0d+SGseRb3dKDj
+6P1NU3BjFfWoIvPFOEyJI2vT+S7FhJKZxJer2olfBcp4gTIsbJYAUESB5i0TbblKJL2IS6KX3mp
rI2RsQGH7dwh6o2sjZaEORpwhgqGzRVI3mTzHJ0kEIoE+BEMEfN36PbeYqVAlM8Fwloksnmt9KeY
2N9nq042xWu5TF5uVIEzaGJj1wb64XqiYoN/Zk897hJFIpSmNfKjZkW05zTWnynoZ82oFRveqvAw
CjjtsTJqmAwiKNEBNg2jAc7e6HSCiPBlAwpHurRQBtevLHbmozVnmDY1b6+c/hlHCILWjDVg/lpa
C6RrAtxaIJchkoji4BSNBSvHv4CUFgO3nfcQZmRjbQIu9MbLsb6MsokNY9Sh/o/l69ipgh02jAMC
iVNCIvDEymTdbyT9gkH2M+iQ9gFezof8IfwAzSacB3NQTtI9JEjg0yRVdJVCcrig+toQ+XVVQTyq
v2r81U2KmLrmSt5qwbcegHNPzDPFlW+pjbdYGoaUGMhNqJtPZUKZh4tmMFDSFh2gD502dt1id+R5
H/kuzLL5SsnRoiPIdkpvFA+SVzbDjyXTUo6l7KwTcEpaJoV70s5e+TLpR0WfBVr85EJ3Wk6JaHDm
dU2w5vgcwwoxBI7Kh1ARAG+2WGLWS0YkSK6oRbewiHZaU0p0BiJIhanyDOBrq3X9ZcozQ5teuFGh
flVYeud+fiaheWROcFvRMDLpphUIYFBjQIbTuQKOX251bMrY+MovGoPPeFIei6A+xjTz4248Ccwc
7VSxyEgCjOOy4r9afbmrQvGhNvxGKjT4PXuiWjXMF4JVebpQvWRVlDkth2W64FiaScClj/Xe1V0C
lN465qwFMg/KP4pATkYHrdZpFH6Y33JJ+qxnklA6WE9MNbklpioNz5KdvM8X6IyZoxFuBxabfaGJ
uQNnhpNxvxIDlVOkTlruMSOcwCk6DVbgSVxrM+ZDbp4ZeJXVl1JXrTsKNTskf4x7Ykz0cy3aU2um
m6ai5tYYs+hJgzq6k2O32c08ko4VBMNGFFfololvpUqS8VYO9dYwpk85CdBSKpeW/hK8RFN1CO+9
cpHECqRtC8LL3VjWT2lbLqe5NZ6Lpr+L+gDtOqd0iqKVa1sAEh1Xc2Cj2EPCzR1QLkUnQiiASXSg
8GTa/y55WUgXQUVC1ImJHwnxd5PO07nV2PZjgTCpnNjQRCXha5lrNHaGUZFwVd6lQTFvsBIp/MIJ
W4g+VzsZtRVo/c66jTkkqr/jYH0Tl3UVZB5zkrg+poHdosPjM5gPoZn494Dm2ZmFc0MLcT9RGC10
prH2jjGrXklmesrrxbZTtlpAuo3EY5UpRAwb+Q0WOx9hwgY5RYiZUp3bfk9ZYkiEZ0jhS1P3NFAH
LJtztf9XsNQ1LSLCSbKDJtzaIkEaWxvXKSnK48jE4abjsVPEt3wkN6JtRH2vTfEz6etwTxR666ez
4gslOMOSWZ0tNvqrVo+gXNUrbYGYWDE9OEAzT4GcosarZOKj0pfBGOqzju6s7LJms7RhslElTBqL
cEpL5RHN008roK0msHU+UOw1B41we2HKLRCAjGACbvM92Zq+1pYcuiEfBHQkdireM9NYPY9D82i0
11yIw52iahgtnjV4XqmjVdBgm6joX9VrnfrvLAwFvkAiv6AA4DSY9HOocWSbfXomh2UV8fF0Zdqp
VswAkmlhYlw2HpqqtDzPyOk1y/LjoGU2SjyAKfLh/dvoUSygBx7RGoLKAaYaf/9bugK6YPUsZkjk
03qtQCPafqPwm0kqhZBCMHFuXkWp6Nw8Hc7xEvp1jqfVIP7B1qvhU52MszmINBTW55z7yq/S8LnL
yXcTS/SV6+q3J3MKuA9GtzYCOFaVwI/naPNvNQyZ9bDW11iu5VadIvM3aV0AVqEioo9IYgfw3aJk
JjbTCF1J7BXjXoQb2ynGLGpVnGZRUkHyU0hYlpBLx7Bk9nJifVkjY9I4ILk2M+dtQsA6SQZkNolS
v25ECdmDKv2ObCB9Vr0rNBb3RrnQoFsJ7HyPMao5mv9c1UTTI+7WYmnAkKdZyZVd+E2Gcd5LCEPd
ogAZaxg8g0oOEo4IMl3mviEvI2hJEM1WzfWJuxeVoyh45iT+ktQheVZkGfvB2Eud/rO0kQVrIBRx
IKlgDY1uOv/7Wd8CHmahSgz00ftbQZy5vVkQ10kpEBOthbRxGLeqosrQmDlDKgWOIfHbr8Dl0p2U
bo3pJsN+sZMu10joayuwfXO5n0126xDBeBwcmFdme2nAF5lEtClkS5QulUhGVzkO4L2MwI2SkFsP
5+O2EaarZooEqVl5fOnE7G+mcspMekOUKuWjHsjZe50o5DJYOAvVjzKNptuizVwlCbJbcTThAjNd
NBiTyrgyTIl04D741AYBjyIv36nyz3kMe1rZsKYT41TAaVh6yxb0LgECLa5hxcSjhHH9LFKS5XGB
GcJejDFWA7F5n3nlPJN9ctAa7nZVaLlxyqWVQ/tYanQW5FrpvL5eiWml/mdkAK/JGc9shedEM0PA
30n2YZT1dVwPtEWDkNGIHHiwQyPA+x5jMPwV8fzbd2jiO4Jo0EVcB+4RKxb2oyiw9UXCD2LlE9lP
kpspePfkCCR+Dm/XjkNcqEYYPElNFT6xfBlK53IDIoURRuhktLBK9cmFJ7gGsO+rzgDwrtBqURNC
u2ZGq66axLrfGdqnHMvLXkzLhRfFdb+gdS7F9bEqiCOb86Hd1VV6zqtaXgPbewoS+MWQSDdSMHwJ
qLcfE+4JSstsQ1/rtQAjD1yfJG4qVmdSUpLdcJ9SJMKpbQkQpjF2hoyZbDViw7Hl0hwyrWk4qqQ6
ef3oFZUK4prrWTWoxKgH0UNSm8Dl4DMpA2d1F/DfmkfLdHwf6CJeLCOxACybp1lCRVTl0lfW9XTw
skzajKxGN2Px+gEBgV5pDM0mFxh+qkV6VNL5V2Yg4vZw0vckn5BYnBKWFDHstOSJ5hBTfj+a/CHQ
sRjX1q4FELjRtY7qCArjlAgsvmUhO0MvgfWGA+NdAVjFCPuURbNqJyRPUw0apXMx3it4eq6ucYRS
2FhOw6zPNJb6xVC9qK/1TV9a11Gm0akvuBALEyCIgB+zS4ZLqo4SzJPcdOi4esUS0EzhPhTWRGlI
mXGpjFDi2mGREP7vh5JTfK9IBWm5KA3+/1NZZIFJrYoluKpU3a+L9vzf/8r8kD/693frrlmU939f
IRbJ6JJxVSzrzQJFZadiUWz4HOnH82WTHO63kgSvRF+S8FmcHgU5FJdsJLVSKkKYmSHZzMEgWyhQ
FpDtPAGOUkkz3tzK2kqWnwrkbkxJeLGiRvh60eEb2m1rBecZSrBdyN9FZ/xNb3MoEOUBSNWv5uBS
AYFMI2u58j3Ee7HqWdeaZ5hxb1figDlHrirHMkNvDuX4VsRMj7M+wuDa/9U09rEcxTrCNjLRUv69
u8SBvpjCHb+XkmbWURhVory70k+q6gN+bkcnYfxIcomo42A4iXo0bEiOzVEHwFHPLOUUNipueOBW
GyVeXqdq7EkXo3Wq9HF6yPNpY5FM4OYVrnM514ZTDUgGRcu0rcA5bmVKpjwp/NhSDk0cpFTW2GrI
kwOYUb5OMsKMFfqyoPtib574BPP+2ZXYitPqPqfQiQF4Y9cljXPURzQnbXOgJ1WgNxsGr8sGDY4y
dLFIStWdgu7P0cRpvWGVbAgwE4zyl9YiRbqWPUmYc/PY8Enmqfh49ySp0imt7VJKDmK+Pukq8jxL
meKXgrDBYTQMO6Jz6Elha+2Z4u9qkenyKJd+R9w8A/vQTfKckbsIuF2fOYUtpGBjPJq+QZzfuV+o
oFCbnxXIjyAurGZto1mblrEa3Qetf0WlAyd2mf0olqsdDcD4EonWdsycjhvpvhTmv3Nhpk8EFcTX
SvshCqdd0aL9iCOmzTX4P1IU6eUVQzd4uiX3fkpuj41ay4aHUx/6Fn/0mmbs6QFxY73A808+wM8S
KYZfReZLBdbFTVYnQz0zmk5WGdIQafCmJ83P8obwOlkHBdiOv3IykmKKA8Zidmcs5W+iaG/aOP/p
ibfjeqgeNUM7MHtzaQzRjJSUeu0sPZHlgejtiweLWDurM8a6rsmabRct6l2/mkIMb554tEQOaViK
UkJ4wAKouAxIlJFGY1dgDxYIW/Yyplv7Bj0qj8pgnAJLHTeakdE040K+bTpotgntInKzBWs/DIG1
q5U22o8a3wbLn+Q5MHWHcs0fLAJLPuo9IU9TKiunJKhMP1UG7VwGTNiTiIAENQB2gIKlkRPxakhB
4RW1UmwXpj0oXBpC4so2fJHoQ7rAJocXOrC4nwVNeFHgT2K9WN1Y+XTvVEbrjdDFj1oVMOQ3tfjo
rXp2QtXIX5HsNE5tlBTAkc6Qk0E51kMuVCpPmKMXQfM2co0hwnyl4ZK97GhaXL2FAbXpJPbFW1cz
RKomPXuTTBAg+chcWMQv4tC+TN7a9YvKcxMRflcjmpPS8C0g2sLpKFJfpwIRQZZY5isbEw35tjJe
kVeVjgTd/BqkFqEepUyHG3mU2aBI/PfLJFrksxaUojfF732mQ6sfma0HFsFzbQ17LwF2FevEvQWh
OpyJtSb4ragAzkTMMdff7+qx84i1HJhTGdqplbpDkxhbqdfNty41XzsgH2zY39k0xm6fruMFQUq9
3Aw/kqXTyBRoGB+HREPokwqQqEiAhYxx47U9jlcTQ5srTCUJdEn8h3nl7MdNA/AApDlOcmajjSjN
J5m6hMZICoWiy7+EGUqKKJXXRE9GcCbncVTKDbh247rwioVEPxZhsrfgTL3kIIDXCXBO79ViPxsK
dFG8/iBtjAMcooCDiImgWqGUUGFgryJHTPZRQwNc8Jo40tEFGMNJU+GvqOSmE5XeKStO6aULk0PX
lMumbkFCCFp6hU+67Zsx2U+r5itY2OSHgXnypGAOLMki7ZY9uSa6R2Ofyo5yikOg+yzEEl9+orZe
Pjc/ZrBiS9KzvO7aYVYRIp/3jdsTJA/TWmM2ut5rmZI4I3JQNnc2kWJoj3XD0aBHNVM/fbOECLEQ
goHQkWW6PJFieagodTgfLQV7NgDOM8zlqGi6fkooNrk0Wb5JONZBUkcVTl1gXOBcE6I5HFpsQrYa
mKUPyEresSFMW5afxgu7CMNUI2JdfEJJaZ4bMzCEGVy9aixUaVmkbXtd504/FS6BSZIXLQM3h4TB
opq8tgC/ruE8ybZCU4xte9koZT3vuQrJYfxGlujyEtJGOBo12paCoJJTG42RozQRoCHR2iOJc4qS
HNkggg4EGtdJ+9pw54meAN8kcUhRt1yNRSIqArQ0Uarn1tT9eezVYxYP1HnED+3VQYehGwMmWtN5
hlBY72Uy8OUcoaqiPIWk+jtnzWuEkJmVNV/0aoV3a5JyEhZ23KjFZN2ya2G3hHc5lfRq+yY5ikG7
UrZngrut8YLQYjLYji1Rz/ec/YE361HhiLBdy4n5yCxaIHl7GCnqpI6wvrl6yMalU/vSbUHI230l
53sBdCS7fn+ckJftzHkY8UuX9ZHK7BwuAT5R1huj9dRRxKh8cK2TUBvph2aypn03qRBYmgGChNp7
jGNhdaKJ2GuG0HjjjBKvDD8EkYwyk5bxZu7r6zzlHA0NwBTO0HdZ5hoUKeba/CGhtSGyVhBX61bi
F7WZbYIU4IcVIK7q9HDfmzmHZ9XcWoUb8EBBAHSTDEmhAHi/TBOz2EA8UtnMLMbhCGndH6esOUyt
fvl3ceSdtJtcJ3+wXrYgxULaBSgIBm2DJlW/CTpO4brXMq/n+/Ez2ThpBnLcrCCELRW5R9eijDJc
CM+EzFbHduF6IShz7uW6SluHhAmqHVquY45ufEiSNyUMsn26FDuQrfrB0rvjnGjdVk2Sq1aSD1IA
hwd/pPY7Ix65C3VhJsFz6qXDMjAfrNbD/9/v/fthWP80WKyVkN3MNKvzVnNzImC2jU7GqgZhDRmb
CaKoSXw1qPOdMs3iIV7/4N/P5IIxf2ERblxPXeCaJ7Px1dvQbTTZWdYkcFvfx5AXGF7fBmIMbeVB
kMQOGNW1eDc/hz8WhBdbjZ6S4As0fj3KKvWN64J6q1kIqjfeYL4GX4AnuvHW1hsLLaFgr22VmZRV
P7Js6SPE0LlJtuIWF6Gn/+E3LuVd539FRi9x34BD/ibf4va8fBikeAEs4Ny7FpZNuEjzahxB9pwE
0Re2bwRwlEDMKfAv5JRbD0aE4rexk8+J4ij39Fs3fLV0FwyiG6BUqVv8QNCg0VafjAqwjavfgF7h
Ga8JJj2xIbSMGDlHGGUWB6n1ZoKJZLcPfQhZ/QllNClVtK1ZZhbgVcDwTeYnx4C8VLaXl/ob7ny/
zbOTaTwE4Q/fOuI8X3lNO0JuPHpM40+9Q1jSMYr8IldxOqvItBoHj+imTh/5napbLXYz8CHkiuwd
Nzwk/a54S96ET6QEtJKwPXjlptc85U0lsuUgizbYuSX6252UV7JiWKpb2HGqsQ0ZJtrDoSYS3SeE
MPkcvvLBVm6Ra1755mZH/TNtxmc17Yf36NG/QQZRHKS2J4GeNDCTO6caEqINN07JQy4ynFXDrpwG
fhM62FexdFGTCI9EsCd4YINHTGXQnZdLO7oJ0eDMcxj40K60M80ZQSTsl/u4xf5SQvViC/OYbh3I
LuezgTBwzN+ki/Yo1vSuWy9vieUOTip55vaARZo5xF28GQ8ZcCQLR9gRC0h5+d7v8QYs9IYTRzjm
B/NE45iL5CPZZdO6AkJuHPM2fDKwG/zib3OqP4QbUEgU+pt8Bz3u8Ipw0otOOd/Mk9QaBDV0k/+0
lLxfRLKdxbP0M9Huh6VSY3O4NJxxn9ghnmzAubIrK49sj1HdoMToOFTP1i5CfN06pNHmtqjskldT
dHpustPeoMnMo+r2j9ovztzD0RLM+Ir30Vu26qpXtFfLiAUs3lG2k314n14hb53JIdwZr01x1eKd
Tqx96D6lm3wNdtSmaW0XK/kj/dsccodtsKVZQm/VD8FpoQT9aN3yvTkEtAGfQM8hFQDKKdCx2d02
inzUJNF5+sr2zcm4VpsvsA7tEbachyq3dk13eqafGELuxg2NS/mu2iW96BDmnh+HXmQ63W/yS6Ao
4gnQJ4gQz6JyBRJ2oOkzfrKVKd/M+VZBPQrwDd3vDFneWeGNQam5hZXzraUAHMpXkBoHq9qoj+5g
jsgdttJ3+ymmHoNWyxNO9U5cQ5wgVUyO+V7vzDsBcOMf3S7dBpBefl8dPUhxodVt03tGEuuDXlFC
MsmTdpD4UH35T/uefME0qT1jo90WAtWeFWkDd+6Jy6+EqReoz1G8KzfrFiU72mABWViucOYd4rKe
7OEett+C6pLH4cGwY0yk76N9edHfR9/4DI7NIYSHVv22fgRg5RvE3UzCe34wmJ7wxe1KtXtIH+WW
Od2hN16yW0avC4+3nb3St4f45aQXsjM0iiacNtucDQjzDGqg31A8qeh1e45E2/hBxznPGGDOI9Ia
xSEruXngWag5a1g0MnIwu4LxVrgatWdOFOOOd96u3qIvAbiY6LR/uLFOHpHiqBMZxmZ25LVb6Rqh
Pt4khKIc+mPc8GGzmEBfrUfTqn2wzUt1Ezu6hC6RnUV8EMaNQZBxS3Smo3twbV/BBqgkXjcvCCKn
5SrcZeaOL8krem6BVrCd5ZuWnNMTwFuGc1tmpuSpfQ9/wrN5qkCtufi3j8J9ulpHkPQMUakYTtYx
1E7BX1gzyVHwuSXiw1AenIhEIhTv2sO4Gh/hnSPhw9gpP8Kx3fL8AbtHTMnIiwc62jZvxJMSoIhS
1BEvloeZwYk+9N/wgEw8ZPhqyx8Sjf7RZiIxMCOFcmeFdrxhkGvtW3h9vYMAWFRcC2jKvcnd5lcM
PWGffIp8pC/STrrUoJiO+TNgaVODo1cebcCFMWREp3T5RdmR6riKn7c1+6E4btRdW7vhLp/95Nfq
3oTFBmoycmSqp4nXstpG3FBzebJU1LVu/5HvWpBjYP8aG1yeuBNOjGBRWc+ugliGAch2uUXFBpBo
4YVuNzrEAiLNvimzLfvdm3WSxE11wASpGXa9mY6QXnhMpIvwnnpkOTNWvcZ/w1NSuuaPCE6MPfU6
Szbahd418g06YYog9U+x7Q7MOEHZxPUrwK55dOTCmQ7IfAFfnYsP650aXTrWgg1lgjGg8EWfHzlu
8KOdQfvJ11SFk0ZGK9Shb3hR/F4kwtZjW3CFm34Ph5s+7ZdD5rab1gkxAG3qUwgop3jKj/kd5qX5
TesnAudZnHNYrx/RWzV77R8eORhW3UH5Fl54d31pH0Qub5hBfh7VQe3ErRs/0mhrWbdkBEixkxmj
dbQ1+ZR4pm3lKcZ73fSmnZYe4dNtJXAzXvvebeErWSYkVFv/CSCgT25LKPOB7DzjNPx24jag9yXT
C9oUby2CQWd4FT7gr+CCG7mMXUwChJg3ecX8kh2y4gBFjru/XR+jrfqtWrf+gjCxnAA7+u2fYKcI
jhUDgkmgSo0gooB04V/sAgw0ds6bd8CgOJNmzfh5O160/qhHG9wY8tH4LVnb5PNoNlkckq3deo57
gQB6FyGx9tbcRmTy3wWaS0Iu7Okq+CGSGpS1Bspk6IAeD2axqTbmFoZms1xYYe01rwBXu5HoMLBC
/tAfss41sSIVe/mFv28IdoHbYPDml2mAsOqv2soUUq3NHEmPfKUg8mjPnT3Wb1QKSQk19gRcqDUf
XCSF/kTBVv1tXjrr3iXbgDL0M8l30o0NCvmTHL/SFCxe2kt8KfBU7sfaC+/9k+jvlMGLxh6Fccg1
diaFS/UHFErEof+mXSYFn4rPrRhlgL4Ny3Od7mnOUc6hQorP4Zf5KZ/YJLK/yW34NOjdbQeYgOWx
3kX7/tB9qC8VUalMhNGU3pUyIjLLxgMVLVvSxQAmGVvrE/gmfM0hP5QK4L9LYbhYACMyiS/hci9/
qk/guQ3uTTQPJqX531DzsHsU5LlscvUv3rL5He8iNizwqqjkEA6ugu/KBql5aWSboEdfeBTElB/a
O9PO4CnAoDstv+VRv5fviQmDyXyElF/74g0PqqOQLIs371RpbsWHhXUEPhIPK58Si+1Wk/aHAsXJ
XqnjuuIrjOyS1uhpoq/35HViDsU8wPG1T9F1A/V8YeIWVE9tuAnX/I5TZlJtynGm1wlS0W/Enstf
DrYaY8QhpJSwzeAgPtGt3FtuHXtBAZluB2dzhejy9hHlq920Ezr65G32A2rUbxa+sB+yPXUrhh+S
UJziM67d5m9/bF2JR4bjCVUdgvw36LPCHmbjNnLzW3pQGpfI6D1ZT7v4ZB4rvGAmVbBjnKILlUP4
yTOTHQYY3Vhg1A0c0OquL/sq8Ve/bYqC3WusR4A1htWm7bWzAW4PGNtMn0LdBjj4Kj/liZCd6s74
N/yU2LCoqBIXY0lxSIFZvQWSu5Q/H8JnNX2K5W3I3PqdrnMo7AKfCiomlMFGSE15NjWPSa035ksP
vREC2f9IO7PmtrU0y/6VivuOLMzAqaisB4oDSEqUKFHW8IKgJRnzPOPX94JudpdNscWu6IhMh309
cMAZv2/vtfd1Stvtim9OvPMw2FUjjvFcaNbqTLpJDv2jHczaV2HNy43uz6iyvw/GzDhgaKE7qejz
8a6k5bcsnmSHx+jeu0iKgE5VW5+Dn7qkEGyrDuGSLCwox5f6Jtl7K0S2NuvnJoYrlR1b2Inb+ODt
cq5QgrMSGebhB4WAe/0n/RkuohxYiYJm8btGsezNIsTiG+Iz7nnbyp38Ku+1A8WMiXU1C7gjvOD1
aVEkI2ffZnMerrSNX6ndcVGIPyp3i4Bk6rIfvHdW40TaoKiqd/YTht2f4a/SIajdXpPg/TaBsOaK
y52PM/IsuxH3eBmp6+XX3SYBaDmvFv57EtLD4j7k1DNUMs/lJiQaF571rHmmVMB+3TxT+iAIknQo
Lg1z71a/l16SpfwmD0vy7Sqm6l3Eeojwk6+8PkJ20d/KX+xaXTGHEEMIaLf227m2cN/cbfXkldsQ
Me9avZbm1ibB5ubPAdc0pLYtixdhshIxQ/myfyGhl4yZ2OADsdBKzN1+aazEvtzXj4g5n+xhnuF/
RPjJXEURuhyu/SOn6vAXqx/pxFOO/M+BAp83+2hBMbEr6Av02ezy9VOz97Xr+N14ZnTeB0d3lTjC
nRNrJ7bWTsFf+E5vAdGFGH/4FDAXxI1esRq/SteA5jHKL8QwC+as/uaW1gkER4YV0XXhmghQLPB3
ysO02EwiMe5wcLbu8ukSa9NhWFHP83awFZ+fC4W2/JyyD01bPOdsjMUr+DookEt9x8DhIfl7det/
YH+170HwBL/CQ/vGJiA9KMv0JT0MySpjn9i7q35tPbBGMSmsd7puADiHTYhR+AVCswFt7YF/rH+p
vXkzrmHTUrwdQIauORG7AM+uuK6jvQ0/iNZMOBnpKCdn/g32KvmeVR6mJXaLmxAPzCHbZUfk6OJ6
qm9KdH0W7r334DOfZu5T/MEYbp85QpNrWlzJ++CW5UhlycFyBsXxqnqqnoyX6onl0b+XtxgJ7opl
98TdlXTla2VpbdcRQDjruWS2FQhKsyWLJ4ul8cLZ+rF97Ry6MU/5IwI1aT6gI90QnIzd7pkLuwvE
8jpHJ1nMq6VMy49m3w+xYTT9JBAKqB2IU0RhUIIP9vPQb8W83blvXf8UVkspAeC4ynTuljNU/Y61
iyj9M21w+HCJAw+rgEucJlC/K7pt/stdGqoz6suEE0CzlAvHW/EHs5WxHXb5LasgmkOxGXiz5Yow
6E2/4huQrwkJoyH4iMfYn4FRpyTRG3iB1gEbJc2t3XR8xkv4M+VY5i/6hfxe2KuoWrCAP0ks5JNw
YZY71k1+rJ6xU6hcPJW99BgYV55Rt0ylhnBHRNCdiAlHpTVDegQ/i3oTgnGUC0CtAJmtkimNeB9D
06tHCGpGX7MbKTQESrDFK+vL0Tb4/O8RIqwkqguGioi2ldKS3Fuyj+N5cudBiGFKG+NnKdYAhdcG
n9usJHUjGyk/9exog+OQjl+IuyTg7IVKGYVo19xFclis4pT34+ctVueByUBEgLIJkd1cNXQ28HiP
GjK46lpXeo5LPTzzzx96u7xp9NxcRaYfg31LaVHqHCjjEjKY+BAfWSXaayE10LSRc1GERZ+wSHKJ
m8rnD+b4GFuSt6K5QBETgXG+qMuA44NvPyGyLB0/52CO7hELIoVnHe8pSg5KtMP4LhvhQYruPCoW
Xe7ZiAZIsujLXaer72oEfzkNucyZ9t7l826CgvZfkTTzrODO5UrcvwXu7sIbPrTcvXFrV+UIS3K9
3jyHploxVWT8xzyIRlcd9MrJTOpGtsd+b1VNtBqxWlCZoXHm5jDmnwYd9er088DuC9Qi1bsUwrKN
84eyr+5raYxYI0lP7ONjZ+aUUIenIZe0Va3LDpX1pTJAsB9ISZTUncbFU7TufaroD5bL5chSjRkQ
RG4speaosbt3ae4sutr+kTejsYSXzmGpHx+7Ub3lcXCAyXSXOlH+TvosNPK2mZdy/2arhrQRro+j
z3dcrbyu0r5aN7isWGfieF1aHF2t3ulkUlJLCdMJZoxh5RbNqpW94CrQpy5mZd3YsYAPmXLIFC3F
wCKhHCSN+koI9W2gaEw2guUSCgE131Nc/KNPY2P80juEj5LLrIuaeGnEHBcaudlgYN+Fhc9tWLH/
TmJ76//D+8ju/ia3/FvaJISBpvUUkAcC6ISwgnhpygXUcWfyoidAF7OP1bSVbAJudfgQmQBT0LJf
qG6wrpJ6liTFqtTDTQ74D0TF8PjXf6ebnXn5r3yX6dWJ15Vtkw6RfsLNsXqjr43MKh056n7Bg5vL
lUfpIKSKIU0CJbc0qXbJeKW/f13lJKiMnEYVMZVmCeJ0EUmo0xv7DSwjV2beq71S0mlJ3FmJU6w0
p0jUO9Ljp5oJavqkvMGGBx4WPSftZG62mbbWRbe58Famz/gHUufzrVhTnJsQvKOTJ6BEhjwgDy0d
VwaLEBYSWAjpw89sVJG3/q2X05+cgDAM357uWftouMV4JTgJt95wYTicplhOX4uqoEXVbN1QCVn8
82sxAldRpSygV16Qn5iGbPATViAe8qOPF82VbP3Ck9DODUAVi4eFxUQ2vyQsR3TsxjyXoMCmlPus
Lnm0NAOdJCctQr0Rb/L1W0r9mucuwJh0NcUCFD1He+QAuEzijRYD0yVAfSZjpZ1FKmd93eAvudES
2y2Oq5IcDjQg+YAytU54vHlDC7yAHMGFCHHYIrDr/fcP9dwzBblpYZG1J+rVybgePD1nV/Iqx07Y
CE3wMDOz6C5Mns9BejpyNJW5Y8jwtyxL/fNp9Tidh1qopdOWxgE2zb5NrG1nUfyumTE5JVgLEuOY
t+AYBD/p7HUfGjf4PwADd/He9BlRcZXfdUQ529c8+1Vu6x+inpgl+WtclDfjAEAjN4uVXLl3cuOT
7ZGUy++/LPULPYtRRx6pocrCVggonIbIb5NRGDpppyoEVmgiKDKtDFqBicaJVsuQ8EzHMkgckizX
PbQneSor20uofz88pUPgGEEYIdPSE+qHHZWP1cRc0DxoBWPn3ZGJWV6YI2fXDk2ncTcxx1Tz8/d/
e7taJczMCni7jKyrRoFqg+HqapywU0rSPka01CdP/2tvEFRL7dJDAEdNhqwLub70Xs7NHuLJCXxE
UY8w9GQIeAhLFMkeSicy6J5YBSHdE21k8KkJFWqx8gzmU02YiOnRxuj85P37Z3d2+pLCquoynDeT
gXjy7PCb/D0GewRF81JRKTK3ASLR4dGGNzxTNQjw08zDlzVhmKeH06oPoU1dacLJ9NjksLH3H+4E
RBkR+1/VofJRWxEFV+8GzCvsnphbtqix9w+H1nd/wonYYqOkYBq2m4myVE8Yqu8/2NmNURO2abEb
q7p9mpYboUFlAMmlU5Gl2lBiNzVcgajWlj2omTpESzwqYh1TOA8hv3z/6uf2RUbYRDwjSlM9zdHU
e1dv9IQ9YZg4PRKliW6km9p2Idng1mNopBRIuvrCZz63aukyxCQdvg8kuxOcXNQ3aTvEHSTknmeJ
4ObVtLPX7z/Zpdc42WECo1bxiTJgEfndjGa50u3kwuJ7dkwyGRQeH6PS+jImRQirRa2ZFMSoax0t
gIFVRPQMMCNL9/0nJkgPFkbR3OCX2WNqohmPfjiOr2OX+LayvWll/KG2qsy7IaZLZVEx8Af/NSBC
va5QALcaI7mRhkc/Z28eJmCUZ93ngftzAo7ZLiqN7784ZZrKf672miwTuWqz9ggk+yd7im7kjSYB
C3I8xOmzmm18psfJQkUEdRUmTDOrih9xd9NyAHfjSQVdk5yjby7S+fdv5TSCmS1Nli0ymIVqqIp1
uugUpiXbQ64VTpH+kjya7b5K/dqqFfq4w74va3erAazwte33r/v1dIJq0kZYZ5m2qhFXe7LWeEo9
lhEZNOPokxjGnKz4sq+A/eJHY9Et3UvnoWnEn3znfD7bsDDOG5p+ejoW8GrHYbBxh+nQxUOU2Rxl
n/My/PH9Jzv7OroqKzxgVvMpvff3HdDkDqeJ0sqIvgOm5qorqcPMULgXzpr212Ovpli/vc7JsVfS
YtNFOJI5IClqSehzNN/c8kn66pEFKJlOX/E+DkhaqcKedTt/0cO1VYQHPj61hrZpl5KYNFdastDQ
YymaLy9DTkKz0U94x+lg83uQDzoUbIUO4KbxqBnposd+n8vpCn6otOgNGUUvdJ9G2IgqXO/BS/CB
qS7X/FBbG0XlLaG7Z4mfXHc6HTqltQh/8HQE8Fm98LPxDZ+5tO64UOKZ7JBH0svPm7fWlpEXRD4R
JwV+MYAix86acz2l1eb1NXo1+0WxUEqAfcwxN3X1PFsjQ1IO+Bg3tue/dIkpI1yFrmP0+t7L/V8y
TLx55NLBJnyXGuaoWMvSMJ7lpRoSTFz0xcqlwpoJGuAtIcxEbSAesHv/RzCOBy+4/X6kKGc2Jg6U
lsEUJLZZM05PS3E8ShrXtMwJE4AAqt89tHG61zr1wS6JP6kpUMpDtMfO8ySS8K4Svg6kqcPqf50F
xmZI9QfM68+GQnaDnz+OUvyqmBp0da0m4TBWV+PgU9gpTMLAvR9la6Y8XJIKMSWueld+L2GBm1a0
x9ZGl0r3fwARpmgGEFQTP+OuezBqsRvr5kGNKLm27lIPUxoiidiVhb/QsRHWOn8hjIMrrW/mfoeX
M9wnqn6Nl2Sv1u0DljmvfA+HlJxB5X3wlJUrWTt4MNGMpOZjkyqrvKf1GPC1u2Sc6VClKTUtinJE
XIFn4Wp6n6reRfPKah58U3n//HuteV1l1R717bxqIVSoyPnqWGx6zXUM2oJNKR+rkIiRnjVN0Z81
FRA8yQFxkN6MvnrnGfqtF8GG8MtHacxucLvA3PH9R7+LXko/H6/rKRTA9aT7Oq1u9MZ6J7+ear5d
PmXYEe+iVuDdSu+wxmX33EEZUy6Gqwsj5MxGoRI/rVB8MlBlWieLiZtALVXLAXU0GLLMK4dNDbn0
yhTUIZPSWAaJeA8QsCPJKJGzyDz2qOppgrpa51x4L9N2frKAaqqlg5sQsDzE6RWFKkvbdnmSOeBA
kKdvIkkKJqNasrDRyzWm0m4Q3pPhmHfH3qrflEx+qEqUNb5v64uszekm2pK37ur+wiamfL11aNzQ
ZNNUFRsq5unaXnqE8fqNmToelgHqXbmNVJbGC+Jyb+v25YubjNAJLTV2KgvOli9166aR3Qub2gRH
Pv2K4NuynxHAxv9P74oEQNidOzTgZe1HiADJCv9fIhF+BggDU8esD/thm8aIE7VsXU40jXrynOut
QFYchzgazTcj2cbYCSjL93fw/sabzCWSrMVYourRFUnti9At6/loSndaG/NZglqFOAdbS88IRSX8
GMtG/D+/nGjcjzSQDAa1DVU9uRtUUZ3HEZ4qCK3NrlYFrffyCINq1sbloejSQ9wMSH+ITARRc/x+
5H09QevTbqpYIKEtYRgn58yozXE3KSF2FJt2E36leT8MB6p1pHAU152a3I8S4qHvX/TMmOLUDu7a
sjgYabJ58onzKssar21iJ4uQfKIlzAnoG80G6Ed4a7jopFM8cv0xCa09Kur371/+8wj452zTZY2P
rSq6YprG6cHMC+I81eMidkaj1ukttowOU0V6J19RWr0NY5PwQvh6hjsFlEigLTqqE0Wrz3rZfiob
jahAftsOotuhwsuf9zYVk+w4DPdacwPGbxNmWPSt8tLT+rpM8Ma5dHBoNwze/snJrjCoW5tNwhvH
dO9ruIFH+z3EhA+C8sLt4NzA0Cj6mXxNnISMk5fykQq7di0iJ4rgGlg4PDxrlRjNjYXOG8sYN8pa
PH3/YL4emPl4ENM1IOfTYnN67NJzwJqkmKME4p8X+TEblANIhrmcK4+fX3nkJgtdtS6Mx6/HSl3m
Sq59HtZ54ZNJYFQUMWrXihypaTZDTKaUHt0Gpnz9/cdTzn2nhky5S7MhC6qnZVyOXX0Q8G87Xmrs
zZY7fMZEo+DGVpm9FJJ2HenqMpSNpQ1bQK9YZUsNp1UzrANEgUCqDDhwo/UkuZdG1pnjEt+BInN+
t1XZ5Eb459G6l9Q+DUNsvyU+oDHwHzSjZw1wr+ug3jbti+KGiHxCGFHKpaFmTDvt6Xyclj7LABLG
TnPy2mwgtYByFDnCAC6hY/SjAgJrQbYy1nUCnWqYbjMMmuAaIJGkmscubaMqTjxiSbFHdy15jMAH
bz6Bt7aCEdBmUmsK3uM+iSDWsBN4wYxpT8FMUcs5zjhEITnhrm6V3sc6JvJ+Ish8QsfqXMdAj5sE
n1g8OdoOnywDieBOowNe9PnHAeIJ2ElAnzCRU2oFB9d1r3VlbMoWJMOYyZMpnuxom/xe2McgOYKf
1PVQvvXA/UhqdwBxiStVKY4Anpf5dA24MOCmSfrli7XFVJpRbKGfDrgxhOHq6yx0Qye9uiF6OZ9E
5YEQd9RoBUAU12g2WQqJBNPUO+6chZZXd9+/ibOTi8gB2hdCtb7cRhO94PBAZJKDpxNJFR9bjpSD
bdUXLm1n6o2MYGFy72VRN6n1/TmCcbtpaV6ksdNpNJ3QJtoNyA7W6apoNxyhDjAP0IPzbGrN2PuN
el267XVnj5feyNeTylShV2gTEflFaVv/842MoYyNGDSro1RwLxp+mPflqvKOUTIQ9Itqq6rin2Vh
7CYjfGL//J9/4XwLOhu6bsvyaUWOaWC2kc9qNkTu+/R9l+jLktK9sFirXy/JFMFYGekzUL5XT2dt
X0WpMmasGGZEi0HA+Z/FeYw6y9pHgwLlgTUr1GonaE0x62pGOeR5knKHpVpCEY8wPHBzcEbBkXdq
3wW6eEpg5qguYQM98sBKQeB0eRk+t9qQzqBzw6eJ86UsY5ulDcKvjVB2NhupqzdSnh/5Kq9SVb0e
5Iur/tnvSdVg3YG9sL90bmK+JMuk+uUM/a2kNCCRo/zYUDYFCWmjrImDn038Uwf80kngqjpOpKRb
BSkCmO8HhjXNgNPlgAdFk1dXNMJJTvY50agAnrwicjAZ49IB9G8DfoBAWUCtDNB+YZLK6urO5zTB
kWAv7Gol2y+WrR8StDXZR+9hXQmS1qk4LoVskKCmfaIc+KEVCsr23rgxhHsz1OrB7ilm5AwGWcuP
eh39EFr9kOTZUfRkkwOqn1UoJ/XypbSNReFJqGs5L1GqpgQpDqNS3GvQmnJB5KFqfgQZzXbfTrRF
pprXeIzvWw0ETG6VW7/RwFuQcJ0nc9eyAJ6aT2nANZdhL6M47WWwluq1z3CYRUYAa+f18+eWmZAj
zbecF1RU/OxnKF/aVfWzz96iwsr6h7fv9GhfutVUUkjY2YpykwJbsqN209HknE8Touw69EH+4BhK
U3KB+WnyTYdCOYRlegy98q3xq/Uo6wcp4JRZdyzYRVk8wOK4G/Wy41gqrqLSfwt/KgLkSOMjSjCH
OxxeTgaLLJo4U1ZsooyWzPeWwWXnRnXVaugep7VYs/gtGQI+eKkct06LkyDzSFKin2VJF7aBcwcM
Rda5RmLwFtM17s9VMbaaPgwAiDhSrcyUPr33encjhwvFKx6zcjjKOVodN96LbLhwx1HPbEEKi+F0
aKZZq52e91WFWa1j33ZGV3kH1/YM7P+HpfiLQqQPYf7aKBrhlMOHORnLDIQ7/rOcWdeZqx3ttn5I
C4B6dk7XL58qVauqR0ChuumSeg+WKlE/+GW8/n6unltdqWkpJud9zmNfrt0ttNW+9LLM6UIUbUTt
FQ31naR7KKN0PebRRu6spebj0EKlOaS8OXQks05uHuIadYTlY53xb2NrfAt7/Tmx5fcRFhwhjEoy
HKNKvnCnOvt4FYW2JL0Y7nSnu68uiTAo7SpzsNPtCrMjSLX64dX5VpaDvcdhK437xRB6q8E2LuYK
nTlY89pT5VlVDMFa/efYYsnr6kovGFuEp1ypjGal16+ZNSsjmxtS+ICzfuOPhJjH8jt16iXEtlXa
uTtDbR6w5s+i2kbGDHxak9Ob75/kucsub47rjMYZjJvbyaqbuKUOcJ4nOdbZM7ix5TAaz6HBcun5
hPmaxrWcUlvyDGNnemKj996PC+/gzL2KJyMLzTa5YNmnx8Dc0oM6SakuFUP7MD2fzhSOVwExr591
0T7IcvQjS8zrPrJ3AX4ydB5ZqD2H1fheW95eSvXnFMi+pOOatZQLs/PMdqxoqGqEprMnfenOt/At
05E6NErohnt19mEYxSGuGECBV+ztJr3UDD43WDRitlRDUVG3nC5EjAw3U6sxdagOLEsPNTw8kxnk
1Xlu+g+hP/Af+wvTeXrGJzsv/XrZ0DQ60LoqphXqt154PnZ9KbsUr3AsP43oGHu84VZ9Q2zXpcK3
de5p//5aJ+NNSGEU6vpUKBPwsaqAsNxQgdTFDUcJjkWfAWCzkTXq2sqXCWPPMwsTjr21yetkOM6x
rB8mom+iW0uPfl6ZD2s5058A1Sd08kknAbcUj6tcaQIwPPK6kvIDllgfhL5WU6yFIrG1tnlTHj7J
x0g0E9qPsPnyDz1VnEHjXGi0YFfCcV35yrpIrUWatbdD8O6p1kJUKUo6a2PjwabkovYkLmfDSi7E
Ni/bnUiAvkjDqhyrndQVhwiATyNhNcUAGrc3STustQaXWtH8CsP60Fa8Sy/d9SkEk8QdH4yYTokq
iDTKMGlfBRYIm7gfZ/lPQmojrmeZLmC+uPIzUTYvUWU6JcgyadCGK0Daop+3MiE5GkSaZYEf7ZNw
KfgoSx2VJG48fWOiCbJCr1gmPUppOTnmSLOoLFbkYNXb0RtISk9T9hGzIMknYwSCF1jp2qgCRfKC
DTMYJyitllXodQg36w42HaCobggJiGii+ybhkKgJHTBILMf8ExN1H1kirARj5/eWv4IshGScCvaM
EIZnt0BnHQptlRILZEv5HoweHh1G/Wine1Dncy3nPGbJ/bpK2QoNqHERfuGW7CARfQjsQVZQHWzX
3hp2+dEG2d4r071U1WgpXDRPOpb27K2ylSc1xreYRtmPsF/DMpxZJrhbGgdPFnAkN8fkDaRY+I5v
8G9F7o1MqFUDOEDzjWUtrach0ZvFXgzW1jYHTKS8yWkdAJK+Qt+60iK4h65/3QXNc2Z5/TxthtX3
y+XZ+aNYlsLioCFbmS7Vv81V0lKLejBZkNTKnZcmK7Lf3Q05iReohPTBXDSj2PIRL6yD5w4p1D+4
vSKmQKt08rKGP8BQ8QZcZLR/FJks8Cihnp9eWInObkcGJ0w6nJScAd/8+fF0xEHA60XqdINwmq7B
EwUJPsGtSzUlQ04HdNPfi1K9CYjFKZTLJ4VzKz6bqmXyHVOFPb04ijwpkrwz6Cjg4YgLFKcN+vdO
Mq/5zzuEAlz67Jnrjfcs/gs/QPEKEvFaLgEk2xQfGwJ56rq8i1QitWxz6yYqHSwDWLJLEE0HOXOW
KClTsHIdL07fM6++b3xvA1d8K4YWmAJpU61R4lBIqeZ7BIV4GIiTrpkPmXnQGjBwEctlM0w9wli6
Uktopf4wOZ3k4ailo5OOBO741pUirF3iywj539UqQpjTYsAn12tmacF9ke9LO0PDrmMakOvxOD3N
DDIY/q8+mtuh+YOrVJSYQBsG8FnhvoS3BLmXk8irK3UIF6aOnc+6ocHRmyteQKGmDW9sDqlkFYTg
FKhCVYlVz9Ww9agygHFUQAjHbrAi8oMUAgTqdZx/YKQCTCrD5u5bsPwIIzpPJ9Kg1g953xXLAc2/
ldceeAeBQ1uBQ0Hv0WrNTSVjooxLb9b0eGzb8McY5dA3kkkkjuczcHmBCSv4/Rw8t1+aGld0gd6N
oTrN0d/mYCBXRpJGbQr9kB6T+piY8Xbo5FWkEFfz//VSp1e0Noc3nIF8dHwLkmIKXzilxg4m8aqr
pQsf6+wp2eRehS4FORrXuT8/l1yoeVboJZ8rciqfND0vXfgE107n9lAZXhSPeDGc7OCGL3zMc6ce
qjSUpDhqcQ87OSKbJbKCNGZ56Wn7QkBPEiwvdb2zfLFVcp4vv/7+iz3/igaV/CnY9Eu1ATg16hY4
hk4ZlhjAygNUmaPiDk9ZXH7U7CFQnRbfv+Tn0nF6zpr0sdQ6UStbp+Kfscqh+pOg4IR97F/phBy2
aBwxWwqCRuVyNtbmQwWbiSy4Ln6w7UMRQXEsB84IZTe1+jI85vVeYqOqMLviM01qTqTBuBID0gZD
yqBOkDxiJcY2QvRGocvFFDeuzdwyr8ZyXHluXl9ZNvOtw5VG1gC17W0LR3fOXNkGAXwpmrfVleI+
lDHGuBomXCI0J0vUx14Ud6mUDjOXSiyC5rlf+9CEhRTNVfITqM12uI4n93lRAU1CAEhIWHbF7TO9
guP/EtpQJwzgeN9/q2dHLWNWoxVEaxoN6p+jtutdstJ8kThdkX/Eww8BbSRyxzX4up2qL+pmHuJ3
HC8VMs8NIHhAFDIp6OpfbgZVKw1+rpqJA6H6Ixx5fGKsjkNcH5NJg9GX+R7uz+H7D3tu96fzhOJd
nn74PF3/tvLIoowQJEM+jNhCMnA1VwKd1rT1l5mxCW3lNs6Kw3Q++f51z614v73u6f05HPW4zQw5
wdjcr+yYMRba1a5Tlacya3ffv5Y4U6EmhdhEJMa1lFXhpFRedzaBHoQyOVoa3vd9280DZOse1Vi1
jGtiXPJfBmFudJ/G1SD7eNltmBnUDRUetOtW1syoHM17jzPoR6bZ34aetodV2ScugFMtRuQnKe+e
iRer0oHlucZLiEZyoarI8npi9yoYg34IOMcYH+sGpMkYPbA2wu6FPLX00zVnWmzRuE0q3Noktz19
mktMO5SJfcJ2J3ZRhhupkLhvKOCvZ9y8KBhnnPWl9EDMRoUlhLqzq6y81iDjrq5I0yMYEinVIjW6
l3bUO0LguPYotbFC7rVzTQ+Scwf8kkwTtuAaxkR05akwhCOt3+uxv5nOzUWpPdmciPuKsUGkwsLz
+yfdG4nBqg9h1uyIe8gXViRt+8hYdOBnA8n/JY3lsDD8ekPGbL0zSp+0KMyvJPRe2GLOTRoxBVDT
eGC2noo64ziv0F3m1NVzbleZ9tSCo6hl/cnIjS0N36eaiLILK716bvAKNBm4ISxaxafjifulR24h
C4QZWzsV4D2yW1edK9VVAQk3mNKhlKkFVwXCMd2QSMPE3fVBGDpemDyUDW3NXKXtm5DaoYa/Ujd/
Rm9PuFU7TmiJaAuLF15CA1AdbNYibrEAKwY0iO/nxRmngI7HAp2HynJDrfJkXnjSEKOpjGEeuckS
/RQOd5mKd18qOz3hU5G/lc8CTH3SAH89knzC9oRAmD1kVMg9jIiSqFdtwypcpw+k6qHfwuq0IrUA
Jy78diI94h+ttnRNDXh8DvGylgigiOUpGlom9zVofef7D/U18Rv0I6IBZTpM2ZR/phHz24omzMFO
alWLnV4NFwVFdVBq9qHOiLIo1X6pCDefZwno8ERVDj58Be7wKfZej2yQOo1WQcQ1AGql7dsX1qFz
QgxE27SOplOC9aUw6/XGmLsti21u+9dNEB+luNj7GcZoQ8eIXJNxUsLxroz+APzx1u/rG4PW16x1
uXnWlfWjWyZ++lFHPCgo9cjcko+BtAKr459oUntLaA1qH136deE7lc+soGgjkAogcKOxc6rEkEPX
MykbJeizS4KUIvx+zcCy4cobkp/RiPDt9mMWrDt/IzrQA1kYjTdCht3Q+e/yUKi3NNDobscQgzR3
yudsClRvynD0RqbLEP8kHzJddGl9Cx0V7gnJiiKnxpGazBYjaKV5CFeV3E4m2wB13LCDexYrAJVp
ZjlxJHTSdlPuUra2yVQScjSfuvDU+YKb4m8AqAHpiylQtO3ENXU/8CneP1WF5qM1FNJCLnKUp5J2
bxvBU4oMaaY1ujLrcs5KtmRfR+LN6liCzbB59wx57hqcZtLWQcg2L8xXiKUfnutteg/2kxcac0/L
9tN+0lqPxGC+TofCOtaeqrI8KE3zrtLro2/+1AaqQveff1iT64PPmb/r2rXIaxrk/hZqfTv3gu7X
jStrO8Fu4OlhtKJaiCW9LIhMEdaeOGSujxABWWJbmF957YzxxB0d5Nc0G94ujIVzQwFBmiYjWuFS
e9pVG2gmxFWtJU4fZjFYSG0G3vc+8ap+xX2O7ycQ+1aXCPGc1i98NlGiXFCWnDm0YBC00Zkb045+
WuAl7rookumAJjIeXxfnP0wLxHArCr4b5KSOGIrFiI90FsBavjSLz6z+lEro6VDG5YR4Wn1P6bE3
XRKkTtQQIpmnoaNnMMwsQPdzrcBelWFGuraNB4M5sExcH3ho5bh5Ru6zX9srNQ13blOoa22YIgBb
AYSQXC7ZWLdN795Ay5wTmHQIbIJDOVusONVwJizLv3exf//D5Fn913/y67csJ3jV8+uTX/7XIUv4
339Of+f//Jk//8Z/3ZDcllXZr/rbP7X6yHbH5KM6/UN//Mu8+r/e3fxYH//4xSJFVzPsm49yuP+o
mrj+fBeYVac/+f/6m//28fmvHIb8459/Hd95BNCIsT2/1X/967fW73hdOS3wSP/991f4129PH+Gf
fznH7hgEZ/7Kx7Gq//mXpBj6P1BPTndaXZvcMN3H3//dlP+h6tMKiVSfg8Ek6Uyzsvb/+Zeq/kOl
AEUhXEb1ykGUEV1lzfRbiv0PWhUGI4meKSB/Dq//+53d/X3V+/uh/V+Mu9p0pf7vK6GODshGVUvv
1ZRtZoZ9UnrnEBiPoeGpD3IeSk48xKgMYzwRYarcRCRgPsE5T8H0gv2rG/3RHmmIqgSTb6IkJ9FM
GX9UFWE6sZsC0AtkYnVGHd+4nMzrqJBob4FvMT2lXLWCAN2+VpJFXteI7rkvpoXh3Xe2lEKdrw4B
IGWKro6l19JmiHzany6x9WQEXdVC4syIj3bRKJ4EY0WuFl5XOTjCzFdbUNaJqVhexSIHnG93Ghx4
Tt7INS2O8OCXRVuNd2NPvIBsZqj1iUtYRnazLygXYdOt1SXY2ogtM7Rv6sYjqtYkPxsgqKgeCsLW
dNOFbCfVxtbj0ArbHxCZRgiiZ+F+h2zYaxmgWgpOjKWSYEXuz25pEf9ogUf1IdjeVm33hiKZQnmu
r8j6aUiF7JoVVb2ftTE82amOod6z9qpeApesSy4UAzGRRZTsB6OO13ZFG47Ie0B6dWDcd/+LvfNa
ctzYtu0XYQcSJgG80rPIYnm2eUFUmwIS3iTs158BbkXcVktXuuf9PuyOLam7yQLSLDPXHNieObWn
P7V++FFXXQ/aJsh3oy2hszhZtVUdBj652KRD2h4s4DBbU7RUNxK149zpLq4T3S/G7ccEvqHIpHNX
luMH1gHpw9AZnw1lPsJ9nDEsxl2qS9vopVDNTnsSE34wxvd9QzhnVZlzTArzA7rkcFKx+T3Rgbw0
HmO3+JVXm8jU+lAzwFCPAIMq+Jd72in1Yx4R8P2y5/5Y2b+OoMsly/5tIUsiDjaHuQyA+ss99Esc
l8+OkzD0LulHJ+uUbhIwBbwu4xGjpNDtw6MrKg14ch3nGf5rzL65KMpXfsZcuhtb7UMf4GlkoAzY
yKHcD2kvnrxixDNm7u3HelVSqn8VZeWt5smP7ryqR3tr9vsZvNo2wxCDeARDx05cMpFWx8pxScV0
jgPluI4GSLZ+g8mBqD21sRlWPvfBINhlW9No2wvtjH08LUO+2eLdrbPvXpW+e/2Me4hW8Mu9K9bU
7nMM36Sfh69WXkCyalmqAT57XWuXD9THnlva+FgwY9zjRYP1SgWFuXcbO0Wp8+Dlnx84bfbfn7iD
aoNDiMyGtp37+8VWkTpHoVkVLwyMMoExae9Ox9N26GP73oYbGITupyKKo4eM1mkF0mMyHpnv/KpN
w9ikOP1v6olaMp2w7+5iNIx0tjjYIm/O0F8sZrDvseZIdolvAUpafolqzBHIpSguV6TTyQhjje7T
2ugS+1Ek5RFBiH+nxm9R4aR3WdXjIG/4B2ZEHus4NVem8kCe+Pm1MUIqvKN6o94oTjwliHCWvfe7
yLvLmoHB33qhsYTXyBmtfVMX2LtVYoDNSF7jKZhrMLC/DGZ7JqHEp7WbjT2jz22Fd9vEEY9yguyr
96svlGr9Rzk4d2jE8oM52z8K2Z2ZKxQ4CA+byW7VPu8FEsgiKa9TNJyd0N64OR0x7Rh6YzOR1/lj
BS6q8jBUNCnbRWVwmiaMsQYTTF4MricDAXpHQHzkHrpk5kz6N7nBxiZ1j63hCLsAX/YS4FtFz6pN
gs+e230vZ3Wm2RGeK+ctb0v14jr9MdWtCbiXOkZkp3u4es+aaHY9i95aG0MSbM0uMg950O0TcNkk
QM25MHFSTjLj0i/jwmkyu6dKijdZzA+dQ/HchIqIBzaNjKxVwy6IUTAr1darAPY2q3k6mTPOyZbq
/E1VMQ6Ypc6lw5qtARZuIGra6J4tPffVdFo8RWykHHdIxjY+MJsj1Hv84zEz7zNz3NWe4TMKklLn
ELSkZmZbKGN2h6rvprtpiu77nnYOG/2HlmRFjdUDnIasvA799HsRt9hnYtx/p8xNprV5z7pa+y7l
RTwBzrXbwOsxK+S+4ZFiTHFPtl1A4xS7sI4AOMFVfxinJzsGXx92qgCG5u5HhdVix2j3XgZehQ8E
v3jQa6u6q+/gptd0X9PqUOSoLwNX3ztZOG3mwf9qWwDNza5Jd6KSBzZBelhM15ltb/dGCFWsGKzx
kDAus+6TKIVyRJPIAi/izGhwpxmbuSiNzhiUc2H71aOW7feuif91NudW3vw/B+9iGkBFQCDEWXRc
SAbsPx+8VtSHYdR7xnOSNS7pm2B4qWB2NPAS7Ibc+TgHTvOU1v7dNJJmNB5cT5weY8NTgHqbdmsC
OzyNyOQW3fzay4v+GjVttRZc78c+gnUeme6LyrFl5LDoxjOkQZyB6zuf2HpvMOeD1U2FUFEzXhbb
+lL71ecxcDAbmsfuOLisZCOa1HrQk3UOokxtpbfH7E173tbCpZ1XLphqw3OtbEkVSfSNrWMXPyVS
y1MckZfEltBY3oX9aaZCQmGgAMJQnOt4rHekM3hFLAi9gZrNlsGETRGuAyv8NuZ2dMhNJz81LaxX
PGkOSCDvzMyz7uues38wGHJ3bXc6M4FKq1EbFiIgh3iogvSoTeydkg4P2FJmGNGR9W26Uec7bQMp
tAvDPdWTee3z+GtfqW/SgCVlLWApU+L7I/Buhay97dzJPbUetp5azrsiQKXt4dqxDqg73aE0XSew
CFczG/hENxQmSW/3gM6oICiBp+hQ2Lh4Tbm5zYOJuAz24omOc7DSYzJsMH5JOACWNIo3aqnh0AZV
eq9HaW2akrp7GQ3p2Y/SH6Un5L6enkFX4h7sucYayFb7bCVmd4YR82qDgXDK/CwKf1/WVX7uZi96
vP1yQHr+LxUKuSzKPy9am+CZRjKKuyUpXJqwv0QLQy1aA15U+NyGY7AJ+ig4hbIKTrO22oPpWNcK
bqhhzONz735P5mC6p1ArDKukRzjX72Zo740ig7Nggi3uLYiKyiqtHSCi8YyFAy7V87MxtbAXNIbx
aeM/GSgrvvgFnQk/MGOsrzxoN4Gp9g49O1W3OSUKnG0rF/prAOh+4xT5CBSHs8z2IBrMaszOVkTB
NJdDuDB1vkk1iJPGlmo7tvOWctB9Pz4ViFPOYwjZVxadx0SlYz67YdYQRPPSZGNegzjczFAIUILP
ek0kKM/usNXsnMckH/MNMkOswt12U6vO2P1z1OD81sfntACZRm5DeZ1RD8v97bQo5rRtRMyQeyZn
kKeJwFys4vT87HRz+FiMwQycFuxJ6QMtx206MIAOtqo7V2i6QVQZyXOOW2zsGttaZ3C7GIAC9FFd
zdB0Tz1K2XXDUNvF0Bi3z0u1wRfupWhMACJxdhJEBsewjKjXcWTA8W69Q2lhTFq6fXXKJjt9ZR7s
IUv9L00BW3HuaTHB8izgCvmMNJnti47CdjObWbQjSj4aDoOs//yM0J79dXU6nuMhFrSoSjq/P6Qh
b1RDAd59JkbkxkxS60GJJ2zMOvoCvbnnMz9LK2EaE6T0ndnNI+lKAtanF84RiY9aG4FbYKIGpTp0
cemc4MJspIMvceVV9bZIA7GhP3ZCUTffm4tdkx3igmcVhTz6lVqml9Q9E9ufys50DmV7jvP+bHoV
7fQKSRJ42YJZ6G6phQb7oPW+TXHuHjgV51cPcVEz2sGxss0T6jV17vt8IyofqZSJDqgiYtxYfj5u
hJ9Ml8zhkEtVb54MhSediYtmGZRA4HXhn3OTjkUbDh0STsryfnpJoEt9JuWGBaqo3XfNWXXOburS
+J7aE15/U+y8mgIaq53O8gRCHbFnM3GQ3EWRgv+ocvIrK0Ww0A94yeE7aOCnUrcC74EKpyJdu5jM
sS0Hcp0tVmvuahHE43HbRgfmusUmKaQ4lUdLAMwDC2QcDIKmR8Gw+tYAs7MxIHLdDwzNWnGsgBHJ
c9ll3bOaMelkjGpV61peZmhBm0SZ8TlwQeHYLcdGC1wYrrw1jvrdT6210rgn1m6IqS4x4UAo/hj2
9o++XYPBwIp9CsExoB1bIY+Gvr7cQE5cPPocUOfSrC+qMpBNCP+hqY1mB5eQiXoL7nDWXhx3gEll
yLsSMVfpLZqIaF26hlpZCcy/KpZHs2iiq50CN5STmp5UjSOthOeuJpM5BF+8DWNwTDMqi8VoTGSd
hlhPlmq3fV+0O234xSnxvUddveVWnjzUNVmOpeOd5QZQUlpOnijfK6u3aSUXqxwXv9PggOBOs+Gn
JzpvY5YyAlbZ4BFr5emrre5iWkXn2o+YBmozNF3LP/pRu/fy5Ltd5uVxGoni2FKkvbi6936AhU7K
Y3cyi2FNJkvGQb/YIDd28TSEKAyjYDWN2KTzcP1/6fpwmP2+i9Fsko4K33VvBZvfMlKwW3nXpn39
7IJFXoM1TTaV23l3CDqLC5fS8yw5+t2mcB7oh71YUMBXVt1W22zADmAK63gtYAptXbK70Xabk53A
SVHhI6ZmT5RVi1eXeqCl5yfTSuKDoj5IsSG2sO9onbXypQ3QCLcEytuvOvHdvdlyb9/OWbvRuMwi
Iz3G4cSbiLrhwWcepvf7ZzOzg9coKnBO0P6lT/HFsgSUbnCszZo7kymvCp8Sq/fHPRGuuaE6gwKw
FOj2hjbdeIYMD6Go4vUYy5kDPMQsGTV2Y0z+yZh9/xLWZXSAt4StI0IyPjgqcKO2T8akQlInCGlu
EXVfPFp0CTXRV7g8/TaLTBTpcGbWRUUlXbsUZMr4zZ7r+pAqPjcDYP+ahy8yWH63ORv3Y+hnxwAe
zLFTgbWqQ043E8VuL3ITBpg5b3LTPichvB0Kz1Q+XAruEopIPFnpmYnW8NjHTr6JJoT4Qed9z8sI
YT6d0zXqlOjk2Rg0A30uAns4iSWciRIHu/oJ992qx54Q2zGG+MUMYKC3920AgplOssFcRXe0UxK6
UcxE88qod1nW7wuCvVXu0fyz6hKTXlMywW4meu/HIBA0zNNLO6bUNQbjqvqy39IJNPfNJDjjZEea
QdBRlpZLl/CVwYX65JZ4NoVhN6/DEhhgJ+ONsuN6hcsUUI4uiHYhbELAFRJP4LiuYX4ioDxkQQSD
I0o+IauiiTxiYJ91ACaKSPh4OwTksG147hNsWngOG7eFWe5m4qWUOkVSbkd3qiraB5nhmY0MY62H
Ov8unAdu3PDdKNsJ2gc7EuOt7JiWiknFIDyFGDNclK/uyqzL3jLhfqNgI+7r5Z804tYAwRvEavsu
o5j5mhUaq2bhODuprjn+mw+t2dqPIXS6dYW7y85vcQwOoezyCiFtMbk/rqAO/+D+/wib4ZusfWzF
r5ZtoHxrh3k3HnRCD0YZP5ReABVN45/iDDF+5BX2fgL0vhFm6b85MzgCqoj11kiycp8O5F1cA1ej
zSWKFO7KNLLlJizMjR1z/44tRAZrztVrNlnYUjFHeozc4q0C1LPvzMK8q8zX3gYgU5a2+uL3+QHH
NA0y6zzDb9rpUv8QduKfptxqdh4+WThsq10kYnVBGa+ehkgfXQNry8gxCo7XarqmIcuO4CiO9fy5
HgGKaNRim9zF8XbiFD/nWZEenOJLNS68OJSIBytxz72DS6A3IhA0+jF7rJzmpdOAW7OgNnYgXrP7
uUPzF4SUJ3s1EpMZ7XQXdQkDRZa79Ymh1p0f5Pu8YD6tiLDEdC0Rf87Fggcbeu8xcStqDlDFmOm4
wEELMCAGtF2k8bwLmMXZO70DjkMJMCHafz0UxEbM9QZHo5jF2XfityTUkI2iQ5bgzAR5EPwDYriT
rCbCQPInSIVYcuaGj49/AxHFTkT/LKpdbrrl1tTQSLICzeSKib9HLJz6ldMX2TGPQNB0jh3eOWkO
F8pVyPvEAGyzVRanztBvdD28MKeZ3Vv+NO7tnjHRnOmoW9g8ue86q5ojyfvLHE4YlE5Bsi+Myboo
PJnxP6265HsGTXQH4ds8W7W5mo3e3wwedoQl1JdITiGMzXq+DD2GJzf+cu84BLOm8A+zsL94BZi7
tv3iCeCQZj6Nx0AQJKQaq/YUz8mLSOqvM8XirWkDuur94ZkeQsBDCx7ZLNhcm91wyaoR1UFhf2Tw
tLfpKCaE68VD1MTWyqlqzjQnhcPRyF0QXAVa888+tfONXkDWY9y1B0ns/v87S/9PnaXF0IL05//e
Wbp/b9v37zzVn1q3vzaY/viTfzSYZPAfdKCUvHF8ole1zHf90WLy7P+4DIzTdWKOk7mjRdzwR4vJ
sf5DVxb9mMRvb+lM8Z/+aDE5gu7TIoNkJkcuRoryf9Ni+quceXHPYLyPPpiPMHuJkn7JtAN7Ah9Y
GdXBbIZL6dAJb2ABxBWifb/EvNY3/01v83efaFGSJiDG9e4vCvWscJAcjgLGxbYN7X41+9UbU5GD
w1DFEMbd+pd38nedhz+HeZjA0luSywwj81V/7aBF2gjnpqKGRwDkZHiCGt50reb0Xdbz9X/9UfTr
cPNbGukmn/bnZ9l7mQhKRDaHqU0/0oybzFAfChvgNPr2z5/0W5q+/FBLZ9BHY8wa+Mtb05h6trE7
VgeE1sE28OuaeVSAoOmo/u35/c1kOpp+QWMchxUm4H+fAIsqM3fKmJ/KZiST+Uvz6tdMGyFdH02U
H7I2UYP5R9HoFCZBvfN670KFHsLCvw2j/VUowDehhMm5aDMC/bv+2Otz39DBUB0Qle5M5i9kNz0j
Tr0KY7qO1fjcOt7PUEX/soL+RoPE5+J0JnEQkgHd2D+/V/LZ0vboLR2EkR4TUx8trwd4MjzXenxu
OtKyIjonxXxFwhquSgPCmNPsqiWHUQ41jtGXr4lM/0Xr+fdfy8FQJbjJvX7furIpOyuLi+qgHcr1
UeYe0E0s/gBYIJq+/tFRIW9q/kUCkcSUKCPL7GlKF+BC17/47rSaZpiOMnr/58X5t6+JIQ2OJxR8
HC9/flwg6LsJ86cKQ5K6obZvQfPqenQ+aDLJIT+Uh8bY0l9oFPzbkPjfzIfwqn757N+TOtROlB2y
6jC69sNgohnpIqAn0WisrGa8jmbAo0jw9pbym1JvRRP+24Deshh+KV3etuav3+C3A3VI87gkZqkO
mImlK+LaqxyT97k0YBVwJPzzo7bM2zDBnz+PsXzfZ116Afq/3+1fEI0hKCkrYOdmtfNq7yTL9GMw
8cKczF7sMLvf11AwM/XGhKi7mmKItRnRh4uHug6YV2cq5OTzZ6ZsOgUha8cGsjwOAVm8eYUID7q4
v0Rm9+zY3XOZ7Ea3/IT66yNQybsUrY3923ids11QlOcq2ncyz9cznerV8vs7OS1sh7VFz7ac7Jdp
CtcVnet165+jYj7VkgWapvwmV3c0j7pLMYPu9lzBWnHXZdi3tw2FyvcZKcaxp7wfi/iQCZWvYhuZ
GuWxey9WeJI4Atbf9D60I4598Jgj+y4sx2MZ8B0LksI5LR61t3BLYvy18hy9j4zTY15Hhym0d20y
X3WNDX37I+2S9wyuZmoz3tYHO+VQMq6GfmsFyUfuZh8lOs9lPVkBS1gw+oTL+5Pttt/95Shengxe
5xYl93ZXDRVm8tZ3w6O5Z/bxh4wVqFbvvm1b2pz8XKgkDsPYv2a627rUdRue5+3w0BL+FnNjK5oo
xpo84V3wmWiHMBXgxBuChr8A2yahfF529z5AAQfpAd8iweeu1/EK13zGqnWA3l6MKckrr6Uci+2U
l3ddyAG2PP7QTT6GNMVk1Hh1NZ1ho8w/mrxllDb+YIT2Hot1/Pem3FgnMXisHnQIqmpn5Ec1Bo4e
d6bNofpLEvwcfSp6rj8AKeGesGaEjhBLkiq4q2PxUJUd9EeGuFahPz+NNjx1LuGAqgZVhUPOWEKc
9vz5oA22T2nLSLisonf6bvTJwxo63Y+6H0+Omb0vH1HMw3M8LAtNdbvl89RUf6U3Sk0je7dn8+Qu
T4rg5zJW8uKl5tUYso2BnjIt03eR5O+9h0WWPV5rMhVUhCu/jJ7s0sIYsRHPiQ8n0tSsqcjV6zDq
nlIKDHDkgR5NGB2vKPOCLi/PPUjmFcrskyMzprgIL2a+0bqI9a6ulLFu6+QdhrGx5nZ8kFH/019E
zJbNy2ownt/X6aX8mYuteHQ9iBS6kHfsq/Pt23soRFYjOdJy7yZ1C3Ll3ap8sGf1+wDpY5icc4Ad
AqUK2jmU9vFUN6/LUmYoh61Mw9no6DXNYX5IBO9GEVnsqTSvrbC/2khddi2CsWOaTG9C0S52Rr5b
l8UdvzBHln7IsKl2tRmOrA+b/hMeZ7fliDjoI1k27pyzDhojw0kxevJ0Ya1Db1GELkeJr7KPQY7X
IGOvUIlhwUbtcL2JOYXBWYx5hb8x5mkXlRSycC981z1xhEMtgH9K99P00s7EhLdji2bjVeCGQSeP
JVRFznocIWwlerqK5UXRzjK/g6DrlfdkztQTO697Rh4Tf2DFhL+LydGnm4hZsfTNa9J3o3YOtdJf
XXXXT+yBnuUiovSdIVONtQSAlI4rKxgIgUdfUIfB5Gp/+w002KMaa+bO66/+8oNqg681UmBZ2Uyj
rshttyH3EHh4G4g0qBefHuqkz+BXS0gWDbqy3dyMJ7NRiC0wHaGVHDIhYiA6Mg9u0G/HxqNTycjb
bmACAWxgpHZuM977+FTTr7euMlt2lwRntZyYUnfT2q3Y6czR5etGaCantQD0Dgu4rKlFh/ezG7nn
1ODBVL7fb6lu+qUz3FVWC1k6Hu4QYh49zSnaVss1WY4hRS4+VprGK3tL7RNp7CYDwYGl2/t6grDo
x0UOzM95iRcstjFWwTarkrcx6pk3KhywPBkPLhPmNjHYVxkmmis5TFdzkbTeFuQteJFd8rFcB2ae
fbiRxAmBR8MRpzXUoUnDnAlNhtuLdW+KpyFEYNElu2xYSDsSTc1/X9GkP3VUN8Y8urstfgaNsWW5
szsYxoZiQRUJKACk/JCIoSG3E4QmlMF0eC3sufpyW07dzy7EctEt5UtdBNNxCJOjCEDdqXw2qRwy
Nzh2Ybuzo+YNhYDaR63a+XV+psjKOGgtvskObHM4I2cRQQoNT1v1Wia1tTEHYjM7Mva1LBUvsOvX
Lg60vpezKasFRzbKxTEN7RKWtwxrsQ+dUG/gQturLpnxvkUAhcPXIZlxWjdN6nS18Ck3FcFRFTjh
xroeN7lHWVqxCRtZ3hd4AuAlRtjuTz9rX+N9ybk1cWeuwv6nNPNim9c8pD4FTJTZcNIXLYvt8mE9
h3md2FToVb91U0azbu+uzNhD/aw/CudKU/lhhE+w0XnjbbBNeU9jrIFTUxkg4eqNhUHQOs547YzS
vvMHGbdCT1N4w8FxEFbfYiLHGr8HiUuSFKBHmAxYKqmt1xWyxxX2PJjPxuQX8WBvnJyJxm6JZcMu
Ttbdz9HMGXP012XBD5U45XOh5ZUWpV7jZPsyF8MTPV/E+LRzTJdGfssWjQb7s1fQuLwdQW7H1H+C
5jGuQvYyPR3utqp1r6Pn/8xGti1WIW8IxU36MgnE7LnCZFEFi1sa/4+3km20P55r0oOdUzEWVPHO
bSei8BMNO91158i33I2OilctK7X1QsbNZJI3W4d7cTNPEmON6NziDMIOJzDo2Muboh7dc1cAZCpe
LO33aOYkZ3vZ3luz/33Khyfh+cO3JIKInEo6Z5P8Gm0709u12hgY43Fo6tnVgeRbbZJBffZbGng0
OIaz4TP6pzIa1GVysup+X4eVukdPZW4Cqah/WpGzQWGPgX9cflcor7lq0KgXSOqVuAZw/eg34fs2
Zm+Kq3Rjqp03zvVxqgF2B2aG08EMbKNC5EQtFZuA3C+xijJM8Gc1xD9r2papPDaI0MzWeikGCU3r
6y0nBx20GgqopR1qvDYUuyinpZHZ5wLd96pxrUcXjehGlOVDKpHduYjHqrhCc9Mzh5rFGCJN/lWo
qTzqxdsgBfYW5d2jKXp+swe+zGqjE6MwJ5js9a6jlcCxOVGnD5gbT2r9wxjkhalqZkwtvVO2CvZj
lZ/wfKzZFOlzwFi1m18RNtEaWUKGZuRGhbFkrKuQXkNcym0eUjcUhHmu912PXB+U9cRODylDueVD
Y4tz6DlIC4yGWYdkY/rEW/3ofHZQM6ymiJPciCDvJhGJSW1rtr5k/0+Bc+hzWtxjGe89mw8MajdY
zTSs1irlCugt/KRwxgCZhuMukkc3oPU3T8DMvUnRa1fdJmpSkyJsOZDzQQZrsGoEqguJ2JugSIr2
rpyijhtp3HVT2+/9oHlIKXeuXfTom0I7G4HTw7b1wHeYff+FcSjg5/MApgq/n5Xt0+7EVHQfMIjn
+RUQVS+GONQn29aEiNgO0JyiZtFguofSCEGpccMATEdQJSvTWRlA51VE5CeM8FvfpiwnHuraWT5d
ar3Xbq22row/7Ma7Yw9m+9tNh7MwSSaWhyioxDocI+fIJGu6j6gTcJzhoVgUz1btYHmdx3fKj+xD
F9ibmFthP0IjjkYrvg/wkrLD6A0wQL6b+vZbVhsw3KIcJqWVfi0zHWzt7HMNvgYCTb9LRUtQpFW0
d6C4+lpiCUjVn+xN7kLV38uppc2XlOspR0LGqHS58cJxY1rEBnPnH/wxIkAsCNMF7NFCsAjmJaTE
gLBnAgsTXdIH/DSgY1ppiMCHMN0gTHYVw/hTlb0vF+Z/q0s4seGFlirin6Rk+bDXHdq9n3rXuptK
SHfoZvQagEa/ErNxKo2a+90izpImmRlCAXNAw5KoONjfwlY0h0zv0sYQ7adMT9ywZDNJr6tdkw+P
Y4ByBbfEvSFGvikdNqwPVikxHiQ7nsls+69lUT5yJn3CjeFyC3X1YovmW8DlW0VPxyd4SyP9LFZN
af3UEz93Y9bvcMKXSLkMrWsB586xKowyCyS8ykQZrowvLmcHh2C4GkMGz2fbPSz/wwUb1mKTfMxN
FxLEo9uKsvDBgJ22QjlBFDTg7Z7XKIAJ7ZqCQCNHMyhqXx2Mje03zTn2tw6J6dLNXicOrPSeRu5s
E134HfldHhrbEJf60FvYkjiqZwavMVmSrW6ptXTLU4j9Bh985b2FbfIN+8yrmzR44dnpu+Xw/Ie5
JeMkTzNkkNzVvDGdZOhmyUiYIOHhltmj14+X2XNfch/cPJXDapkiS/S29+tLGS5bzJ2vLvf0ugKl
WiYVSoOufnGXNAQX/Fdm5GtcmLNsJ3yaAhKmid0jnfWcfBfV/rgNVfFlcrCNIr9Ery7wo71VQ6PF
KwXjHMK9lF/+G1JpkBkJ51xB8jXVJvRxBgSCmQt1SUulDr5a+mA4CEAUg1W3FRrRT1/hbndKchDs
FUTzJuddL1+78yVTZCJaI6atsVHEstk2HyQkyw2q8Wwt0S2scMJ6wX/ikFbc1FB2nu08GBjtF4fI
Hp7tYQLaQXDceTx4InsStF2u1IfBEOM26frntCbuybPoLsrLe1l2ZKbtTRJ4vb2DTuV4UeB/gb8M
32E5V4tyyS2W/NiMabXI6b3LmYioGjVt/TAQOGHglnbLku1sPoyecUGaTmpiUqye2Yeiz1hcy5ew
2nITLKltIXOINoACqNKCwiVZrZL51LlvCC4bGvETvGJraV+nsHGmp5r5Cs+bTlmqHzCPRLA63zE6
nqNm5ncsf/VSUHSj/ttQvjmyAWw1ZZuENVLY8WNASQ/q0qHs/K9Vj+CgEuMZz0auDE+920uKPkBc
N0FOLuW325cXy51D99DHS4RCRcK/F8r60BIOJU1OFkFOnTfojlSel3y3XOFMwB5T8hLm1FLEePJz
8YQfE3Rle7y3E25Mw30wEBLx5N+WA6MrGIIFAm5y2ngjmlNQSixSHo9Rk+j4WXsm0CAIJtfrfCKr
+uVWTa4jTrrG/Wr4kuKZRXqZOhNMenmxdLTSc/Gz6dnTS1JPh71k4IRuhVcGZxTw3AAa7kDIeEwd
QQGOsfjQZMKsYP5EZKttHu2FOa5vu3ZeqmNMhv5g3gVw9pJG+HZ9qv670XY+7OWu/ZqOJCDLQVvR
RO1/NHX/vBwly1uN5+4gS/d9zOL3RHyHf7COWpmus6zgmDEeJttCu4XYH2kgOTwliL5l90Tj+Ox6
r2kXfwdcMxdUVRppRdzqR6b+YIIuz6QPn8Z5/Lz8mNJYasocipWWF9enmImCA8Uc8UHXWmST1nKR
vFnsjlpSqBgcJ92OGGRsbr0BW9feKtSoHcIQK1+DiaDaaD/GKnvGQnc3DyOIcLY/Xrsk98yuj3Vp
rJcGBhML0appLTqTFL364vMkk5npS/KOpeDjRvHH5FDVwC3PwObFONLq2QuCRG9Z2rdfFPNhAguk
HGJubap2BVGRKWt5GUeWYFvTYKJhsZXD+OhJBkFuhYX4NXMn8NKWTyt0YOFFigRcB/BiKxa4mHYo
ArE3JxLoOtTdtkudPaXqgTb8vxUPO8jfi6a79ACTe2onTP2QW7MqrTHft4iSVUtxbryVz5K9CmzQ
sn54P4BEm1pO9YCHk1j8mPyII2IEiofbuhm2WRfmq04Q+OUi/6x7cX/bDzp0eIUNmb0ioZpwXJe5
/OHOOCKn9cQnp3qHgwZqgU+MEx98PbPEb9uv9V7tsCc3XFLtEK/Q0c7uBDXGviRnm8YsW1ss6CW9
575HPfkhIw5uN0NMMpAWST89NkP3jCJpP1WWvTUo/q8m4UTruMdfdImoGbN5vmVa0VIqy0ZOhqIC
LYR178Zf7kcaLmj62Ne5wa2rKLoV7nkwyFaTZXhBRkRvBfO4fRVRnIp5IW7Gkqzpc8ccukG+UJNU
dSA9NdahGEoqg/G+7hhJaAIdrOpJvWAWFuyTI97GxQ75h7ERy7wHeo5YEk0WGp1/2F6shL97Ybr0
yZuOynbVtxwxmZv9KJpeXG65ZzHLrUogymQtj0h7+Vujp/OQDNxSYQcDXediTcP13RM5EcMlsp2L
M+YftyqNYfBDN5na1BXOysvI3d5V5trFpGhdUJq8XXaEium2rlm2LqkxVLRgmySEp5P3w4v9ltfJ
c8xDmMVx4v/0U1LeJoeLWsX2+lbJriqq0Y3Ns0sDJAgZMfKqCB7LJPeAK6qPaekFVAE9pFgUn5xR
fnSYzQZ+AK6bKgISoI+keswnrpBkpqI0l5/R4z1UBql3WAJ/m9DYrBTXG45bxook73TLmQubVX27
21JJGK09+fN/2DuP5cixbMv+Sv8AyqDFFMq1O92pOYGRDBJaa3x9LzDrdVVGVldaz3viRhFBl7j3
3HP2XrtuhdFem9Vo2VhPNS5M7BcGFeOFLoPNsHqNxwVUEVq+0FKQyFrCntXn7w3SdxOJimACzf/Z
qwSZM2q1XH6quZ8nugaQoJlTWZs55NGZza31TVcQr+mqsBlCGXgmKNzWrD4sBoybrD5BM30NNMrt
iiFAEGZvBsZCpDhKQMsB48762ugqleRY78oCIfD6qZ/SW52mFF9mxlVZkw9ZzK+4ySjujPi8WNfR
CCXegKA7KBnn0E6Xi31/IpKOZmDQyNu4yPcJTw0+5U40cUYGzfwrUGDRq0XlczzfELPL4mbNvVNb
+UtVd/uwyv2M8OjJ5KOlFZmP8wF33WeVCbofaZdgKHeCWL0uoUkWn8FZN+jaY6uG1a5IDcFmuRxc
bc4OoxzLp0kc+vtZzB9zxK0Cvr0tcc5aJVj+ok23yooEz6B958Qi/M9+JhylL4XmqUVZDhqvDFqT
4FylPsInSS5BqR5yeg/9RB68ONTIAAkGFLKB8HB5MH29J/CpCnuYqXXW+plE2ZD006WNFdQtZHNE
A4oenCM0lYJggGMxPjS9omNFah1IQwXHo/diVFQ3MB81PP5aDj6rrYS3jmwyeqRhAqHDtLxKTJ9z
KESbsdfSoxSM8kbVirtiNEFBkWh50+u+8wt56gh417t9ut5oAMB2yYBhTJ6M/c9NIPFV/1oWg7Tn
s6D/80Yr8awl82oMtVDDhoVi+MNcXUm/0Pc/Nxjy9L3GlTOGYblrQ3wmWlZcslgPPaJfvNRUeDLS
SP8gol+sR6w0Uh12dAhZ7YLUkl0doJHfZtlnKwryvs/F16JioJAlseTBZ4jscpTy/c8NAdSvmGst
T1ZqArTN6N9vfn6WEMHsRXX6EZO7QmDcvOPVVPckkqr7n69++xYNmkJ+Y7OPcbkdAF/iMbSIxBSK
RNz/66Yaw4yGIrkKQx3QwqmnuMXaSZQTzlfUZf1WEdKSq79Gy0dcOH8V91io3OdjZPqj1eM9ncju
juJjjstm/3PTR6mCxWS9rmj4e//6RRJwR1lKR0MSFGn/c0O7X/7jK2IDMAcv62+Mce1NkhXB1RrX
d5YgMtyrxFubSuKtrJPQTwtag1Gg76KiMI6pHD8qelMfVQh4HBwhUAiZGO55l24l/LZ8Eqt7UW9W
QN501qU+QieeJTsrGwAYxgXeS9MqHLNolKuG3eOKqbXy9CSKPcsqCreTtNYHzE7s1W22Vny92fGB
Wr+l0V7fjdzHz3dYEyWPDr/gjhaOlr7n4YTjXN0WJa9uswrlzizpU/z8zFhhHlav36nCZUrF8rrA
Ha2T2TeW+FUVy+wSw9OBzkO+VjTQ3V/UVGUj4nVu+xXx8/OlVkS/iBGVMTe1CkcASSFgi6+G9V34
t5+JeusPofpijkvkpGPQu6NsvAqi0fmTldYHtSC5CNn3ZMXTflhvfr6ahuiextlik5ZH9dWK0z7U
s++EQbuXMjbc//zo5wZD1z+/rZouwddZZch682wnrwpnepIYbt94gFfE0VA5S6waWqae5yssKWLM
1xtznj/Zjgi8NZbgfpY35djca0JHlnM5b4me9OT1KjbWq7ObLXHTq8mxztuQj1/gYSnvfDruR22W
+IkcytT/muh109nAUXfQgIk6SmM1TsxS40YofaHYeHMnhftmvcTbuIHLQdAFCCNR2qnxNY+Tfj+k
uikCgmG1ydaFpgxK+C+9tVHUOpFAJQaRW8mkd4mcKTfZhMbRRL9tjvI2gNBhpKSnK+2Bf4uHbCU5
YBfq9roIXSrJzUufdNEhhYjvxAsc2mHBXWTrxWddc9/zRu3xfwxq0+/JLOtZ11JqjJ8vIQ8BHTTD
xKMVgbo+iNW9ARl9//PVz02gNv/8NtYq2c8tk50TX4VRzYTSEwER6Sp3Mkb//OrnZ1r4OIaQzOge
W+xzE+1xtJNErlZxCeLb7DxZ0FTAUu3bLPGyxgZb9DzcVVH8kkUwVpUJz2TVzFsp7B7l1OCdJ6lk
nkUv5cNM42EMj0Fs7uVemRxCZqpjZWk06fRwp3LkKbIEh2slfgSmukmMQ5uIW/g3b1ZdPS1a95xO
VIzSrGxH6lJOvnKyn2VK+HBWHjXUlnYfgzlZBLx+BT2MVhDoe6hvotzQJxjaXzVFeddk/SYL5cr7
VipMQpLGNTua2g4RONGEBjIyCRqlboABSgMga0b7kmj5R6ubHxxMbE0CAqD14cdUB++z2jiT0d6K
EOZ/CW6WrqkfCtFufQKiPG6oy0wuiSlSNktKrZfMFLc9eTZUycZDF40uTRYH4x4C2IwO6sTaVluO
pBjnNS0lbfS3OFNem4U/0izRtzmxzY14xuOIVqOk5c8hwmJmGuYDEN8Pxeg+FILu2noNiprsLKSC
g2gqEzTcvIxCelyU/VLLDONk5r06qczaUnCYJaLgmJfxC6vQKRWjZidIjKeMutrIfX8nY9BzzKmf
IcegWCeDyFOGoKU/zAYH1sdhFjfYzXUCJeZRzTbHBa+4zSjqO5GH6Y8ujyr0blGKh/VpRD8u5uRh
MBC6I0ikos5+5nWB1clEpuOAaa6SOOx6g+PTT0cvscLvtRU0/RyowMw7hAE7nRzshSHNnUQbnxoL
DbgGCSJBbiF2AQdIxdE46MgC5xY1AWbZGoBS69FT9PQdN969QrFI75AzM1Qo6MfYnAb6AjgIqRqR
EvS0hTJITHJtCvZWra2/8X79sGj+pLYBX4AuE4YBU0FFUn/TF7XLEqp9S/tKKfE4zZxVKgnjg7RA
9GNGYlT5B5VewDEGx06e059YW00WA7VezrFUI/NvqbppUMSSna8ng5+XMqTNqJK4o4y7UOY4S8mz
toXb85ToTJk1Dpd9wHm7wsE7zN862AxmgtSEorElxaKCZB2/l4ku+W39CjLvfdISAUf42jrI/IXl
mpI/cfNeOOrIWP67CEn6zQ8HQooXBQ2phDN11T/+pns0QjmcTVoi2yaXnnrkRE3KkXV9SPFknqDO
LeM2tBp3mvCQ//f7lv/DfQPhlblTaLWIYn/jg7XqoOW0+rNttU68c9TdNnckRU8abQZB1nA1zTcd
tcg8SU+gPnfWOO7XUxhj0VtghdjeIFFTRzBS7k5NZu0mlZbPf3+U+l9EYZZIhoO2UuZIcPhLvkDR
TEWq6ikfG5NHGYHecsy2HW2WYQ6T89peK6TUqXT8o6GFrgrJWD2m36uYIyYiFvgf05E+M/2SEzFa
g3dlPcuZGepPoyRuo8nfM1qFfCZ8VaYoC5PoDV8mxe3djwQxFNdz+9oO7Gr1XL8ks2HYU8ih8Een
wTHhm0Gw7sIGseWBg7ycwiqCjLcPl+mQro/SVCLZaQdGcVOTnaZEhcGsZU6uDbc5j77wK19eLT27
rQc2+jzvejPe8J8B7Jqe5bXJGOv1Tiuob6P3cmH02CjzfTZF2//+WkvKX8SxvNjQ8UksMUh+/Itg
tSJ5UjBpfWxjPYXyIaoeGlVOv6vepFlXMhUUgD3m1Y4ezWCnxZwDSMDxIA34VSaxZDugo2waMZUx
RMIDNg6c04OwgUyssgnTz1nyzMj3UUj/pLGGmxowAK4kPCEtnJdBXL5zDAQsbl3p6/Xs/zSbw4iO
BUBXXPDvYSsghJPoV8e8detAsYhpkiUja3/DGQUzJ72snKpLpiGqJPK2Mui+0WYoG9ptOluol3R3
Y8RgKl2dEHmZvUBTY+Xh8J4DziDYpneqmZWnCYy3jKx1++f3Ubb2+VcNdC984XmofHoOgtRVXlJ0
nzDX13Z9Tvg6DQisbjGY/eK9B+7j5IqI1alj5CXmBOoNopMoxjoagYQwFuIjhR79Kjo+Kq25VG6O
Ak0uNAw8a83qbj+99kooz6qR7qJK+MIKldG7DCUszdqrNFDuBSpmrCTlgCWiK2vDFiELVNuiHTdC
LoOaTurKZ1ySkAoPxOVdVpJ5PyKbwpeoPWn8kgnBPizHD3WMyAMgIE3tT/D4d9UqEtBj9onG0rdK
I7yFOdf5+lDrXVhGX5BLb326gvz1zLSlXkQM0E9PSqCtdIyKGVfX7CHOPf7Nx3VdHH/bUWBP6RJZ
V/pqRPxtAcPaR7SZQMCSsj7ldTcw+Bk1nPVL6A6FkXBojeguMXy2g3Id3q0DMyIo2TpWJh4267/R
7/5V8W0p8E5weopcRaytvz0k+PGjXgF32eKveq2IF6Z83q2t72yc0SLOu2BVnJXj8LRKr3Izew/E
+lkxtb95bf7D4k5CPR02LBLwkDGl/1lJ3MewPPSijLddBIRw6rmqyPxJgE+gbMEebsmfDUe1YdE+
9Yb5S4jkvF37G/qqH0NP4bTzgrEqMB/EPn6QVfg3dMICB7rN3yhxfzgaf34fSQVVVoU8KTJkufz2
WCmwVcbgY7Sd0gTaJ1N0lBWuOLTEcwbyOszmWL9kugFItYEUKh5IqRz3hqg2Htxaus7xcU7j0eux
/HnoJwxHXrtRcU5Wp6LGLn1WxRZbhHllbz3hu0bwII45h8eiFIBJWO1uTKfHfE5KKF+oYuUcMHZA
lLElaNaTxVlIFm9ycy9gC/Z+euKhELP7NMtWThWXTp/lDSONtey50sgzzOqi96o+jnwuCwf6Vvio
57KPp/ysRzM8SGj28czcQlBGN1QrfZ80XDZKXQF0lqTFjy3hucEL7MJtp7lqiS9zhlhXULZrz/FH
KlrQUzMt4SFigCuyR0RydDfoLMhLUdxbEdqoUMlnN1eEnSVqd0UfwvYV+42ubAOAJnjfTRra5ZT4
td5Ejo63uraq6gYrnMNpymqVz91EiFz81Y1x+Uf18f+he38D3WM2a2Hr+b9bo85f4//avucV/tLm
60/WqD/+5z+tUYb4D/ZnEy8HJRzb+P/4ouR/4K/Gs7Ne+fpKsPqXL0r7B5pVSUPtTvVNuUkB/j++
KPkf+upQocACZQkWWvl/8UX9QBz+dD0bBn8J3rq5Vvzi78h5VdAnhubGipFrN8w+T0oeeWbsCY/1
MduuvHTZr419IHtl7fYP3bv6GT50Tyq7VeHOdJhnf1ocQ3juQBIFG0agEng1y9GAY4tbzOa54BKZ
Hj0iLa+LXRXcsk3uyn7xDrNXUTzgm3ngRo/Sr/pgucbOcrXkb8rSvxbu63O0TF42TcFq9ruDBMrx
LMm5uUC+Mp6Ypd2iftnUpnKXjCo0ov5bEJgfVGn8qsXS7d8+EP/BlwXL8Pedj3tXeacM4u0BLyu/
OSXKPJhoEQLqMx+t8SB+l7fmokaO+Nb5+XcEmZ4zzrdxr97KwFUPEeyBe8E3T9Y9/fblUleeepWa
k3Ss9/J7fl526RXOWXuOG3u89pXTevF5fjdVFjhbuzeSzZK45Xb6LJ+io3InbirzK9R0HSrE8pR+
paNHg+8VEGvJemJzntNOzDEWw0aQZfdv9WP+CNpBUHaMTHLDg2KgLLYEBglxde2gi2uP+XH0xV8T
fodtRwMRIR+VFYWz29zXZ8p76dBu0KO6+Vv5yHmd6LsHno4/PRffpGPfltiPT8GW2Ugq28N7aG7H
Y39JPNH0k695C10IQReAASD/9rd8oH/TEXORENsT2u0HR8kenoxL64PKXnWFXfOGFC2XveYRD3lG
FpFMV84OHyioLGQqmyy5zncEtIcnIHUNup1r+hWSEp3bwql80DbLDXVQ8ZyPD8xfOT3ycoTH+aV4
1/0xdeCCaN9J7RgnHVuGtE9D0sxBFWyZP4wjL4g7haBxmN+jGHxBDqwopwXFXSZ5hXhVRaggtnFt
3saD/lHeBZeuPMv3pIawng/ksDHBRNd7izfCOd+P53A/LNvwTj8MaKpcnG7Alav3bF+bBAfa0bV0
le/EC33mIYBSRLTaH13ipQPIHzvRXQb8LzJB3ZyG6OKczIMKg2+ERuwAsvaKw7JR/cjD22wluP9t
qtFfwamSbf20vLRoINz8EjjZW3SSQefx0ragCAuwazaNWATnycY4ThL64g1WmmcrsQsV0JybfTVX
4FPTWY5t9SK+yihpb+HOaOzIsBWymlCyS471QHPbSMCpO4ZxRGgrb9FP7Bonv8g3CbrTY/iBLLE9
dLS/noNH84q2ko82KTCYopFO7PRzfhl3Imgs5WhcW9UjLBFm2cfoF5WTbOtt9mK5rCcWA1snOVl3
1tNS2/jbSZKZPAp7rg47+xrOKq/mQU5QkDr1pdzpl5bmAWq/Hh2KbaT78UVe3zQAZjizZdyabuZ1
7/oWEzVTIQ8cPOw/fA6+ddUwntvRiVKNBjg4Ewn8qK1/NqhteIK6X3jGbh0BLbyQtjRuktMMVHdL
Ndc4zRkLUb+LTmniSCproAK3T6Ql6AWIbknFCL0QffWv7DHyOFK/po2Nisqet9NdSkd2M0eOtmOE
/Da723kbPaqiw1CtAJp3IWwmhG/+ELy330K7J7hSBjq3m5+r/eSpUNGunOimyRY2c7Mjc2vaTKGD
zMK8KP2jdR1O3Wu0T0g/e51v4rPo5m6E2u4mXZq/s8my/f35XIDWD0suWOY1G1DSfqsnySgztVEn
cqANO7eAuyTnxg+6/78vw39ZhNe70cg2tkQ2O/l3aDyHybkXA6kmxXN8WO/Cwro+h9PX0uKwmumy
iUvNFv9/aoH/sPTLf3Ck/rS7mpIqkxOlEo2Bxf2HUP5vtmP8oao+WQD9JCF/VlawiAZ5YVtNYYOA
ShHemOTYmZVRRD8loYX21HwvlbFA7w85BgXMTq3mh3IdXi7rGDPLysXvgfR164gzZdYJurtxarMB
NKDMGnPVWPXMSTb9RoY3sOBQs9O6PXfrCDVjlgrV6CCuw9ViHbOqI2N9JTH2KYLOum2f5Ippqm6g
0RhECHkZNbenmMuty/PA51NugLBD00Zyilk+dprR34daK5+srGCeUA1uvo6Em3U4bDElntZx8bwO
jiF0vlpMkkOoViECgUz77MMRBkCf+Q3aH049dM5zv2QiLeaptFFEGv59sfh6ChhOLZoNQJfeGQm3
q1ANAnJAPCkVw11c8BR42zuWAxMBQuvXjSTswVmvJH/rWa4awaVFW7lSQ+cI++5ZhkRux6V4n+qB
eoqHGozhAgu+lGXUe5rAoI6417q56lmcOiKgngnwkM3Id23vm9/yQyQFrKlFhKpINjD7ZMhStVCC
ISIsQJDq3PQnsfAFOSXAJxGNU9capzVlwDXEkY3PUC8zfaGNLqgfozWpZ6vz1IzWadAbIMEHmdZI
p+FXaiXoT8mdUgqflswjK7TlQZPfMZHouJHzX00JZ0KrdPazRb6gXz1FAsHlBAdovhzrT/0KflRz
Nopghk+sUyQMLTVaQ3D6ouv32hLCXGZsnpI+aEZbYdbupOkXyvzbUmEDUhG4Tnr1VE0owS69yGGs
ndrbFBX30PUfIC39SswJtS8f4IVmFPaD5/VrdfRo15jeEgsJY3UF/fEiuZpIZ4ej2hb9xFhY+AAX
HdMkPChVznsvTyBdNklIvJj2GMvLSRDEHrUC77Qp78ukFDZCpgrbpmw8+MEMdhClEwqJR45JgGiO
pTMxmPaF6Wvmoy4K2cNUyb+wqu1hZGJGsMi2BhMopP2M4Kdv2Cj0OwAEoU3cYNadB96BmbjYbI2V
XxBxVLBAQ78f7xGpOl2FdY4UswrDkzpHm0Ls3fU9EwPBn7IvCxabofY4CjR3JC2xWTKnM+uteqdX
oKXQsTM0dYqydqq0ds28dzQJY+Nk2Emz65vYyUcIoNKbNgiOAW8qpfAqtK8kel+m+2XQXGUaHs12
PFpKtKN3jxMjdoyUUegyM/xin5xiWGNGox+UMFQ3cZ5f5khLSnLjDZk+37ppIH844tgye4AyZ3I7
knIed1qnBpilNMzLhVTvZL2Yt0neb9s0UBmKSlN/KOrmRu5wsFFLRpWc/RtAXZG0J4VH2lesfHal
mC3JbzIu02HYS32rEj800f2rCg8iQ4xKGw8FjBxGtNzosyzvs7ihZpOtDiFVZ94F3QCuVMAbmkht
Y6uzUnljJKaHSR3TvaFjLwwoWn9+FJvPxZAXDCFzpCfrP9Ig7Pzx1SB/ckUkxAQXmoNkhmFprQ5e
2KyTayAiBVPljKzZXv6qQ1nwZXmIvbvYyQCIXZZbOzqUi5QA1dZ021N5taBUbYhPp2QMXuVH+giv
SeXhYD3RID7h+WGCc2jh4MFwvFsY2bZO+jrfc+3XR2TW03ezAZhMhXBUzuarjRzMtMVXAV7nJXpv
j6o/nTAFB+fyIz9QsovMoW35hfdIfzEP7X20Vd141X+yzl+MasOkj5UerHau8kI5YueOKhk8jnEW
76zUlihPU7fRCR+24fpH9FWMnXTFfxgimLebVwlBtXFcjX6qa1AgYtyytQ/zzvxl7uqveHiNFjeF
7N2hkOI/Dt+14mlP41FGy09jzCI6kqoH5oubnQlzeCofKOTDO1wbTxAbN+Il3hiNY7CJAZO9Anl5
W8DQOObH8pYstrGpW69E0ZmQvkXZ7Eq62x26rVRzVPGHgzzty3CfDSyglmMmZ4POLtk/0mEEtST7
87idTF+humJc1sI7JwCMp+M1Ha5uRzw1kIHI2RCJTrVpNIIZJDN9naYhbfNG/U6TiPxw0ysA0uWA
oNyLTdRftkHXNGQ/cZrCmWqXblZYeSHOgE3lMncyz0DwDDrUO3qyzYtcbRTJL0annB0TtaHmCECG
LvLejHfcnAqeXmuDd4achKxKd8cXXuN0hQMQ82NjSZd5PcjyRa0/4ja28wFBJWJFO/bia7lCexwS
zQLUAYfmg6EZbw99YpQtKGxZxi+Wvk9RjIZbvbiRvDFZr8KZJcwC6LbXX8HUD1s+Frmw4yU2iI0L
742z+mvA7pl6HMm6at/gA+7IsaNmNB8MhLYQmbExHFB0esJ1eQqImbTb1wbyVnHrHpigc9/hG6Xv
S3GsdsMvzmRF66hfih+f9VP+3pewVO3ueXyMJ1KhHIsQWBuXU7k1RwwOTvmIteI+4qjV2eYrV4Dy
kXNYg5wkOWj8rJU55tSPdeiprnZOHzVK1cWVoUNCPas8Uj6fBxR947bi8e95vGJ/gsbNNUkJJXhA
zQzRfiAMiuGPUW/qR7Kb5xDu1vqnh+GulF7IXSnAZ2LJ19w49SBX8iIaHCTPaeNoRywPJK7uQT0z
v5tL3imfv1GnBFvYhSsGT336FC6bXHf0dJP1B+FDLTzyXKQtmjrN2tQUYmfrMtOvhOw0nabdcEzx
9TMw9zhwBoJdb5pDn/okE+zTE2GRVDbZr9lyEiTQx+wYFFvOtuRl0tQTSaH8YLwYcJqzI2oTUFAE
PMOycKYYahqZO7awlVkz+o/EU7dFy8k82haTbaDHfck2ne5QDHAAG73pCWtUeumIJmdY6qKtbhHn
RQ6cXUyuo8lHBPSTNx6hYwPoouXJp4YjKn0BL3tDXQB0fAICd+VEXuzT9GHYUOWRPWs5/TOBmwph
aI6yIy/vRfLljf6YbWjmvMJ/IolJ22Wn2FceC/oKnnE8EGK53I+5N93Vol3fgerYTq+dn+xiwJGn
lGUMPCh6VMf4FaGh2OZnlb87vKgb843ncOWka5IDuceWgyWo4llntFE9a0cG0XRBjzeTfWD4RemL
5+CGqwMBOae6yhlJGLC7W3sRXmHS3eP77l7MK5q6t2jXHgIaKZQJVwzgFr1nVu3hHu2TiZ3KDnaW
b33IXv7EFtrdoZWTjpNfnsNz84nIeSY2mZQKx7oICnGGnvpYffSudmKFVR+Uc/yYHsKtKu8BNaik
AMBhA0kikv5zrLpdJd7pV/Vk3JcA5FCtQlhwoeoHfOq0bfOLowFG10Ozk16Mdr9cONKd2WFohXBG
jD+YQnWybYVexMVquAbuO5V5PHLHPa977qov9aHALaF6zYukeApa3Yt5Rj7fSL6BdDXYRsJ2Qp+P
ED3C1WSX6VWcjqW6k0kzYuRAR6H3ixNtFUTCSXnkVCn9ausPqgoLc053VK/Rg4ArzpZ88ypvrHsp
cuuVFW2HItNVlNZO7DW93ewi2VXI1D7GyFSxwZ7rcxOxIZFD7wD0M78HMGk7Pnbh8/KZn3+WOdUL
9/kb3ZUxsaW3PNxSFlnefJdvyn16XVOYpQ+k+QkqovEUv40UXtlhafYgIZLuAEWQivfE4g92PUwP
wfhAcAepd9/2GrFseGVyx/pjoRrIrId0P9zPXvQpPQuWy4lgPGWvdCCUF+lCAwRcg3TJdotfX2Fw
J9Rz1/CNfYnFQFHercHvT8OlvKH91z6RweOCehZFWv6uThYeL8BoJ2xlrI8hR0HMapKXPU7VYwji
AHCatrHYW0qfTUVitXtN3jrDSS+42ubr9BIE97B3UgrQncInNpFdGPA4t3o7eAtJwUXsLHnVR/1Y
vpXBUX2q4ltyZ1YHS9tq2+R1LTwFP36fUKxnQAPcRrLTfXJZFMSt3vAsbStf3eAPgjRCQ2Qrbrod
x9P+FKdu1GxqYkm+TMy9hc2yGdYMpuz+1bwXl3NwjwXSC177L7RzFVXAAylVzHGUhrQ0OzxD6340
RCe4K6+qE96qY744AKlSu/5W/P6tor/xDcCO8SbCNqflULfwsg8HBiTsLkR/1nZ8tZz5Dtgw2b/d
PvbmN7V360dWdSVnmXRCemPn9NDcD9WeXUTZmk86bUo0KBcaSu+KL37xjaRtxnA30WemxTptQDAk
2NuwUT7IdC8P2g0Qghb5UXbNv5SFKtbLvzQDIOB1sQ6p5ONfL3zFOBMTMTC32QVsi+RUqbRbMvVj
WEQOJ5gKwpdFz13sp3anemXrl1x6AAqps1jpkDylxNdnlEA1BrxY9IyK+WcS0FaTwN6dZg7oLwUA
8lOjfLfNZxO5zR3PCW+yMTjBLvyihikuDUXCVYEqSRAdVcLe6Lym8SxUFa9JT41rq18Bb2OxJ+O7
46P/iKaBz3H0MByHX8bn+BYQlUgS6Ef9xanRat2SuPjvVvcnNpqRM/OeXrL2HE42exYqMGlj7JcT
s6kjREWqSxdo53hOKTOayivUTSn40uBWByQGwH49+AEzJvFf4o4SMd40YBMO6ok8BRz8THG98Jy9
FrtkE01O+9GTp0Nb86EGro3X3GanuJib+myaB3EzfYEQOfOpFJAYPSyn6FR8goS9dKc8sdUPaABP
zZGgPPrn9dMEg7v4lpa71WeRORy95mRXoA5o/OnTMDcVYwqLo4yNmRzCCymBcQ7zxgxldBsziGhZ
5XWekP/uF06xkQYWBzGydJh+fgF34zRgzAdeOzdel7Hb9utvf25+/t3PVz//zRhDFvI0bVmUe+lg
TbFU//GvQWJU+2C+y8IOiHMSXVuSikJtUvBnruIc1pmuhtFvio3sGTKvV6WEExk9K+8Z3gP2HTwf
yYUwSy7sHM1JXkmxqxnpNbaig07uu4fJj86tmov+ILCDLFDx7KCoVYKQkFrIiNLoH8ksHnrpx3JC
RSUguQ3QQraG2eAwJas+sDT6nEEU4ivrXqVUB3nbt+O9RPww3p/Mr2U67IQqYpRhsOXWAQrBjJFr
2yro9wPzXY5UNi6B7J1ZQWwDVjRsMtklCxN7XNbQNJcJb4T6EaH78bVahWOUoC2Bt9nAXgsav9bi
jNKTrRAxQHerqY5Q5pAzCR27mcA1ZROQW7EdD2rPvl6lC40UczxESXYVgnpZERrEkrXKq67iCV5Y
HxIQKbsCNLe98turctyblXEw2JwCKLWQZ1wJISH1IxXyWAbXLA7eVDKh9p1c0KyHJ6InrH/tQlhq
6o9h2exlo9wRRcD5+q6rxMyVib3A/J+n3hznnERmioq8U3fhaD1GK7MiWRk+g7lvDSSn1fSip4W8
G0aBOVmn3wXwmPqm2WPJ/FIrfCoaeGMPaEuyIYWB/VfYJL2avaomh5UgHYiwMCsBgV3XeEIw3Zbw
mheF9pL3L61QilCjuteiX2gvEx6bBA+19i0JVYOhJnsaoox9tU5hSzTWd10YB6mdMG4KMFSgbu+D
fJZgjqoemHWoTPnyLMBo2HaTEtu1GH0vqKgldK2NGWaEERKJGdDLq/vlsTZUc9snpLvWgknvW8fj
rYfj87zemQycIpXAkluYzODaADZfLE8HIoTyTXDiRCYiNoItWtGejhXc2qmK7xvKEDkph355hk7z
PBTRWWcPHSyFbuNQPgNQGf/4v3mifYvmLpVQs1fAV1r6aQiCOfJn5iXTxTVIWnwga/WlAGLc156O
qZMQGbFm15kX64lVOUILG/IIjE8paJ9LbdxHOQfiqqBEVcrusahx7xSqQq09Wh8NDPmY1Dud0hgt
zcFApiBVOROEFSKvvoKGeWl6Oo6pygALjRVy9/lYDr0fVhwZyFSksqpjw4uzbCM1ebi7RRpDpXLm
RJdG9aaUYg4zLcbh2rgSavwkJCtw1iC0xBBf0wpEBggKquJgM1v0g3JIvHG3b+S+YNADe1lNHqGx
ZDZpYYCTRE7LUZsRXB0T15Ars1fPeJzNuAZKAoNiP2A21YzwAbvWSmHYDJxLkw4dlCSI14ltqm3R
uQrxQxAl75pKBHMrGalnEqiGJi/dKG3FvihblqMM9C0AlBW7tqajBxJ+XVk9ZYYATmSS+7/ZO6/l
uJl0yz4ROmAS7pYob+gpirxBUKIEIOGRCfv0s1DdZ6b7xEScmPu5qRD585eKVYXEZ/ZeG2uc3CR9
84Dd4SkbuzerhR4++CQZz8rCN6bJHlCKz9v4VgrExpmNvzr3Z8JdFGsL1FpyrFknw9M+wE+AqWOs
+rQnh5eWTyeIhk5Q0rqdwGWX9++EP1KPFOxiOMPLS9j+cAJaNKuSH74m11DIeL4n8gIwRfA6jBLF
sNrENtagoDL3dU0vjQOBDHLDmDdgoeyHhj2gYdbDzgtXE5+POS5cEshO04sMWkYKRfjVFnSudVq+
TZius4H3CvJjB6AGcofI2/uGMYPW8R/E7xtn6N+bWkokPQIISSHltgFoT6E8ndRwCpT9mU4Uso3+
ML1zYjX37DVQzWHkC7T6E04s7ku1QWRFgV9dgdExmymTa/RMlgUQuPaF3DJIYUThjR6bNm2SzNR1
301xCmfzK0lKbqdVb+BDAU2DWY5hk1985MZO5Wx/Oze9FvVAitJSUPDQ4swfX94cAmVqKexV2kbV
wJzUMeyL7pmKdLh22LqOz0A7KDxk9mQie3cLl1zrlrXvVPdg9MKXpJP40CBy3BGjcVBqOWpvOMWy
M891R7qSNIvnadAfQ4N7si0XyhM7oVmmJsKw9lQbxhcBLds5dR6SoTojnXggGiDh3egVuTK0khYY
J8OfdgUI0Ui4fInMpzvEublPfXriKkkUdVThb+qwfCPflm81jNW6cTijen8z/YkcBRKFlWvt27Eo
WK2OTH8He684ze5wqTLuGJx70Mg/imHGfyty0p+Kk+tWy9fiZmcrWQzImtZTGVCDFrp5G6eCJtrT
L5PDBDce/Sd80dTiggPeXh0dIOWDvqBvYteaCNoqYG57FeOAax2YFeBKHWOfNQz6nIIUhcyqjsRv
nglffjH4/X9kDM/hwP3M/TxdZa9Ui9zILOyRbNtG8yhA5uA6w0iBJYgMJ4dzqhPZLm1o7H0FkV3H
AJsyo6/B4NN3LERKmQkJfnE1DA/5VJ8GEhZIq0sG3pJwky6AYBz2OtDjaIAzm9YQ4IDIQxmNU4mg
rsmPi2kdSmiqQgIDDAzLuEvxWzEc9zbeMm1GFBubETpPvpCggGGtjrx42TmE/t1ZiFiiWBqPs9Dl
0W2E3HQYfO/6st61tV/t5Wj/HVHxqbHA5fc6GCZQcI8gwlnSOij8kja4+H5It4uoDnOgX4D3MNfU
Hc704FD4mAP9zn0aS265zdIfs4kgc14idJv+pfFiYwOyI5MsrYoie2lnhKatct/tCTejmZcfeWy+
jV0674lBZlEXvvtkn+9wHOxcZ0SUF6qSQCnvpwgWpg7S2LiWk7OkIcPREv6Ot3vc1ZaN8zoh9sJj
JhCsM2vXLp4XwzinzfLS5WwgONhdsbUaLuNSjK9BVcOAD6xv2A7dVUi1Z47f3KUAtXdkMT8n6lgX
/i/PJldMAd9LyvmvrJN0F3gDUby8QrUQ235ivmYZVGwZIQ6Rp8iVnriq/fa337bc2bwV0g+LY6Mn
5W3IBSvzNrKHyiKgxnqLSWa7DD2NgkAdUcfgv3AYvuSlxMEZsPoKA1RBLavsfEACgXiuiMPNxEZj
HplrJNoHw0hlwMF29c0JV0r4RJY9HJF5WfZZNTwQzG0E+DrsFEvh0uE6VKvr8Pan//bltBoTUxyK
yepUXC2L1mpoHFdD4/95uH0vWO2OhHt/JjIuT7eHduAK4MDCHrkaJWPL/iBG1DkpvFCI8+BGrrbK
YTVYmi1WS3c1Xbar/ZJIAcQSqyVzWr2Zq0lT4Na8ebqG1cApmDq5q2ksXx2etwe8sE9GifFzWS2g
6uYGtVdj6M1hdntARGid9Ee4mkjh0vzrIUNeIG5W09ULdjOE3axh7mpJ9V3zuby5VB38quZqXB1W
C2uxmllv2+7/LxL8n0SCFrSjfxMGrNm//5HMSxYx0vCv6j/0gf/8n/6lDwzsfwiL3scSIT0aij7U
fv/SCIbmP4SJ1tZd03EhtXtQiP+LnR78w8KSQuxd6Him466y4f/SCFqrRtBE7CYIlIcs4/6/aASt
9R/5d5GGHTh4kogN9kRAxiYKCv77v8kY2smYNA5r62zE1ovu2voas5A81Y67q6mAJ2vqTlwb6w1G
myx3soW0nzk9hws4g/Wr3qqDU1mET3PRiacyLX+29TKeb1+5U4Hj3krLHTX7bzrXP5Wt1hu6uKQ4
YJEfNcUmxz54skePEMO0JP+WkxWuBhSxFW87u6VFNVG1z9M0fDRF7p19jxtAp5IHkt+dt1hS+BqT
qWjYAlC5Y/nAa/0IRm56rnwP9KMXs7AJTSaSXV/GZw07+RbHKmxwJLG5x72ZPFkkNbDC4WaTuQpS
4DJi/9DtoUT3y81pMJHQW9VLm7MwmOPAZvVUiSPoL+AYviOeFtTZkR97j0NsGy90KthbFCU1bspz
5ho86fa3R1bdi895jo6v6DeScNi6tefPxDQBi/UImX3pkhdReh0WmOmsbbZXBZc9kX3m8FImzQE9
J4EL/TpBTfPyGA/GcuDtY3SNpPQ+mNFT0de4kbAkyUVieGgECaaVno+WNob7GrNgI5Lqz0z+0aUf
FUpEhpS9bdf7Ycj9O5VL86G2Y9ZaK4MzG6h7kkwNF097L56ZxntblBKXj1U9VDW0dr9k1aVnVMxZ
cBkVyJnUwfhPc7ur+fF76W8GI+keofMQsIG4I5TC3diGo+iO0P0FiffoLbwtqZs8BeSNXkt/eF5i
0392R72fSR+6h/U6bQ0HTJExuu4TTdd+cKW8ptr4LOYF/ZsO23M8r+u69kdSarKSh2Uh2aZ5Httw
jFxCYu7mIQ/OU+67kP8wUTEfUofAtraBtPNIzKb1SHzOGEF7AzhXxajKHT7bzfg/+O8sAhj+84IT
XGckWvrACVwXd8J/XnCBIgk67pbuPHpYT4aYugji3sXRDHGtPrsqs0+PrpO96DSxjlWmPkQsFSIt
CeSIEn77bwfW/03JZNnrv/hvSiY74Lq3VucbYi3iQb3/Zn4z8Hs21IAJCTjpeCy4oe9cuA5R0Yz4
SUpxNBktcU2yBg9677O0TOMpbtxzN1h3Ld3Oey0Z9MetxfSsDB7bIsRfXMbJ5yjGi8cMrxTl+OHz
vt0pRyav4W88uPNGGKRyDj20DhS2DG4YRhFQFMRbqdy7XiOVGDT/R12nV4A7GwKL5p0mbHKTeKiR
kjDsKEoJmHJACN4JH3eZdvvlwZ/llSqFnnH2j+2AgLRqHqxCeOd0AKBkWhqMeZdM98I8auqRXwbm
C1aAhr/3jPSKeka+Jr2+zFbKBImswygwBxzoueUcheVdc8NKrphh8shuIHn2TcrUsgNzORufI268
56Bjp04KYm5LcakddfJsQzwSBblPYwtdnxyDXRiS9yIb+9WM0joHeywn82gl4zOiFnnAEoXKVZJ9
LdLpaBl+eRjGv2S06T1G7TdrDdgJMnb9rWMMGxWm9/NKB+99sz4Dtrh4khxdp/woS51ss7FyqVFC
vYEr80VyF2tLJEb7vO/ffY/l76xzMgHGdtOUYXE0KE1ZqYEZSHW6MUpyH+elPAvF3ppgtO7Q5c7w
VPn9FpvKkadUH5hydFsoMkBmyOd123G6TEtvb2MkYndN3/YH5n93tsWMOkTHkzHrgsKzRJaViC2C
vTkyDf+yylnO+E8Oga8UFG3mO4ObH60V5wLc4APbiolQDMN6kXjk+KR9u9F6MSLXyDE1wxqBfMc1
0rnGYTFBg6l4fh/SDKXELHd6ECxa8HfVoDPDEtqBHYNKolMLAf5q6D54kYQ4Aw945Xd6WPz4RWCg
30oBDFFZpB4vcJ6LfiJ+W2B+7Bm6+GvFq/FCRuSmZzs7hg1p2T+GFg2H5upAXxb7OwQ/kQemgCzI
UJ9T0zzUAbE5buzDDpL5To7Qm4KiJLiPnGEW2NlDx7zsTgdvLdSCI+k+Ek1x/EXYF7heGt+usdI9
GiyabvZHPT68IvXbq0DA0JdkUblVlHrI1qqwDvfhNDRQmDtW8X0w7CfRbutGvSptTc8Bqlnf4A4Q
K2O+ztj7KzFVR0Og4KbleXEmQrVIWGishR2wAwK+JWFqWvg98yx+xUP0o3YrxvhOtcejnW1bWdeX
mWwNa4os1U6PhYCBNefVfQNMkHGLGW5JBPth06VGg0eEG7di9qFynlgX4GlUM+u4Bl53rSE/p4pZ
GxG21X7lgs8BthwdxDkcmzyNFHepdupc5gvYaECCsTIpnqhJ1LayTDxDGYKDeZ7CbaDqt2SYf4kG
XZhwkkeJcftOw/PaZ/C9JrAc+1YUn1j3yZdaT5526T5TM6i3Q2qsfvbux1CFb6p31/nfAqG5MsRm
XF+HunPPpjSmTV5XBIEv9t6NX/3+J55KGbnWozaNkBIIKVjSs2GdHJhaoae3Eo5WTwzkpU6RBKWF
wR6rEb+bDE6F87tc7JqaAblCO+4YaPwds5LPIpAnV6XfGVCpbbhejFUcP6Zed2DKxeRpwOuI2Sm6
nXFNLrgYBEWG8p1Lw4DlPGsMcRNM4NIi3FiM3Wc9jvJglJHXgDXuTP3ZlHhBugAPyNIiqJBMQPIZ
Izap0A5DAi4yliYwELxl24yA6uOx2rkl+a+0N72Jbh/Wz71GI7e7XZElGvF0Tut73+9OjaKg6pTf
HQbQZvVSN09DF0eJWLpLMzcw7/Tcgp9NPICF+k8JPu2+7Pud5ffGIbab+7izgkeIfuFjECAFaJJR
0YtagJuc/jIzAeC5IWZfDWUtGIOZlWUQO/mzNxtnxLbqTMTftq6z9KjDZo58EHN3rYFgkbL5NS4c
74DYcAcmERE70Pw2sze+ZH5fJZV9jclNZkGQAm9IiYzNA3nEd2Keq3x0cQL4f8eR6y/V+bIRxLie
h8r5462YoRz80lZYE+yeMPF37shPUJXEkYzdiljMwI2cPvnOw7x6anNM9XFdf5ixkKfO6Z9qP8dD
yWFy3xWufc5Igodhpa0L3cOxEJN71CbTeoWLtkqgcK6gwbq6B2Etj2tCnVMWJ1XY8XYUc33WYg20
c4ovY+nnnfCgY/cLMch+El5nwE1Hs/AUwXtQ+SHCczN6QAg7b1JlI5sxoYW3vSBFGwRlVJUzvHGG
lCNBgFeioESkkvGr10g+W73GdGrNNDUBfpgF+uJxpu0C5q5A1fMxMod53ClwU5sySLlBiIk9Kl5c
lhRcjMJoXUwGXcHqqGVWF0NaYTL+ZNSZT/Y1X405OwjhN9meWw3YHG6xL4WdHtxlMQ+tCy65qtiI
l+w6+YzluBg5y61kOkqMwE8s8V3T3DtBEL+XTe9E8wA1V0/mg2kirVskxLTFDUjQACwzwBTedjNt
yaCY6laJeJu7zwZwxJYg2XCfrUdtnyAb9BYXSQCX0tHq559OuaQXO4gH1JzWblRIchLJzA+gFLd4
hkhRmj5rHfzJC+7buW1Yr4opQB9SNREOH1K3dN+WbCJoDtZ941ivPB15qPLsD4mimmW1S8Zjyjs4
eeU+Sdo31RCBnRH3zOIz1vuRwPjNsL7t2WgDGRunH/nYNxuOIhOXJhDZ8F63xnENdWAZ9jczIW6n
DLdMPqtYpMFrpCnIRyadKHx/A+MB6hu0e1z0W+YZJy7CNcV+AlPFi8sma1f4lfHMrQsMqbVGIj+a
HLsHsWCgLCfo0B2LqaMblh9+0XbnNvOelhQNGnmK3AGnns162bfUnQ1dWDg9ZyaOF5JB+3unACuQ
Gx42hqTbAR5x3hTC17Bj+RXW+hHMNupnj9FlulKobg99ZX4zbefHjZQGrEvmc4p3Ih/Ks+wRIc38
DZG9gPzQ7GqMaRXKpvwmhwmJ9F4rfJ3ac+vLPxvILvOXZ/ajWeau237uy02GfqhdCCvJqAZZrMEn
QfktVtLudEiXNVs9QDPLgO6h6MAGNqPWG1zxzZ3dTDIqZ08fcOH/iWMvjIxhGPnRHCRikopj5mso
BTbx1FnffNw+lSVE4sdhTC85+dFh0zaPabsyKCe32dnu9CulQ4qk7upd3Zn2DiwUcDkxNzs2CO9s
h31QQxIgjEJ+F2S1FQ2VJ754Zjw93eB/pabf9F5e7uUwA5cs5lU2hL93Pfp1oKAS96xewDkTSDN6
tKHNhn1FzH3Lqc91hbrCrxqUaCkS0ERiOzTKX7EZqnvG+r3vcYIFx9nM262TU5rDYXh2DPLsA6M4
J0b4e+pt8yS67A8Ex1+0uALySusfLJu+YQiCrWzAqUydLDYjtOZdmDr558gCtJjdIErYE3GT41Lm
+96+02zeMBXgaFojVFsXY3BiH51hsBhh2r+smSonEayx0Cpv+wZpA/QHRNmgNDd+RlLLkGIlMkxq
Kzdgplx7Hg6ywYYzlQZPsWBbJEaiGpQa4ov7SRjFeD9W1jMWeAZ4qFuKuEp2JnPwwq3rH26NcpLE
Tpx2ne+QOQB6uNg6T7X2gsNc4lmsYTmFSBXd0kBGJFghWWULC4Dyg3uFc/rtW5N5XwxJuhFh620q
j7Pd7pdjZlJcx17ygTOhe8m1/aKDGR4Ya/VkHv2Lw4u1pcFnRS8TdJ4rc81PJMgeIf7yrmSntskR
HNes4JPuKBaLEXXPZNpWqj66afnUt/JHnNUeo2DtRtJbr4LQY79lcQCEZfsrzpVzcXsMCEqwa85J
3daHoaqCazEW8B7S0CGcz1AXMALXuo/zM0/sK54W/8mN7ZLIgBV8Yrvm1aTmZv1BbZ2IR13n4V2m
unSLYYPNdpmJH1S5L2i5B9/ujlOl76kB8gs2I8R16mG2HJQ+bj4/mgxyLL8tTgCxnSit0FLz2aT/
L65u2TXn0Q3zTRlOZ/QJqPlydOm3ao4gdtBzMrkWMSp816NzAHOvUeLV4ZYsX+TPswovJnz7UQYI
l9eHBREYyNqHOCUkpJM2aFNdR4Ffm2h4aWqlPX7nNlcS8SwZA5T6bnJT43ms+vo8ghfZq3XsljXr
4GsJC2oFhjdhh06dgucIbnk44wUJojjIa84pLz1nk8zOtz+1VrmJh4wNn9Demq/BuiWo2wsVWnBw
LOshy0z5zHxyDUAu6dA4CHA2Ahi2+R5g4/7LiWX+yLWSP05wmBDy0Tw2dr4DitM8tPDbLrGtkTEN
1kQtapBxT6mfnyvgiGz/JNJQc4lPHcmB0WhrRbJtIH8vnsRfYFTlMwNQ62DNvbW1NXKfmmV+i0tI
VPFH3GtyR9L1yqoQ2IteBqfepY0Y/HaKRGcbr2NevVPp9lDQiJgnxfuIN6GMirAmyLnJ5gerXLoV
l55BM2vLMxtakOXQNo0aATcraycyw27CPGSdg9TGZbgOvYzJuR+mcLrrKy/ZZ32SvSagpE7EbwCh
JDT9lVN6ucx18k2qY+a/mK3vv6QtMBDDIuM5nV08fr6299zG5VNNIGuGc+ps1gWdSsfZOMsNY932
E+IlGzbXHZiZDfUeXqD92Afxy0DHDuUvlAeCiqAVT7VxzHO2ZusvLZ18VydgAucOt2bQWdfbZ0Vb
For4kvQYu3lsyBdBgcYQsrG9/LwwytiIGEeMN2R31MnFoY2HhyXezmY1PtJ9YVRE72JJhCDZGMzU
yz66Bzi7fqnMa9q+LX63XDqmAdfO8J5jcpuiFlWVqA3E0m0oLu1V6z9ySetLNnIs+URLMdyzufF2
pdx3lF4bN8v8c+3GmCTDY++GyRXtDVv9Mr/4toSwTwZ4NLGI2iQB3K0m4VeyMuQgYc07pQL1SrIJ
sIMp1wfVLfdQBclCKeLxCjcjjoTdZveGgkRfgIq9OqZsWIevNuVlRHGesd5bhvi5BEBxyYXoDgUH
Ondbc9qjwPpTlWFzZneIqCWjTSoGy9jHvbOpZFiei0nHjF2xUo2gZs63B0Gg/H4Zxxd3sP3zMKKC
H8qpP9wKkMDoTkvSlRulJhCNluYfX6wjTBj8lhWKoTUmZ0+V4pTS2gDK+tOE1fPkt+exQk3MifqV
OCA/MmbjW5s71C7UAd6L5KAYetyJwQmOhsvsh7Q/n0/3kO2E47ZQI7DS5opEqvata0hItFAgVeXV
9lJ4PRYeq7KyrKtrkOYwGf6BWwZi8JkTtM1V8LjoAlfFEDz1PvktIfFql3DB4hBkzrntmocudevz
1KqfTmNxfYfj9cacucVSuGI5Cbd+jct8d2ska1XSN/agpAMGOkrR3BoltgChK7RA/PpqZpJae/VX
ppY/NREDu1C9G9PNoeYfHQe7eGK2O1a1iFsKcANSest+qQ0vmos+PSz16ZaocUugwiV1bAzTudTG
8KRJWb66SfUzzYyRyjP8IphandlCF2spPVWrwBmj1JmpRufFm5i7/Kk6K3dkpiDp1UVrM2+K+dCW
uMdpeRnmsarZcdAAnOUYv6OURuGYwfjxXbvd08fZuwB4LlJkY9tTKb9JVFKwFtM7r3bM18RFmaRI
JmdCU5vb2/tP6UYaubGEMIGbd2PQ1Z5QOVqhYpA7Nq7Uzc4P6FMac0FxPzAFvYR+QHef2JelYL0w
z9g+m0I517kKdlY/ir0RVoKmgkFml7vMTIitgFQEq5575QOAmDFHnc3r6BypBKdHVXGhG10DMtjD
OeLNf0fba6+Kk0n1Qb2zmHSCOgbvl5qjeypJ1xNBKQ/MkiTyLw7CDu8CJQGS067qNoZbAQQIBi8a
YgaVTea8eutGf2owBkkjTaOkJ4+b3CDQ3OmeNmEkPwfinYu37JDNPDmsXr0ZDicVV7wKCVNMKp3s
tHUsMzmOA1roHBFyJ7znqsw75nnJDzd1Xd5aFPyOwXSP1HKU9yr+zmEU0w+vJN+yO+DmJOPBbSeU
kYy57hi2G1Eufe67HuOlgMnwXx8n3MUoEuOlZ7nj1ayHb8OUPm5/svZ4bqZ82C5DMRzA293JEvrT
7FXyVP7wUqbhCa8SOmhKK+HV306H/W0mUKV36C4qw/BPbqvLjZU2hxBC5joFhSmZxMgAa+sReVQK
XD2g/M8EAE+F98hjbOMJ5jvM33FKtinm9Gastob3mY/wVVXNuTPafvU0jC3KMvdE5SV2RSyHrTmU
I6E0jIKkhWUFiC28vK9UD+NnqN3XmpNjqVhEyfjqEDJEqFyCBQaznJO3+FK01XwE9ogDLazGbUUm
5WYYEoop+1U3VnhMhM7OU4/bKh4X78Tn9CdaWyNjCnqb3Dt8rn3RtveOzp6VR6MdLuVjrWlzw9pO
ozSLwx8DqqQuX+gd4oYDtBuNc1+rJbpNJHqHM9yXVFuBXMgULEYSd9h/Jcm7zJR38E2Jyw0e+yVY
iJ4z/TA7DIIc9XCg8OP4YsblpS8wuLAdtaANkhjniOf06QsyqxozcVhvXatp0A3xAEH0Cq9Xk6JA
0ZLa05NfK2MXFiBpbT462gqQlAaxJnDEwjbV0fCeJblX60wAlX3o5QhTYKiENhqz9aHyjB8e8rE7
3aVJZCG8ua/bcNenHNVaW0+5hTpHOX8J/nUOlT98OkkXMM0QdE+tv2xHjWekUIl/Zkz6GI+iOk15
014UsDBzbhAtS+/TNBLEgnUjmR5M8ZMas3fu/9jHdPiCiBIOKSEJG0FFecgXIBBMbYpXUEKRAes8
WmS1jo9Ce4/oCe2kwxPt/MF5Txf9O1c031RF1smWXrIRBJ7sp7wftyHKyjLoA0SHluI+7pVb0c0t
cuUazbZZnlo7KI/awFCuJ7Qcc8yKNW9q940S6DD4CofnMMTbpTDjq+w75jN2duJvdqI+DJZXFVD0
y5C1ASD5Awi04FHL8rNrxl0amPZrK74VgqCNn/jm4yLbSzhmqz45K6E5OXUkRqZgzqLfPLeKd07X
MOywRuds2fWbGfBxDh3YJ6qPAxIrlp9F66mt4/50CO/iljpieCd4FivzROLKTIESDqjgWQaeTMzw
krmmYxP5VWvWkWxpL0soHpNValkU5oRUNf4b5wvtIFO3S4AAyOQo/Vk19nMimd3kVYMIaeTGwlu0
qrgy9TjA0GV8cOHqsK4S2dUmjnW+I3+wPS4ZntBijXer0uB5SkJcdoOZ7GC4Njs54WORMv1p6JmY
DfCE+J0KbAHKMU5DgSPzdkqGmgrTq3A9TnHbfOBlDjBOLuPm9l+5Z7IXNRHPi+riGXW+qVk+Rs1C
PyEwMgTO/NAjn7/Ivt637vxIRt1wBC0LXgKkovTm8ZHrMNtzqZOPCaZYBG7/FqdfrTFDMrNiAXWQ
oQk9EUxeJqxX4c7MqUNq+b5Kwa/HSr679fecJpJdW80QPBYjZ0SbnpMeIZKU5XSeEN4R8RQ80b4x
hGUFuHQzCRvlIq6Vp8lMjCXaIYmuTfimv5m68jLDLmNlM3NwLZKCpO3Uw1jCEjGtv3ZIUOK61s4l
FX6Y96+xzrqXYHyH6PToEalzpzhGNnMW/B4KzfQ7W4I7AGcI97w2PDPMeTTm5XvsK4RWGK001h9X
tFBiF5sRoyX/gjL3Nl3rfFW2+eolHm4EM8x3m0kkiChDo43mZE4iPTkPxAfuNEzMfSaTB+n2L8Ie
jpLmY0soDOxfPuaeZ3zHCV6B1LAwZfS0Eq1LT26oq6a35bUECGEcoPH5p0lx+aSmdaa/yXjZMCjX
N0Vrqfb+eOji4cnPJZ6wSvJMhvLbMq2E3UO0rlI8axl3VhUgci5BFhmU5izfg2iSiHTLbGB9YBQl
M/EeYS7YzqL5NJrM5pKhdBF5JBv8R97YXqA6oMdPvfB6+1OSGJgjxxCZ59SbG6dwhgP6jp9jEkB7
ZkrgOjjcPPRUrPZ5uP3p9mAsyjxBSDhUU5fcJ1UJi06n360DDeBOFW1638TjEaXmjEBl/V6/fm9U
AyJbwX2CbSuwwVU+PtY+YjeHCvz+9gD4DrM/epx/fi9ecLJ0mg2JLyZ5bya4kSn9lyMi2UcSczB0
/e/v3/5kmSTjLUPn4bjeEQ/JOKVvAnlyvfoCN4oOrcZ0M2Ycsa0/rzUkFh2jMjZymMwdf78fJUMP
6oWBMKYKZ2DGkpsnMiU+bVyiNqGebWQCoB2MHM8ngr+NvbTd1lqDhM1sXrZGgL3SBLj3kjOavAwZ
1AszfPa8JUFTmsmDzYkQa+Z9zOIfS17ZyOAQVEFxn1VMyJzY+xzpvO6aOnsjaftvNWY/HGh/dP4n
5smapQQO1KRllKNnZ985GeP3TpwtdOHg67D21vrk1yXr6fG7qj48b/iyWP71SWcdxnZvW7AmCv+9
wJKVdanadYl3CWeGxfR2VG0eqJq0Sp4Ve9QcvAiY2FbicuBzZtHF+SFYQFDBsxESK+KmUZ2bX2Rh
qrv0s7d++eyL6KTEqQarsK1ak63NkJDOKvN7x66CSAyeeYc2lZh0CSYjlLaFoPsgRD09iA7fh/A+
oDedZn81v1oIqdPAfyq8ghVv0927y7CjbQXXSJQbszURl6yjQ+MYx2ie+3USnbo9HlLKWwi45GgU
/T0GS/Cv747b+OhWqA8kRaOhYXS7urj4KX8hGoaPCgqFOVeKY7fdctOIGB27xNzxd5rF2hWqQ27M
BVlev4rBxU/oEio2LJXeGCuLxN/yPGBEWDmuhJkAu1/5hP4W5OdaSKMbDi3PisYwZ2yzY2tFPVz6
GFZQR9vs82hynO9ljAlYEgs2IfclbMhoWbJvgE+ev14XnbnaVxBSC4wRS4YUty7yYp+i7S4asp3L
+IndMVpQjYXDzKd253Xx2XbI9+2TcKtEMEfIb7AbtO5rwJoo9DUjHlIrIj91/4T5d977bE1Vsg70
cLgxO842bu0dysSZN05c7QFp6GgeVb01e33ip1/GoYVW1rfgnHAOqEp19F3iJbUzG6mqMreNHBiB
wj2Y3O7drvP95ILZ4N6Bwc88ULbv7HzlaOn8yAnPMD7dQdbkHagsUmOXFpKk2+5KPD8BZMu9Y/hP
IbrvTZaAYh9wpSQDpAD6zG9rch77jumjiKuNg2Fla7oa4VX2x1+T4xTRlCwryQKf5KYPVbLRsUnS
jd/tbbd6IEIhcrzJY0sPPEbn5idLyQ9e16x5cCaDDzh81KjGgrM1NQv63tiyteYeUzNGaYBtAFWn
qjd4f2IkEdse+MJk5+qYanWg56zYsrksYRqG9jn6fXJjD7UBNXuc5aMif5z7H2yEpg3DDRM0bjj2
Gm7vqO7Fsymb1bCrpCClL6vZG4LGqhQBzUuJMIk08G5MOhb0QA6aiVtF4rcXMjDJF8JDQFQL9gUI
yi02NqLiIS6ofisDmHJG/lQHUkQxUU/RYgB5zljrzL2Bhnao2JVVzLdCy7lnHbq6TMB5jSBb78bQ
/KWhbuCso7TPu4KFMFZFo/mGCurgimNov3jI4cv4rQ7tQ1EyS+lIq96wcH/prba6I1OvFr/LpGC7
Mn+hbPrKOdHufBfPRoqghtwl+G+x+dnOjHyYYNy1k/ODkFNU8a9lb8FGhrpLyOPB9/W1LlnVxh6D
OPLjIZpDA1rrTTG6+ph5/4u9M9uNG9m69Ks0+p4HJIPBoYG+Uc7MUYNlWzeEXGVznoIzn74/pv+h
Sj4o479v1IEgqU4pqRQZEXvvtb6FWHnmEI/+Od311ZtC8rIaWuIY67l5noYY7X6BkrIk0VkiNscz
bG8R/h8o7D4nSfrNiKD1SRbjQk0bLx6iHZzyl2k81gIeCSsRWux63Lqj9aTTro9cmssWDiYrTr+A
oI4IuoSIUoavHU9dAkfoIUlHDurl/JZ7+Xenb6pdVZJ47x7CSn3N7S5cz6Jn1DCfSkWiHc0hmhEY
nbq8lRgL+5vRkLyWaEFM9pv+LQ8SYCAWc/MKjzj90j9RB7yFZT8c7BZn9+x9JwwJO1mmbQeF1/Gf
5WmL0vWDOM1xBP8YHmx0SI8fSL51mQs3yTC9YyJYk477ubIrWMkF0qtoCMXOJJCLtoSJf7YLNmkG
vT/VzimF/poskXhjkSSFWNKOdiGno99cHMTQXy5OAvo0bUS+juV94D9awRw5EbMEH5C9OKil/YVX
CG12ZG1o0dPPz7yzJ7p46WgRBOVGiMChAdkMZjWDc9kwB5QouYGhBiWqOT395gIXmP/fpX2OYztc
nofS0NT1D9K+njzfrvHCwLco8/CdKU4TBTRc2E34XKRH6t0A3i9g4njPM8/wvJuivPzzZfyiMbYc
x9F1MiQQG7vEZHGVf9EYG+QNaCHSQx81DUOKOSWB2l6XuXwrbQ6d2fLHrCLEJGWW/Ube+AEOZ7rI
mj3wbOicdQOx9Ae1ZR16ToU6mDimZSTdMC5MYthVcgD0PS8J7lgYBxQyBKz+8+9sLn/7v7/1riFZ
P7lzdduS7oL9/+sv7QK1KrJcMoKK6yuyL78dtLUXNMa+DUGnDUvEfTO+FLP7A/ewWrvWjcQfTns5
jJKF75+PWQqHtaf/VoyCGXx3zBLVn6Us33ObQzxah9/JUz+i55c3TOiu7jqmsLhlPspTp5yWj8fJ
2Bedor+izf6wKAhKhg7QRaz+JiDLIM3YI9Cz4MytAnPOCI9nhB7U/bRFlZgMJjSJlJm7hr1Qdc20
h6X+WLVVe+xIO+oU+j0HbxNzY0Tk85/YGLrd0CQMHBhNPOQILk6k3KCVc2yQPU2CeiIBPpLmZw7e
xss//6V+vTtd3DrcJbrjwPnTP/yhysKqdd5p2+/oGz80PMAPuqg3dd99aQQnwVjRADac5LOyU337
z6/96+rGa2NY86hJpIkk+O83SRaYA+r3xvYNAhqLeWy2iDRBVjvB2lnapv/8ar8uV650PMOV0oZJ
/guo3W6FWaOWtP3Y1L4PZfUJjfdPonxq5ARqBr+jJC7Ly4dngGhxoQNO57aiJ/D3Xy+t85rORyn9
NAgwwWoJufYAsxqrgN25NDuWEUFc0vYPtaeqUgUyL8FuW7o0AZfxaK0c64Dj8+kuGs0rjGaFoKqC
26mV0tqmLFhzG8pr2NQ+Z2jvN8uH+esC6tqS5Ys3zBJ89uEPRGJqMA2ZbflRojkrehaY0Bp1M3AR
+6PjjXvD0L4IBmG2x+UiqMIGlePwrRY54uCiEKnI+gvA1GTW5DHOsM+uVr2aWJZe5uJTIOv5p1nn
j/H/hN/L2893938VHV3UuGib//u//83t7Jkeo13edvb7j++5ZxIoNVfS9Gk10OCXTDukWxeAKfuD
EZTGuliMDrTCw1w//vP9ZfybNY872bEFDWjH+oXG7NC85bVz0x8X90BdQK8zXJQ7PZFYGOHAFah+
OhutC/YxaZl1LZpaNerjAxq//jd3u/EhWGVZyjDIWHA6dSjI8iOduddj8oU92/Azu2a9WtRD86L5
uXH/Rbt5QbQ4PHCcDzVHK3/zZN9p+X+/9z1cOhJBncPA5tdlZYnT1otI9ytd/0pPsEI5IqYv0t3l
ArdfzAhaSBy5ebCMcPQEBy74THJo7TcnJs4r04xvynD2c1dKnHE+nXssoKpaqxk1Q0g04zZmcHkd
LeM2RxwxqsDyQw8sBaFnPcZUAndM6CqtxJxL+sBM4d8alzAON4I+ywOGEbnNCYVFc2tjkCszb51Y
+VMv2n1Xe8WRocQSNiEnE4IQK9jeqlDNEqkLpD7CxJk1HNM9ZbCXGcVboodP5uw2W2KTrMNgBPtw
iSO2jHXshOMpTEx7NywpFGGlEQHZT2+4cPeQIQjRy9MntWSRc6g9Nf0wMxfzGHY2VFRJB3DLcnv3
VDjZcxumt66JDKqzwvjN7fJvNmxPxwhF5IIwKSDMD2elgrDUeNICsL+D5R5nyD0oDb4lUeM+9q1+
dENkGOmEZiAxKGQa2UJLLnDSB/Kgz4rhMoOqsEZXbHbZzjMG+gRoGRmWVDAg8ciTe0WYVzebv7lw
+esT7+kOqyzHY88V7sfchjDrka1wBoSchkwUOvtu1qYfXRjKb3mu3lxt8rNMOud0ngGKRhkz6aK7
tR4mdKoH4wUJDWnaDPJQPpyCLF7RfRaoB9W4YtgpoGCAPbCT15Bp1aZnyrcjEQXLUcWsoWGsZXhf
REIUIt7S3CK+lEm+jUzdN8bqdj9ZtdT9p/yGWIGF0RvNTWaCWyCiBsJHLh5HjVlIBhWHkInjesxi
JoUsmfuaDp4aJm+rvbmiWlijsVijw+L343QveIevANjzB4UbbF+26LykOXz9zZL2q12HRCaJO44F
lYf4HvDxl2OcXjfR3LtsYZm792j2XBqnrTfI2fAXeUtMUUu4g7GoRtPSKon0dKAQRogiUq8Kdyr9
zepu/LKlEiqwrK9YiFjbrI/XU8cNg0s1zT5/3uHggKN0HWczlrq6AGRA9v+YtkW5cip0j6NebaMZ
pXrhMHiLo7I5dTEQr9+8Rb+s+lwS4ViC+BdI/L+sdO5sosmmeYifNRbITGEl0K8IBuYNaWTQnjGR
1zm2Pp3p908HGxBLjrX+SBqXWP3mWn457y/XgtbY0MVyeJXLtf7lz5XjzqmaQJ/8O7KXMwJ8irbe
xYwBSbHjjxaY0CVD5p7r1taMtdNxbdpQXcM0I+60zm/M9QP+m85a11S7FJMxtNFxfvvNhf66O9kc
KJaiBHMTBcLH0iwTUQx91xl8TRFfjXdSP+ShfkIdS5g1Y8c9DVhSl9H8X4PA22veri55tL04j05a
/CRmTCiDIz9FoVIH1cdw2JSbn7JpOEfbEaHvU1WPOTAW8wI4qHpmhciPTCwxHA3VxuxYhssUCvxk
pWoDpuFrULTf9Rn5J2CJAPAFXGikuAW2/wJBuEwsmouLsDqq4fv0rkRZaDc7gVLfahx5kDXQFDUR
LNCadQOXMywXbisXYAGA6Vxn1zXZoiJzij3NAoE8yCY6GJDWukvm6cozXdCVHHx6owHyRvCFJVjm
4ygYC98/VO3UbvuptHb3AqRkoIf6VbSnGbck7pDCvs6kGK9BfHWO+cmYOM4nafiJLKmvkCGY3MfZ
RrNa44CD84fS0YP0YnYJcFLnMIKcZ3edd70voglNw6Pu9s9T3X3VyxlvBIhRlFan2NCeGrPFiDOi
pXAsogeqzwz8EzwHnufbatrfK+k4UD/GAgV74vW8G+wEq2IOjYuRxexxebBvLDn+5szx680vDSp9
/MaeFIS1LdXGX27+GFx2hZqr8eNUUK2RT7ucoasBSK/AWl8zQBim//nTLw0ee8uxGFI40Kz+/qJt
qJttP0bKh5HRbrXSOmdd7x0TrciISLbj9ewKEChkEiyqrBwzz0+9guxs9/TPD5X5ocAhsoijlslO
iBlM6r88UwXWD6NW0mI0rb3UjluceIjYgiUNW2S/O+wb1sGOgrNmdVAo8GvMDnciXnzvNYGDEqmB
UZkLcDAuvnEQoXFsaqsKoeOo5ZydPEb5c/QoGP9BEokXvInaSnBg5Tiav1vpXeOXX4c1Xti24Hch
l4kT7N/fWitjUmkh2vajsY7XrgaUec6l7udNQl/7/jWWRcO/f5bCRmuqKT4MTjD7SYsT+uH+qRsg
eXrI3DzbTkJ7Hcd09u8fYk7xSNxHDp5Kru/fklpJ85DWBVyFdvbNMWWg0LZkRSJF73S4JGmKgeLa
TaRpgT+ZElv4sUxgf0fV+F+f6ihTtJDGM85x4SeRO22k3fzIvUkjJnoe2d8b0DF5EwA7HhfMaNAj
W8pEvrdkuk+0irl2YgV+hlw7cCt+7dEF7LN8OmEWYiDhF8uH+2deE1NQ6oXOR9zJHFaF/ljIFrOM
Sp7bwMItHdThnlo024+2tTNd8IWgL55r6JGE3GIzKuqXvM0RGsMPYmQ175zoU5SHcufU2NmYJaAX
1+z4wVTRy92Z+dN+hV4Qyx04PDniB+oWLEqVWfVNi98NwtYCkRO0bJHX26p43ApsWnDNypC0UbLT
R7QkJsONp8TojZciIvoFLctmDFJGBRkDVmOy1BGiRrzLWKWB28G3dQCu03sOtpVFXt+yjk5DdbMS
wlyrkPjfzGqjfYtR7H6VzMDPBbP3Azm1MezUQj63RFivoaVnW8oXJvNIhEgj0dqTJsrulCB+orio
kNwDPFupll5TW/S3IKj1lyTUvV2IdlhZXvCM53+V1jxDulYL9qWm0tbQdha1n3UOCb6/1gmC2TJF
gUUcG3kHi12HbQsWyMDoSlM9Yoq2wN4+YZfHrbXnHoTCVESIV4VW7KJRUS80lNOeDEvYVH/gnd23
YjBeBgusT1qHGh5QWvJTKfMTKpdF7SRPMkV5RsRvtCNPOiHHKDGgIVE/eTWBo2lgvyAYMzcJ6ppd
meOHTIE3tW6sMf8JX+kRXbFa0YYyrL2bRcbBzK19SLGPRn02N22g/AnUF6OPtKiNL0UuX+FKfXGb
hZbWRfhKccUfzE5tNYg+exEaWPlAg9g6Fv8qWjiSvfkZ4Sxn5yKDwgaUZ99Em4EXTTo13rjMh9bG
Hv+zQ6mnyA5d9VTWqNQxkj3djanTIssda+/FRN/FEIZepuTodyrG7loaJCcWWgKMdUBe1WfxZ5Sw
9a53uY3u7uIAhe3N6pkwabEdA6R818PZ3nmNke2GCH3fpGfmqkiiElsr5TouA+7X2XycUca8DGjE
H9I4ixAn8WVWd2eMPAarrQ7prqO74HQDopZIjLdYceoXPbGeeewm+6bWT57Uir3o8T0TWolmD8Pf
xtKmCBd2IJ7QC/DysyKUG2CTTqp2osEOtmwXzBk7L1huRp6QVia7eobMEK4qVXcMT6xsJWYmrAW8
wn2P9XYNLDbTsZwiIMj2Vlh6iIbCZeudQsS2OhJIFZ1olkTQiliFGjhQ9Jc6batE2oBVTPR1zwDr
bIMqGggXPnoAV87cCvD/SoFCD2fBcdhN6fcqRSqKtq866XG8KFMwnGQIK0/Qz6hU2hOt3mxDA9Jb
1U4itm5pOUA+y/Dg9oQ2pHZYv3CuXZVuYT1yYsKy4jXnou2MCyC8BE/EE8adnDyBjjUGhla27luP
hoo1Dkd+/4gMPZI4dXe8JbKYbiioIu6A+aEfnHorrci9aWFjXCsepppydhUixvRjfPBLA3fw+1o7
gV9Mg5AhWad/KauRnlwxvKTwr9gpp2ndVuEVAbH7nKZ/sDEwYQUJ6bc5VQ+VJLR9bJuIea1di8mi
D3qEUDdvNJoX2vLGVq8n+GlRkfljFh7z0Scp0MFa0r4TdKdINBDgeyvirxSypGNZuk+NPkre0veo
C0kcsV0/9RDBTYjftzFjbQBqBrnJqs8/5emnrhGrEbfVMUZNTspG5TNlTI6aZItTHrj1qKjQNToW
x8qKJeVJS8NtRTSYY5TetWzBSo9KV7sgTR6tglYfiRBouSvQXARV1Ihu5uEAIBP26ZR/YstnoUKj
yrut0+jzmg5DEvq2FWdiDwvS2K8zhsG7sLMfRsI879PUpEJFZLnNscKDGz903k6rK55mXV68RPxI
Q3s9Cejp6AJwSctRbmJUU0XIvBvhbHkkrGQu62BtF9ZbANjvARqCuW1dybk5S6+o7vkzJBUIKEgP
TIAHnF/aLswwCuAWmy+MJGm0EawI1DD3thG25Q2umHwXzDVeCY+AdaWfzU4XF8oWtGrwaa6DEjj5
kbWiTTLFxqVnvxtbtS4d0z0hoOs2pSyjLdItfcf7uu/bbCLqJR0PUtR4zpcfzVA4XhkLrQXpDnmq
zvh8j311WEJd1qDn2gwTcmW7EfHEzZJCPtcslbnTFLd5Kovd0LcENyiAy6pPsfgA81rVgQ4aeayT
jXQkXsqpWSwj8QkKI6q8mfhh3Xu104sVd85XG95GQ6I1fi3CA5Jx6EH4qdVd+1um0JCnSL7njo2q
MMmig6e1mzrQrHNeWNNG9epGSfmnGdd7lyTsg6GvLY5SFEbjn8g5cB/mzSPhn82DXhpyb3Vkqafh
xaTHfTWb6etkVeRMhdnJbHRvb6pcX80CqS2B1smKrBxjxxFt08WzvW8wT8AE1iGCWlQdEYxte6LN
0DY9qbu6fQDJRdpsbT3fxzJdK9KDrSmod0nxJuAm4v60T21RH61FbD2G6HagkZeJpQ5mSvJUG4QY
rXsoxp43jHvBqxh5RYRZQbpmGBkn2dvH2c3+rNvEuwTIggQNnl07q1s9QpbLwmAC/jV3fmwAXZ6P
xeRVF/RlSIqtSjsweQbyoitCfXk7YiANtIIgCEzJU+m50VlinzAmwz3Vyl67s5CE+w7vd2d5G6Mx
qskoVHNzql0Ix9KDIOO1xIotw5C2AgkKQ29d14axHpG2bsaYHlFJI3rDPB9NK8RDMoUiIliMx4ru
SNL9octtjRjBUgFYYTQlD1EALVfqGO6tAuu9XWF9HxYLIw5RfMJKMKiLviEtHvdVK24oWklDTBQI
P7sLfIo8dPJYo1cG0UynAHvmLjblexwIcZZzsxiVkoOpZ1+CcbBIbnKBXeZ47h28PrFetEfl2M9e
Vq1SK9FAsZJpYJdUoMA+nwvR6MfOCtcMUSe4aFZBs5iEKWy/JASVT/T2XvLJ1I/ZjF5lCNIDUfGS
8TbBYpMjogtyku0wY28GUEIOSNdiPBn6GH62JL6sZfWlLZhTMMubrcWvLOPKH2geXWc2Y4G89SDc
iAWEJKVult6V1okdI6CMmQgisGTsVzf9G92/6tF+vANOwtQZb/dzKKLpbeaJ6MR5X7CMI+nW6oVe
y5NPmixxFLkToinsuDlB6VpW2x0QeTTrULj9o+aR/4av+QxaElZjSPRHJQljKCLnmuiW2ml5hmlm
RngHswChShN/c/p0PoxDh2PVy5+UkbKh5dqzTpLrDtqhx3JP4vQsB8zgcXDwxrp6Khbwu6HZy84Z
ktfGa419+rkXzXOdj6+2MQRPdIvQQ1Wpee0xWdMeAjAzJQ1ivtTN90TnLIQjD2tePx/jRp+vZgd4
QOWD9jaJ7IoTqbM15wcMVX5bpb9TD5NTZbanGOZkUsMQrdrUOKiUdEXd4t7IFlMVDrCmwnnU2wQB
Cfyhe7t2v0EHMHGOHeuWKdkcTLmflktwpPQExg3oTj9FwA1wAsSjjFMxFz0Q2D34cHw+1fCgI68q
HlFjl4c4ckdGAd2jK3LnfeAB82ZsQV3WFKS+WPpTRTS6YjU5xCGhKITdJxjUg2XPoNQa88hPrC82
5F+yIhokyVVTGesWyZrfVHV8iPLpFtZzubWsOfhiR6htRoDiZdLfwt7imUsacXFmdmWF9HuKI/MW
COvqSbJvjUFkpwkvtRcD7HcFHkfkfeeutuhfTOpRNlXz2PcoIvtqtlZL/XC/bwc04atBwXBpOpS/
nSPGp3FQxiXphPfK7uNt5IQeHqPPdqoAEvToY9fKAdfuDdNh1qjzqLBfLW+wjlquY7DUzWLHX+bz
qArJjI7VNkj0VeWhDi1A+D4uSJlKIY6f0tEC0CTG57wFWjCk/d7OMHbTNnSfM/drMEsAKIb3PIBf
+ckV4bFWq2aO2daXcUFnYnvibsO8WAaMEUHER4215JhDUaRxhuaqGA+53rJPKgtETd+P4AD6Tdlx
HshqAeAiS+edlw3QDbLSOrHVTPAhTARIVfGDVoZHamFK6r3KgSGb43TQDVwRwSjFNkGkdxal2CLm
SY85w6ZD67QnEyakPzJkcaW68eMQ/yYTEuY0rXath1QD9LS2U9PU7spAfy6YARwnGtL39tbcRH8U
UL5XHs7Xh7wLkhMWa5Zm035hBP8yFNNFabi6LE5wU9EkOB4J4dGaiCRkhdfTIAdMJxd0YRk1iYQh
jgenhlW7CRZXE1b95lrVfbMrQg+flUEQJlveDn+1uzVpfq3jrnk3206AJOtnpgkod8hKWtawYtI+
6ciXQ0llYE/6OnPNC8Oy8WsmsaBM2zzLbI6248YOBuTtYVVQbxXNZWjb1DfawM/brDy6ECfDttZ2
WTji6LCYgpWCedgdkdSin90g2yKBJ/VWMS2oC0ycbSEb9SgSDpJgb79NkTdx1EaX5cY9MdiE+aQm
cxc7HrM1gJT22Iet8PNY0jArZedzHI5PMj9WwRyexzoatpgA4CwzKkECDubEZsgqI97DAhXVir4F
drNxOHSOItoyGC8hgsv9aJo/HDXJc667p8nFF9FYeFKApw77CFkmqWrizUJxvLGpKCiaelDrvH97
R70OLkuDKdjWu2F4uoOgOBvpPPgeHGT3J2YCqblxCaaYDI5InTXZvdSoFldNq4gDd21iX+u42/Sh
kZ1pIQdDOZ4GOfouNYRfgQDrUNZtUPymULVsdXQS82oMbvNEfc7tuRhk8/jSu7nvpp51xZd7LDvS
SQFlhTf69+s+8cj5CUN93TrIKictqk+qrkhOUfXVqLrpM4EnMF8qPVRXaP8gn6DA9HNzcTp5DPuI
vzx4iG0gy7dBLUT8kJO4HMj2G7vimmIVWhsh6ssaV8VD6ravdSdeemzI2IwmYCfWykkCMGEwiFas
/N9yLcKDlpn1eeA1D94gX7XSe+Os8lBbLkjw2uOYS1Njl6kCA02WnOuGgIulylTF9LNRmlW2OBQQ
9BuD0ess2bv0pWvp9dmlNiMOvF32HIjvBjAu7OH1xLFK7vW6ND+7wTsUxW/hiGfGcoZgE5kZ/kiD
sn80hbvBZmmsg6YNtzjb9iHumHQWzcbqYcdEHtmnRfKn1XGQc2gMkGxSkxXb4ghCMI1bzXxJBS0x
w+jsP+eVXbxpswjPZUTMUO4aL15mPzSh/VX0sr+acXZQupMdkzp/ChWFlyUsuC/B+DhMloYCS4Ow
nNouWSGVe4hb89h04bRpBiHfeyMmuWqSB5D64koteuKWL+1mPKBGMdcagZkP9xNcyepqxEwvYlTH
/EreGiz84+iQPRfgF9zNuvMjMuhH4crE6N0hCxgmntUGxWrkUL+WA8uO14gvDff6QxRO7UHM/Yiz
Sis2nj5tWCbIOG6HozkxAu0NcjEYa7JuIiAD/jSukwCzHg3IEBuFBUda0nkPJu7NvkNnXJTYWVKa
lXny7NmLvbJBOIjad+fWlrZG/1athBYQ5hWT5eEEyRnX2EDK31yA3sEiNM/jd8cGzjfrCfEp+Rgt
XsFlQW/+rJIY5vXyU3lyvxFoEdU4frzLYHaDD6mfpCcR9es7vguqAOykEdl+aBIZNpg0a++iSQbF
BIDQvHxIJUAXGY47yyGMI6Csc4uq2VkDx24vo5xiC7J79LwFxvKHtk83ZlgWft+m711rx2eO8hD5
bTIFXM5NwHrbx6H1xEE0DlvKRPwjTVM6ecv3dDWRWmeEa1i2/TYc+q+DpdrtAMp9laY2vU+HeAlC
ICj0xsWi0i684ajRSdVix+9aSBIlpHZFtVULfGHck9hQgdqNWT58sRvzEFu4nh39golWl2N1KEZG
ZiSzaUBXVsBNxxsST+fBUUxKdbUZO1McAhbZzrWb46zrj7NLkCaBCmLdKQ3H9jDw7FCIukuxk7XB
NzVATXBVx91cA9lwZVOSpDEkvgX6azW79i5bhok63jzKKPJYzLLeMT8Rhwp7EDkWBfqnGWOVEdRv
/DvML2a3aePYODVDTbTpaB+0CQM4vfSb55fXFcQWm25RRXcKp8shSfVmTVykuzbt5rnKzOaJQA7r
AF+fVqKW39TFHqT1KNPwpNzyD93N3E3VWyQmIU6gUeF2Wzq+xkvNVnUomHqUqrxlEpbbEOPmC9gQ
MJgfkDRPT9DH93Y6ETKm5fE5ecpqVx7tLjPWLB83x57ABQx1uDITlug5muwTJ9F+utJDXgsFwyOB
dvqIZpUhXW1PD9IeGp7GdLoKXG4Yh6vsAR+keNRcFlvLbNx9AGRmVXU4GqmVJaOI5c6tocJg9e12
wE8BdMkiZBDeWGRYNjAaSHzY5KPpbFOjY1/TiJXTofl/HaY/3Qh3llYFlJjmmF10lb8HXvHWSZom
U/bS5Kb5ySSz+05QAutRHU3Z/0nNH60xTZEGjvr3ym61tmyzODWASraEc5qEVuAXR0b5pKTczCyc
zyWL0RS5vuTQtI1G61tVT/EreoMvrlFtwPyq75J+Z5h+cgtXnDqyWM8WC7KBpoxoRsYHLu2WPaj5
70NcRlgbyA9BxW29BsFXKqKXnI7RUxmmYh1HBKl1mc4kI562cxRhMB3ilDRy8KwF7XSNGIRnVek8
Pu0k8XjXZKQEgwR5R08qssPmEY/Xq8kR6Cyqk2bG+s4oAOP6U5R2TIPq11R2zRrOd/3VXawIwVCN
17ou9cfBKL7gp6tuU9n8KDpoZOaQZLt00JzP85J0wLqkXcoJ70c6zNbWpPTaN52XcIDSmks43joo
SOXOyYK1cBJEwbTYVhBIWKvsBVQg2zo9KdTTfhDPNAAn05+xyODnQSZ7QMlJo2uJlI3M4nlIxs9B
qY1EP2XNKTCGo1haI/bU95y2KebyUk0XdHTTxWQpW2vjSFe3mz6lXWjd+okf/GBxaXU9cNrNWobQ
Xd0/R1g293ZPAtj9y6kKumfdO1h2pl+zMtqVTml8CqNh45h6/lUxXdllYCq2qjTaT06dHzj4r3sb
t/vDJsCrzP0IoQZUpPZuVNPXAf7Ha0R8bu567qbP1zJrU8K1kJF5uTw4LfQpqnjXbo9lRNC3x2vj
ACH+h5F0gt8BfF1nb3ZP/PP9+61/IA1wRRjiiv16g9ZyBy/kKC/mzX3JPtt/0g02ydkbHgaBwR+S
y5J633KCiNdE9mHR2XiswtABpj14Y3Ua3Gs8PKNjr2AVk3gF3cZabzaXzeXrBWfZwzuJACvixzfj
xtxKvz7Et/jWv7pfxA+wN5x6KxuwIO2cFR5Rvkye6nbTSUYfG9KL3G8j46q9fsiO0224mS+EVCJa
x2eCJ8qB/bSicR00a5xgWrvthh29fNyrKEFwkOiXaMrJqqiil6irtg1ANNxSDCq7yq3ICsl7wsE6
Cyu+IpVRTNrBHYoLtrvy4nbR16HMRx5Ue8PcWnxLOQgQF0+DFLOusw+L8pSl/fBeVsAAulErzxOS
u1s36K9zWGyboc8+80mCMolMyCKPs890kldSIUFIJRFEZm1Zn0Vv0zFLOG4mxVFg+Ci4iOfPakOi
HhzW7a0d1jgy/VsKuCp4vjmP+CrrarDXsplq//6htqrar8F9/vzSiRL6iBWun8RMlO9AbfNJ+1b+
/cv7ZynBNLsuz08G4zSfyddJi045ndttbRLx4FV2ybyczz58qZiO7GeSgxNw936ZO5A8orDmo8G8
jFhk9+n+b+bAJpxcKjrEBqm9QSJODgPC7f1fBmVf+HUflv5yBcNAJO9/f78qCLyw8OAUg5H79w93
PH8QA+r/7+/dPwNrsyz77NkZrmUyuiWQFfbrYF4Soe6XLuOKupKZLpR+8pNB3flBE5a7qc1Uc9Qr
s9uV4N1mKf/jpzdNXPx8nQ/fS2oATobK1Io56ae5qKOtcsizXzVR3K7Z0CBCaeSwUfkUfoOtMyuS
eYeO0WTpMSMcQgyqzUz/64f790JHZbT0yqO2vOv3D8xj6Z3GXsrH0R7B3WhIJITOqt/LGMqWaklE
XF5oYLz/Uzv4/8n+vyX7I6n4i7jk35D9+ePzv6qK/w73v/93/wn3d/8FSNYwkLE6hg2NH2Xmf8L9
wfRbTCoMU/4X1V/If1FXCMTkkp+CSBu9x39Q/YX+L7Z5x0B/hVfFdqT7P6H6m7j0kIb8RX2MCkh6
3nJlthAeE6QPOrjYiWuZVhjNsr6M997QvnWWTWxvywi0GAPfNcy1R/9yl49IzZK4OIQjFCvZRvpe
maagxEtgA0+3FCM8srH56gUtI2ytes/GEomA0X0f8wCpWkgzJ80BhA/h8KMvl6PQVF0zJ0GEGKbz
lhoSIzbIoXDaTY7qNhEgepF80adym8KlW+N6cNe6cpbBMymWrfiheNS2o4S9M5AALm8UgljsquYt
r2kgs+8624n+Hq1tsmX+CCMRrVrXeraLsV8pknnWIozSdTDjgNSDeZ9jDx+7Kt0xlogeaKVoe3uZ
+iUp3bRZK4ptglrdIx3tkmoyvY0ScQrJcvTymS+Q8oOc0MjDPzRlePStWvHStiLet3XwNRJJfPHK
Pro4QRivW4PBjTMG0ylx5oHBUa9jpM8PqFyhmhVNZcKH07RN46HHRGugA4dtGHnGDheH0nQjRbR3
MWQ/xFPWnk0ML5MHV0qm/XlqoByX9ODIrhluWTQ/uza8VDNJ02dX/zb2JYHIRf9dMVOam4ACqqPj
7iG20YyA0zHN4XU9rGsaatuhhNRLxyxfp7b5WgSutTaN6cWoigkJgOIHlSQxaZPDpKcP1qQSHN1h
GG+zwx+0EiBCyzEtD8tsT85advKMGs0iP1i4mkBKrt4FeaP3//fURhdZzt5xjJ/yIDu6gVWz8GnE
pPMDk7yWFFDA+Ib/x955bDeObdn2X14fNQAc2MbrgN7Ju1AHQwpFHHiPA/P1NcHIdyMzX1bdUf1q
BEOUKBAiwWP2XmsubDCYnQifFZXm76cmJSrPbHbYSsjEFcZxypjqXU9KdoXxdwUu/NQtN3o0/HHD
4Ixo7193rz+9Pu76vX+6e/1BaCUkUtrW+XpPw0mwytVYrpqkX2Qhf32O6/Gq60+uX845M10tnYff
z3s9DSvxOhjK/Wst2hzf219O9HpMm6uaagqSqv/+9K6/e/0NJC/EFei4Oq6/8fsH17sykVRFrl/+
6fx+PVKbX2wHfauU6QQB8l8P/NOX1wden2YG3IIMHs63mZcraIL6+XrTGiZO0NlDJzlM+nmApEpB
mhqLmlIicnw7Zf+Dny0/U0RL/3SjIV4C/0YbEv97Sa6rtaz9+B4NMvKkQjRWw7fr71y/23vYRgSQ
LCqF1tHGKNvoWbkhmJJFkkjqdj+pc6TVl3gsC/aUXEqGnmvnEH/d+fqVwGe9IUOiQYs/dic68cfB
H+YDm7hhA/Y7KNKSdC9jD1REnNETi7O23Ph2bJ6pZ0hTVGum9Vd85Ciblh+ZnQmLiCCM0NWmU6HZ
vNSOKbeqGqyzlI51vn5FvSLETzE9LAqRVvAGa1xYM0SCsyw0ol4RS+Lt+3/fc+E9iZ4l27g8YmrC
740fUUhKxZ6ugHOq8oLYgoGdsBGl9FWW130eI+gASUXzMQKN7CdbSsqQXlub/lDm6efro643OhKJ
X3fp6iW7akjfEByWDJ7ZxxDW+U5Aiw9CfyqOswvVzvPtU2vyD9TzPocs3BmS6pVVfMe/hWG8Jset
0Ilvyt30BdQrnNV6yLctbhFABLmJdZ+ympip6+JKHc8TncCdn5dPeTGRPL3cjImJGtagYoIvbjyb
zd2gZnEiFCU/DnZ0E93Fg+XAPYD7oqvSPoxxCW6xoKu43KgxgYcF/B1tCDnL9OC9FoZ14XJAFTcp
bra0vIjiHeV1dp7DnT6gPmqoVW3pi81nbTLms078xrlNcrLK8BUDBvzj++B66kC3PJify8OS5cq/
fvVZY4f0Pcj22WHQwAjEsmacWvq/BK31HXUKQNmWDp2uIzVah3JnxPTrFXEG59DnTAiHS/Ys0lEl
PhIJE6SMG+dpBBc45cPeAgNbrUGSik1BtwvAGcLDStgv1wurEWxinQiQKm2z7FJbZX6ZW0TFyJgI
U13uWlrbbidcGYHSp/yCgbNcD24JO5+Go9OGMgA3c4+96K7pM7DVLhCSMlWKtGD4ihC4skOf0iYD
RrBQOKRx69rowFFNvcbsh/YgQm/BCxp7c1mHjug92QrYaXkcp7k4Wss3pxD7pmwGtZ2pdW/qjiBS
QBY8ZmhZwF6/+vXN3/evv5joZfTHI//28Otdk7dni4X69vrUrtm5AOdiqBjLoX//wp8O/evLgoV7
G5oRQQL/OpPr812ffs7BA2AuCauVdGLIQ79P4k+Pb4rWWJlIGVdSJzYk0JaN1fXGW/ZZv++yhG9Q
4f7le9ef9oqcTcuiBOHtcJeaqyYEAFBI90aQTwrzY9zQXeQD53wCkvpEnFGvdYi6zuy+s11Tlz7B
fp8CeGVz/2Zjwx/5aw7ZiGPLtrDtLMbvNZXmHepsBe8nddfVSHabMulkdla2GeeYzXCWTQcChV81
vzk4BPxCY8S9C/vBjIhNt93qQTnFPiqmh87AEI53g79Zi241ylN9asFrEQTmlQYYF0XRDNP0xpG5
sUIqTKqGMcPCz9BdxmG3J4yodcNybRhHP2lRPg1efaDwSaeb7W/bcfiSprrj0sW2pfk2FAnFlyhx
t1gHcrQxF9esUcl17RPeEYz+r5Hqx4B5udtDWUS2bdUjFBXvJkF8naYRBKlce88rQnl7sOErOXr7
OkpNZFBGvgY0h3Qae8S5RzmLU5XZU4dzZpSG4m0/0Ivug0K1PuUj1a4gQcUruwwPKRAHlih2vAnr
8YCxhUpmHEFVqZ0QpURispAUh8hWU2Dp+rgx6lYLIDIAq2u7MagRG6zjdoCGwwosXGqoqXDvNd6H
Jm6T/TUbJU+lzmekpZcdRbwIQ/ZRqfaQTvaul0i/UvEVL+KqXH90DNAi6BoukyYABeTtG5U6pGCh
pTYxest0wnwQZnlzAKaerWNNW5Di6VNlImkcZwpQ3ey8y1lJXNVNux24PFmLOYRq9zDs0ua9eHF7
YnbmrNoNGpnduY7/+Ur0G93PwaUkboJtTREy7ypnDIQPupAKyrA2B41FxQiYDLY3f331buoJcc4X
1xvuKrcKN2FPsIwBU3we0j295orgQHplXveKI+1H1Pt7Omv12g2B9ca9c/BnsecVE/TA5BjoJwMY
46XjciRxUUf+4bNpyChdlbIMMmjmVqk3zwCHIp8g7a786VoN0sCw109oSoeh+CgxWa9bvdw3gHgp
E3VnP3HOetUTPK5j1mt4BSG0rBAjY2kEoKPodJ5ErGjl0fesDfE+ztN074gWhn3aXOKBa4mO5h67
NfyOjgvUq/TbRlOPeX9E12YgWXZYPs82uKsQCaVjLWOy/+xHWr+pyW2AdhYCGhTZLqaaKwQP1G2v
DKIk15bECblO5XhOB1fAXvN3kc3/PgBQUz4btftiJQ0fqVDuVaMLkkTMfdQ7MXwmzHOFe5FTUa99
/YjqJNuURkksEudoU24tbJJrcZZtc5n0+14MewOkjAhZZRPWshb6XlEifvHt7pnezcfo4KvDHi8B
h5piB/SoFpZDpCbDio3PJCioo+PKg4qKjNvdEHfyPLYCO0ULHbjK4K43dbqj4+MkvLZzASTKHHZ2
IVDzECGxFOqsU5LeOuQ/kbEYeahYiZeoyBsaESizOQIx7cs3Iqj1w9CObwPhcOiau5uI9voZotU3
r4NuDdSA/Ckyi1Dbmntn9EmNjZpsW6AqC6E3rnOSV4MEuczKrvN4kxMMRlA7lG+ZvtgZWVxmVMYr
s4rIOPF5ffpp2kwi0VBXNKB09ahax540N3D+L8sShxbOyrEJdsaZ2gUwL/HV03QqpVwkEtNMY067
0KaIQ4b9VFNboyuRqw/ygR6dR+tagXV1uR41up5qsoENGm6J3hOpLiv5YnTT1fjhyaIIMEP5e5sx
REtMEmMKqKtEDkxBYVLQCxv/4Ok/IZeHxGHnFBKlxAhB9OS26JNbA0Umm3BeWtPYFW2WbycXYYPG
u5HYg1yJuPqS9jnpPj0B3dDClbAu4vGdHSu4KfB29PeWCOqI1iVLu3A/Vz614bDkChbq0rgEGyXo
LggN4qitLi5GnwcEKypSVmYas+nwEM3uNyQ4lAktD77DMuK1S02wq5M3o2i6TRZS02b9NBPnuSRs
RItPK2dgz1ZkIi15WmDX6DV+yf5ItGr4SO0PRvxdTrwYyW+SUGlp/SSq5FoI7/f0r9AIOUdGKiK/
/W9i8chlpFm4GsA1rUmOJKCzQY4YmutvTcGkZHXdzyrGypHzQqMOU+Y6WrajkYmhTqNvOmfxE8xv
dhZ5fieWJJNYz7+HBjOgTwPaaGDO1zbc3AEIYklgwdLfkhDEBH0ZC2s8Haoe2xCgPlD5xSpv0fcY
hU5GNJR+j9zC2HsohvQi9Qc59Bed3iU0Iw0dlWzIgMkYTnTrmzSzF/wf+9kxksAfEYpmwHFnRXia
M6idIk6DnWdtEz9R2FW5hjwJZwEnNWoxDINhspkK593K+261VEMTo106qd9NkpvWvTV0mCRiUu9r
ooBbHxxsuapTQTHVuSPrYNVrUIMbUoEDazKq7V3llYiCa+ex8PT7tFgiw6JoAH/ZfmWF3KPOQg8+
2t+dOdIfLO2Hl6t9jx34YaztOJjZDTmEbaAU3le2emsSFhYetX9TsvLPSd7Ev7HS0loFeSRZIs9g
spb4DISVJdKZCS3teq7iH0NtfXM66iYMIiPSvTAF2MrDw/BEUGy6yqTJmwgM2/do6zAxFmtHMexW
i70l98YVnBzQYUn0zY3xoqAWDMRIYcsUxVNUULSRz1U+f0VzlW5Si5x0zGtvMzaZfRkt2UTzbUmU
O+VxnPlsGyiHj+8dnR4AqhOeB8rFEXEmdbcyZPHdKeZ1k9DxrziqtgfQ/o6cKF3b3YIFVxCvkwaZ
SxIjwkDClKcW0WDWNN+osIFNkpbvsNBoz6YP04DowkYdGncYOdXU7LqpsanEyWcvoRlyXXKZiBYD
q2GCNhJ2p9my951tn3AJ3zu6tdxhA6MCb18ExNFdVoNC8G21rR2n3voyJgsXSBbRFSsY7fGmaedX
8uOqQDlsgUakWoSH+LcTMcttZouTcmk2ooLHaUFwdt34824EE421KbzDP307DT9t0TXbMdcKSFmp
tfVmNNxEMb32NN7gz1qPRa+/TFEjdl7EFj7pL0jbxEmKI7qK4fCepjONL4dYNbwlZF16J3McMIqa
+CMmq34jkJMiu+3+0LryhyQaZcF3+UEVxQbyujLZRLlZgk++KYnaAbtNqUPzQ8TgFrvPyIsPlnew
Ks/bexKVfwiXGDPR0J2b+6Sd9XUcg3PPvHK+62eLAB1CqNyaJIwSlOqprqLnvdDL98rZyDkTB21I
7mLS1MH6+OMqR11Q+HQ9CDMk3bxfZMBtF7K+Dvema8nbQWCxq9SqzRvnMe6tnyZW6WCMpU2HD/gA
Q7GCbai3Z9Z1ZWp8Riyaetw8MGMae5tgegwyNqVb4OXjfOnxPNR8+o+0xKk78KdPybgbevc1DX1W
12auiP1uWU+LswFtKIcdcyznZtwU+RAf8I1eQA8/FyUpTPbsNUHjZ0TBOvk3zZ4eO9XGzLQ13Wa/
+UYx3DlgyU2w+6bm957KzNo25/jQCfNlmOpTQ5d2bTTCI3zpNjMg5wGOYNbtT37SMylq8tLJisAh
hSoLjzsZ2KW1EVVNihKd6iQsyTDw19NIgPpQTnBN0HoHqr5TZvSg+1a+9uh6rYqxe9LlmYhSBQMF
I1Q7zpvcNHj1Tc1Ghw2TVOYQ5Kxx4Sxh66JU+tqGRA11cGVSmx0OEosbt6USiEf01sl1cs1IHE+l
fWdb/snOu4sRcTosqi68TuCzw1szwiDtdN7rNLa4Kcv2pfKHh7SyXmrRs+LtiHwstPQhM8CpRtVk
b7KNEWOUj96zIVJoBTO1ThMwz44fUtrYTeMA9ib09pUWXXSvdk9znzjroMLjeGw9XEcmFr62QOVn
klELaCVwGvtQG4qAgL64yVqUjMtoUVXAZ6UIxb6lyh9tB2W+YaVJyKRHbF8J82YsQLCoKBUspYnS
9jXzi+hx98QmCBAmxf+KtpU/2yX8vUMzcjg3qk4agRU4GWnpojd8UdSuX50IScYovJlWXYBmqvgS
2WNfpzAepfR2nZc+xCb47KmBcU+X1FpX8gcJXMO5lj1u937VJ9W41l3IzF7lsflC47hBV1DwLhb5
Frf4fsyZFIl6YlW0lLA6UlzTfMOux1mlrImtnISy2iGdqx/LfdhSXHAYOoBTpSsVmWRjhbfStS5p
4qktV7J9QKj/ZCJSbrzWW4UTlKLM155cX7bg+ko206SrIxXxZ2JGx+4wJPkePcvJK0FEKjihTK0L
q99xkbFaPblSDd3bwbRZ5lMiRUnt7thWHggT+BnqKtvHyL4ZyZFDFNiD8HGz+Jj9Y93PKBKRFuwU
c+HG79NxVfsIhPuye0ra1jy2EZseENXGKVcNLhQMyJZOPp1EDogZaIuS88lwBAbruiNoAtKLVAvd
rHeoxeHyCBbjPpLUdRsyvffuUfVtsXXjiUXwwijNuKAMMsDgg9TQWW3kbrGVbzCYMgVWCRpgjFQY
YGiBM1sSO6wH+LB/uLoZo9KW3+Jk7yF7ZbKzkm3U2+/IZRk/YKIaaYjQ2XU/JlllK4/0426AT9yj
wPCpN68k+vXVVCbMWLhKecXY2ggnmOZhr0bnqQlhPhFZjCKkI9rKZuivUFdIhI2nsPBeZNj0vMYE
1ZsLbVn0bJ71wgQ2XiFwa6N7AixRQCHcHnW9Xs31u6BkbbQvTYb9AjxdeZljbeItekuniN1so302
FCkMfRTn1qjxFM4gNeTWy2v3Qcsg9lB9P3bFWFEGnELKENYPf5YvUwv6P4/w0PIZwi0sFslAmy9e
q5e5vgEDhLAzKso7DFv1dmZtvimalwIeP/MJhRxXy7adhWEvgwcGFRr1QJ5463rWw50a8ichw34z
dixLTb14pUF/jmZ4KnM6g4yms23qm4KmUTVl9xHvGDXuhHn+TgwsoTudGsRIdHTvO/dWnfxEvn6r
cvWEGtPdEAVLy7sDos6nMmHDpTbiowWvgknNwVEQsyGdhdOsrCl+ytiZHUARPECzORbuuIs989Lo
YbKj/0e6GBLIJEYnJPItzckXqqJYIq3uoVs+pNQj1xP7RXQs1nGAhXca3CD9BK68XGoWgtJhok0n
Qn8bo1ZNelKj+8jaESC394i8ovUOYdnvuDJ9Wqo73R22Q2K9DI4k1M1u2ZVF8895QMjaaRYffBR1
9fdQqp2IhscFN9zL8cue+3EX4UdvvBqrDhF/iMjgIYoFFx76P0FIkJVd2++zyAwibhMkJlk7rWie
3HJZdJt8Qm6EMgJvbI4ut11mR2/S7nQas4Fff4L0R2RXPQnMXNs4xHrX46pu2vRe162nIRuX1MY2
p2bvvtZmShPSKqYgNzYutOhVPH8aFryGkZy8qPFRjdpsFWVjmQE41A1xxskZCQr2xZGdzlDeEmEW
8rn2cZUOGJ8rkb01QlSbqDIEil+rDQyTqi01FtJNC9/f5z3WKR0PvXSng2hcltb6OpHWl625T03W
32YaNNEyHT8KYOGBMZFi6QgEzl17oTy5xk6a7bX8UbWfCYp0gKXiHR8Eljx6r0bcY+rXW/3gjF+s
MZNH16HbaPcKb1l56BWRTLzcbMoHIlaTTWrbbNrinuUzVbAAT0m7dEV/zGrJx7AQLLmsyOu2pfJS
3GFJ9YMIx/AaYAOnxohdgYjCKVsaezvhz8908ZXKvtgi4vjqoMzto7qHqYdycj31IY0rlpeBy+AZ
jBrksYwBba11GnVJWUDYKskYQGqvO1NDhgrrQ3Tou8qTOz5AgZEM/dHP4viA/3frxbi30wwNeFJP
z1OH9Z5+PawF0u66uEb9qRJS0ix6UKVX76KeMy7tmTTJwojPlnZpIXmxvM5vraQ9TwXFw8ZNEcFR
Oj4KRfWlFa8lCr0NCVX0HxxAPyxfbVy0kIItKOMDuAHD3fOJoWrQpfc+ThhUf02DVr8DKpBr2zox
FsW1j2XD8O+6TP/m2LpaGdi7lSr9s3Cesxg9VtYu26MEm1Ch92vGp12uFx/srC6zfjBnzbsdav9m
RPW29kftvauohSkqBbvJy8VKZO1Fw/ezGrEibSabLLcSOD2Jnzeq+IrR/QX2cDBb5s1WEBwCkoPp
xPoeO32+jspHkd0N/YRZJEQMXoWy21QacCOtsEKiqCYowFQZNO3BE/uhherQGC3Mp5SU3LGibq7f
eVRLdwXxOFxQA4v6TFxiy3lCO7yzva7HtJKRTaxmF9Ak8lVQP+ygz05IuRN5drkWlXFfeNPJTtCn
VujGD3E2XkzweSRlUXq04xLpeEU1GhFhO8YbERf3c2p+0JsyAxeu8jRu8wapm5HGVKEH/IWx/tlE
vnxgbIbfG1JE8Wn0L0Fs24yN0oaIt9hzs7s4xwKGVwUjOSb+XpKNo+UHY8YmZAp1R+e/pYsDbz1J
DFYNqB63U0ahWtUpn8UC9v6oXkmE7DZzl/ICpz36wQ7qdN1FgKupQZhc1OhtV1GdxQcyOS8dkeUh
CLywtdSbOzk7TVfDXdxipLecTttOOhlqo5KwunBM7Uoyno4DsYkr2gP9jlmc8mc7frhcCTQk9p0e
Ka6PFr2DlcmVY55tUA2BnMrnfukTXSVT/aK5snNo5b8kVNf71580i6Lq92Ouv+JJzUuD62Ou938/
+vf3YrrY2CJinY8CRyhgUs+rfE6yreaZj386zK9n/cdDehlQcn1qzfWvB12Pzmy4ZPktJ/ynoyza
PeAqCas0fGBRGO5V6kkWvMuf+Pv8fh2nQG0HRdmHXbb8xdcfN01PvpaOJu9vR77e//XA61/SevZH
hOh6cz10ROmJI/zrWX4/1fWFu96N8iIi6BCH7vXu71dUt41iFwvjFDfacwhEnG4jtco4qd6BJeBk
1h2yNuTQULxTUaAyjZ2LYsYcSa1FUcOka+K5zRWbYtbM9zdwa/S1N5JBnAjCPHQ4f7KjEoaF7zlj
hEs6c20Z8jtbfmyAZVKjLu8Hkicmhvk8A/NN+x6mjBb2yXqcyI13iuLZ7+v9JNCz2OjJ1afK0KDb
c96t7D690XXKkPkEYWTSXBDy8owu+aTq5PvSwmgmAMtJX10qMX+QkEAkTm2fB9Pa+WhJIOHA/94S
yHAjcnS+2QzsWyRyWJMdkSw5VsGQh3e6YEBNXBQCgiQ79keY/OfKRfbHAtC/hWpHzVUt2B/IBIl/
hLuQb2JhdavY2fX04oMiiy5jPKuV4+Q0unPzNHT5J9b1cl3S4hKVu5E63kFftM9dASZOprRrXC7a
QGTjgYltr1XejkIatmFn+hDU8qZBe0OnoxFyOp6R5qyITWPf6wFet+NmV5G1sYkisUUf+g1ZDjuH
bhtCI0HgRU7H2IabeGhomVvVS545X+UgxrWqp6/BzeEipRYDtyhVkEjmQCzD+UbNb5E0n8qM5W3F
SIZ5pSIu5rXXqYKOhMXB+zZNPV6hYrb3Qwp4uzAggngNDfQknit0R96u1tF5wxQIw9hYk58MwkPA
KOo7RlOVsd3oXcM4dIPlB7PWv9UD2QKulT4NIesKp0pWNHu+zSDDKKS5tKPwza1ln31OTGqQNxaU
PlZXI3YG9KbmOragBlDirIkOwQlIVz6fixuGMQy+iBfsTtNWSW5z8rUPTDO8hxNn0yNDTDy2zstA
ohCMIQdoRlZvu2nLT2kzwUlHFF7edrP/0s7VEcTKRz7GYAnoWloRcLARubVtZBZaHhe696KQciq3
/SXU/C+prn+nU9LHdUy8QpYHotJBcfI3tlcUWlMW9xSnYLeKIFeaf3RTOguxkd1lOuqO2AqfbPwS
RDMX5P11UbgFWens8p6oX00c2sYk7DADySBlfzJyzb+3xikYIze/TbkQSrd9ZCiQ/+bE/865u564
o3M5AAEWDnX/v0Ks5rhonIka7YFGcHrQHBu5BuW8YIS8AUuTrKQW8Ai599GtnUSEqQlyNP4k3fwH
JO7fubTLOVD/4N8ihfRY5f31HOI6TpwxymFj9d10izHmkJKxemDlZ6x8EGD7EnwOhsRHD5TRJe71
Iyg5iCH/Bib5d7j29TwApfl4TnXPcJy/0YTTcpqsJnUlmvQQJwie3sPikmh1BsGhTd7UjFy5zJwn
w5NkqqfGSFyeXKkK1X7Yahfld/WZBX1whZRJBDPMVxkzOjECG0syTKMINS4hYWahZWOsHNpLpbUE
bbr0w2GskpSJfHpTxsaH4ym1H3EgpX7pnq83RGm75y6b3/77l/8frl24NjArQWAsZHH3b2LUXu88
EukieXAME2ghVnQyv0gLMaS7rTA0RNaMw6we2Fvit7HN6kAGIf39bGbZPp6LXBLFpw/W3rBzdYDn
hcNURvhfq1Dt8M6bGKmHxz7Eynw98/+VR/87ebQJjf9Pb/L/J4+++fHZfLTpx1+00b9+6Q9ttG//
hzAsJNDLRa/bwKD/pY1GM/0fOlAWR4Dpgxho8jEoyqaL/u//sQQSaTKQ9IVyuox1/OgPibSl/08k
0Xj1eMI/S6J1z7JZ5rDJQbTnLFzmvw4CGVwnfQojdS6U1Y1TBEGmuVy9Bf/kN/iff+9qXfA9tLzB
b+/CPx2msSKNfF88/NbaIBx2e30QOEvEB9ffVJZIiLiOranKD02Y3YfZgN2fAuSKUu8O3Rm7hKF5
ioaX0ivNA2wiMoIEvw7F9luumQeOVdHezfojcMvX/GgxNZGf3gXWR99jZS2hO9ixg+ihV/hE6Stg
zdoNfvUUetEbFrsUnAUEEk08dz3gmbbu7+zKY+ApPQlvoZyOYaEuWYK3p2gOWdY4Fz+h7tn5iX2s
BrZCooGnGGpL3pS+MdjSsb7GmS3zF4T0H8NAR8EKx5DE+WJVTQ6xmTqm+9TUCClhqYxS3TigTiAy
RnwZHSyBQTFxEMDVC2yW1kj7SJflBflnuQK9S5Pfc/tbHcHytovpO9NxZDxJYIwZ1OPbrZsQrpuk
UBS6qnghC31Pfb8/WJr6OViRtZZD8ZgCLgz63ieZL6VRDuIZYkYRUEx5kbxRGxcIFSHL61LAoRsL
UDTGHiNXZWs2HbTiplAZtR/K7jTQ0QVMX2E0+LBSmdGsxMq2sy3PaP9ffPoPtBypqKjmqXCcr076
AAd0vbtMMWW6oczumqiOdqzk5pwUr0b4ryoxHmentMFrVLvWze/nyvumgMKtLC2d6Zov0Te9Iku5
cSN2qO1hTLWLl+C4rSnKCl98V3ENZnHkOogN650xGJU8HY5V5rzoLIAor+sOcqYG1qM70M50S5bU
yVpzZREQIRk2+rnN6JrAJsqDtCJrGzBEmshgpEJc6/6HQqeEhjEy8TyXjM+0tgz9e6kUwbA2mHVE
OpmeI6QgI49leU1yYpZjGOXtM9IGRGiW8u6V1W2V+2Tce4nGJR3Vm9gBPzMWzhHb0skVOUngHQTZ
eGAdPHjlBnLNS1G6FRNBVW8XF+EWJs3BycWmrSFa1nQ7zNl+GCEPBZIltJlFFov8iY/A2Bwr4mlX
jksnb0L9CBMxrFe5oycb3Yxucrlg7DNtbzioCjhVJCa1+5k1+SdFpXVp0Z1WlvuQdNkPXddwKNuH
vqD/59hTddSsj8Kds8Bt8bArcyLF0j605Akmagw3oru3lDDRdZTrEZPPvYHVzZTZexqlG90YP+dM
fYP+2eztdC7BxhQfHiilVYvVVRPi2asWFs3Ae6WZtb1JupPmf45G9biMr5QjLRBODVQCVVz8ehj3
XU/0X8hmQxssfYcRpDp1YfyTZI0HhkfcqiQzlr0s2TGgH0Nyh4rCLAMWF4AOKO0+wawJ95pug53G
FPbrxmXRmFuvcU5OXBKbd0kDG6jTwMmHhDraLdZio/dYU5m7hFyTOzdVO1b9S4qXfppjHxIoQm9S
RSkJJSN0FqLlaQVdiEF/6vL+e8Kny9JwLbBHsg2S3VEh9jndPMM61doGEvKrPXcqmDskaUk9ZLRg
slOWU+uJj3I2+y11CDsg8xNfxjzs+Fu+Zog0F7aCN2MccmmYNcx7kqlwgdeZjANXtu7ezQWmx/R5
0kiuIhMMd61vQ//zPtkhDufG3o9emuz1EDNF4ngPZexlW5mZWGFqdwPpnXKXQNUxekGinHlDH3ba
aDbGfmtup3sCFovbEP8D6RGVTkPGMZNvlq+OeSVy6qDTRHm2ZSc92ayQKDbkHo14j+2XMf+ochsX
KhbIdnTpoVrWexWOq7a/4CpM6kZQr0qrdQVSAhGNfUdVvTcal4a5QXlyoOJJJFh+Q3jxg+H0q3ry
xMrrocA2s/bZWx7SjAq1qkmGBH67OF6bis1h5fl3BUnaSpPHjC4xXh0gGeQjUoIl6TMac4AhdGkC
VFXmTByy6NlcTkm4XT5a5NcM58x2pk2afNHWPoSAepuZlGDDQTHTl9qPelBvDEh8l5ooUQbnMiq/
qnK4ZTI4N3IBQEYMutiE7lFVdxtZIuSb0IgNP2OTMM4ib35EcB8gxZI8Z3Y/p3DqF734E1Xraq+g
kZWGnLed0/1Mxg49lUeSNFEW59iu3gok5akLT4hM2x5Jm8FVjtcPM4T3c+5yOvcR2opUSfDgas9e
Msi1mnYFtgEGLvsWKodDpgPhg9MYlZfIMj4Jl33A9H3uEPQcIjUVgBS2nZRt4CPjMTrLOBapULuu
8Blq4+nOC4vnWmdfG8IyWdnUTezZMbdTmON3rtA3DOGlQ3y+ECu8cFiL1EZC3BGJGOY//Lho12mt
sXYwcRTP1smH3b8h4fNbN6Q6+d/iIyTk2Oo5tnT7n3iK3cC0kJR1znye2/h+yl+gKBpHJiDXWpy6
eiY36eT8tLPR3bK5CPCaqnWIsm7V2e4DhwRMQSppNOgIHQi8oM8gkS3Ck1R9hOsSbwBMN39vpVSC
SnPHgyn21DUN1O5hqFhllCT7qYrOBUTZjPpq2AZ1z0Y9LtUNSN12XRnGj1rhYLbMCtJB9YZrCGRS
Uvz02cC1gw5GgSUdRcCagi654KptJ+reajhNlHHwltHkaxRuTrPxVqQU0NI1srVXI2hyGNhkHp9i
Qg62cQrUA8mvyQmDclR3rCPbwB4jiLkFfUHBcLxp42HfeeNH2IWoPnFSbZUYfsijZpQu8srUX5ez
9s1MwFGNrdufWCvA/83AOqmGBD62b0RtjkCYaAF+GtmyxPO6fag56VnT81PZerdTB6xjxp1BvKJO
aw5QfY/RaG2hpplkDo+ZvtzUkTHY8mYFiuD3wCNEQZ8QRECWZ/62I6KuvPpH3zNgUN/x1m7s2mvG
MppMkxHd1DY0PVWTlG4BGN11bl5euqgKDKMg7N3RuYDGhFKgIEWOmtx5wWUk3V4f4q+Cd7KezYn1
VU4GwRT32yHzgfctzrcBgsbWs2UV2JrJx0gzN1ONonmYmVkr6VL6xiab8bxYcjDbTG2NuLJArj0U
2ZquHt2RUb/XWkFITB1128Yxmp1KoocCafPZBm61LQEX0SrvL1wDrEGyAw1SEgkl1fWqUF9um37N
if7ZNu5jCG1jVVkjS+a+f6+j2dtMvWcfm6Qga5T5fWPb0zO5tsneKfLx0oTiycfCsC7LicxEmheh
+rJGH8d5tDSw5pbq6H+ydx7LkWtZlv2V/AFkX2jArKwH7nDtJJ0iGAxOYCGhtcbX98JlvHAm61Vn
1bwGhEE5XBC44pyz12ZRTxT2Y7azsaLiBDP2u7bYELn2UliqtzurVJ6yzCnv4dhFOIQ4lUoRVl7n
28B1bqoiQsKj0pHPaLc93SHOCTunOzckHa2YFHXV2Mjrq0g5pZiyhumQ3Zm5oG7WxohxGtAr1jNj
enQl/ZMymndFXd8maRjsVd0oINATVMvp14RfbMOQ3GULSpyCecsgdqlRBLNgwy0l69eiVHl4iwoz
npCRjW6F+jrOyYSqVgTMlnTntk+qn0j0KnhcenWSa8y373RTqAdNGRk22uADRhs4y0CZ8hre6Wdl
yhSIaNPZMDvzNrR5sM2o3U/x1B0Guk3cOFOslESvbBik345Zoh9sZxm22y7ZZp2hnEbuaK0E/s2k
dnB1KIrYDma8io3JJ7PSn+sFlJWCm9o3/nw/xb2/HxPs9AaBL7Ldgoceq/nY9jahZApeXcLYBz+u
xHPm6JeYSOGoTu0m0YJwo+GxOqFh7Cehn7pyBMPkOzcZDUmnFuemmMVlxE9XV6fw3OnWlzaiiFoY
xP6TsXiqyP2esrJ6NN3Sm0Vu77XsoRHOfJkFDoTVnFWgczKfdDUs00izUK8I394OzhwfIQU+CmqI
1j4zi20OERXduPp5IdUxcgMmkg0AfPLiLh/OgT80cGQYnBZ5xThhWczUDr0tPuxzkvQ71I9p4wu7
P5IfpVsMOn9hntTJcJR7BUawWUF7VsKZO1qjPxxFSgHB6rrdZ+Q5l/I5zKYExKNsohgiD37FYma6
RuC2AcHBAodLHGx1bD0goH2NWr2DCGV0v0Uzrkut20oRbv2mmiGO9TUgUr+xFrCBmijoJgz62n1E
SKte6AbygFxEeuUpJJz2nTGG/YmG3CTJC7NnzIZ5qewsjpnho56Xq31GAVOnNp+lPkkqfq6LoUGK
JDcnRbmvDGRhHW4hhETR+Fizj3/Lcjm5wJF4ywQEfMefXW9vUFeU7eJk6F3FT74iyK3LC193uuSF
C01MO6rk8qNYqAOMtcjNyNXaDXCbVuG7pTwNYQzxwG21v1b9haQA+H3cTqFy1y610kw8lBkcxWjt
RuIHSWO1R7fzgYmHYJ5LvQfeoZL+Y8YvmG9UQdkeCx9ypd1Blg9Vfnq5UJavY52TysSZOZkZMfrk
p6SCCQlyfZRrY6bPKoZtK51eGxEBdAjdjRiYLWulMAEBGaP90tGCb/SFc2AtxAMoPHOxn6j+ClC9
7ekXqmOI59wRbwL+wXKbEHN1ZHwy73WqXWEj11SBmygglzWCo93etLHuVIf62CwLuZaCH92g5fzS
L6f68N1aYJSRqv+++eRa5ER8736Em6bGeGHLuy1grKNu5Bfnn1RjuI3RUWyTd40WzVa73GqdCw9q
j9R8F5Ja3QUJ/EO5MHuD+voFuDE0/nEQQb6Tu+bZLjyqTJkD559Mqom58fOl7mW5g6hVK49yMweT
hl6r+4FJW7t1p/b+TZr2Jl27Ks7k9rSAPBI3U1fdksV0ZeKzWVbltlzITbg0SEpq7HNRNDENj5aJ
mJg7BLeZv5U3jsKUYRP62Que7JT018s3kF9IfhdwWQWoVBhP5OFIXCPY0myA2TQTJdiQHC/mzjpW
kFnBidjNsQYAW+8dI6Yp0R5MY1DJrU3UT8VF2zIPYJHwoEB8BbOfL/e6XPBM/16bqIpEofRnWx4W
cqfbJ8OGUtiv19dZIhEzWnmu03ZaVr98uNrc6NmhET/HcuS7gdGj4FCuGqB/aMU7xibLzrgPMVer
wX69O7PHRB5iIgu5Jk/sR/phojdgQwS3hBbjv2ha4PCWLZK39VGuuXr9UgEaI3/H/joh1LYRgchX
AwB5bzF48eICiafOcPbtFeay9mGTqtSda9GqDA6TVFhUf11e10ESJQZoYvnbyp/Vdfj55aZcAMfC
GfvP4sMpIVqjPc7K9ht9hDATt2Gh+gInDiiQNgFPptlGdleENJ6jSrhdBAHVkVKJYSNH/70KWfwm
smOA5uOlmMz+4CwMF182TpLw4shVwriVN1f0CW1xr8j/pkw6v1uVVBWnZiYdhf3OlY0kXThNZeHm
xh4A8jrp+F/oVg+HTBGf6fpIsS2fXH58uQndsHrHUgnL6ss8dPpGW9ojSVDpabK4h/9s+8ikd06n
7OQ3k/AZuYYAeDP2WrQnTFx7OIF2b99dHoQWNq4oZwH5CYyNCA2xv6V94QECqylXRxwy1sS023W6
NL4Z2nKMf1mTm2NQMwPNorg7til5e7U/oPTtaLdZ6PT6tE3L6qAqtygwP96Eyz1pBR1sn+XmNYm/
bdXBuLy7v+UqjGzcAgYUQ3ITFkOyw2fg9O48eWcLrP5UU9G3725+ec71PSq1FOs8K7HzW943CgOe
J1RH0QaVzu8PKF+ChTjGWaMFts8Rw+zFTUhCNV4qEaLloQ6XtQ+b8oCeFPabwdf/ZmT+XUYG52TS
Zv/n//7HW8r4bzIywz9ufo7R9+JfcjJvL/udk8EUjfSKYZnEeoVlYTv2LifjkpPRyU2SJzFsxqB/
cjK6vbxIGDavsoEdLOmav7A16j91zVUth8wqVb4q9qh/fcDfadnmw/Z751LH/ZiicXFgVE3HNExT
tVyTlM8/3htYVcTIEeHn8bmpcCFEaYvEhDHFDltv5PgodlY0IoxjNLcSawvAAiFqktsKNpoAbEHW
huZ3IwuJCZrnYqhHKqat4W2xyNmOmLob5Men10xlVKKXDEXcvKIdlqu5QzhhI1fh2tF0L8flIrEZ
cysJghbZVhRyFKRXlyrrhjeelYRaqU1D2yZXCWfk+EX8kG2nbDXlwl7GdddNJMkBXZYSrmQKSLaX
MgNU4K/6OxnUzga47czGgEOOBv4UAF035RqOk+vQn2aG0CjjsfdgyLYI868Ls0OM3hnmKVmGgOMy
FpaLaNkcFFPBm7w5y12ElUeIPQ5V3v3EAKGXwwRLDnX6okDEAO3Q76nnAAHCIOlt1WZaeEjGB7Os
QVboy9D+DVe2DEDkZkwFG6oH5VetON1wCiIm4Xiy9t5kKvEI3qXw0hAwsen76Lr6Hy1IcYUskGfN
yCAbF7ZB2N3VmI1up6bfOYy1VpBjl8RH1O7SsX8Cur5TSVTsVSd76kiMU6NV3w4qdp6TXW1EGQcX
WryqrU8zsueTsaxh4VTselX96ifJxtYVZE6D0W/1JIEPCqthUwxUj+tA1tKmOMhEn/w3xVb1KZ0B
Ac03uWY8y/9fMM8Ro3PDqduLUcBuU2XfiGUOnojGBJhSWD/bIodGiXnAkfu5O8o1hgK/16779HIA
iXTdludcN6+vk/uEi5x4VRGjqid4z9fz/s1lPh6Wlw20cHFHWD7j23HcQWZGPtf3NOWHu25f3+9/
vg+CO9HWHGGXfK1cZLX4/YN82IdyD9qa6RJ42H54q7ef4MPP9GFzzOMBZzL0yfLFdNXlrmaAD6SB
Hk12a8si/7OZyA7vui3PqfOYrJt8jTzydpI8JLeNiFhda4frUGsreE5Lb/mvl/2w7/r2EI7pYD8c
lpvXc66fJm/J54F2b73r9f/uvOv1lKBzt3Xinq+7ri+97rt+t+u+pNHuasuauMOXQQAos09g24Nt
KHl2WH8dy6aoBTNwJoqwLDsKIz+sas4ycJuCu7hT1a1mVY0g1YVyEgFYgMU217he7cOmvFYCmJGH
YjnR5WEj3bC8OQASY9+S75Dn/N3r5L63F8tz5Ad5u8J1+/rqD/vgQ1I2VIvigDsEARX/FeeujLle
azFvYo40irftKLWwapCH3q2a0xJdSJfZ1sdDZbcn07RrlylPJKs8p5z0Gx6E8GyXNl8GEGrZJbw7
KZCnXoML11NlgKGzgCtNiYkTAkPLdFlgRcokdVk0Kl54ZG3qbjtPzb3cJ8+Ta2azTK2u2/LF183r
ZYZlhi83Q2QPKzcntCgDUh9CU2bh9uvKmRE9X2NWLWn5KCFN3KnMa2ih3y/+bl+bECQBCCrnwjLO
ItckGEauJfPy3MgjAaVTpdGruxFBEkXYlgHAFoOtrZpHtx9Pfnud3IsRAZdoZ/TSpIhJ8jB+kIuu
9/n0ZdCvZczgXXhqiSPITXngLZZVFp9FjeG6UMLmKBeaLRA25DHODCY0g3H5qXT8KN/8OwJRDZvR
IdtmqFCjSJe1xJpp/sBgv1/IfWFhfhP5iIA90rByXOwe+2WRm3xfICaHZon9yACRXIux8OiNojzI
wPewRL/VsZ3kND8k9ghTtdfqbWDMD7WPPRKljViSLDeM/P/KsE3qz9wwcmcn7x1ziVilp5lsKa/X
NZIruVWugXCRQpG/hAyw+IazN8go4DElDOJVLoKcZS00699rk9UVG4Ci1PaCiZrXMs6kzQZBFUaA
xVEs1FLQDJAEDBF7zgQATBsbzxyNeXiUET0yGSbFBra9Ns2aoKKLXnuDz2C+SkLRblB4kDAj0XxM
M5LckaNAQnfAymk5CJNRWUB9BNgMOXqTKW25LaNubzvl9jXjTS0w47xSwyFPL0Z/9bZ9PS7X3nbK
i8jtNFWsraa1N2+XRAbTe64fNxS/6o+OCkcLR6N5XsswjIwfycUIncgvsUpXs72FdcVBxmrkAgA0
v8wStWlkLEduyxddz2lJKf2O71xPv55TW5Wx0pAO4T0BPFUuZiirdPzLNncZAYJyGe7+7fHJAmCD
OUXsfThHnv3f2CdPeXsX+RLQhj8CN4CI++fjyLXrZ+9HUvnknTAW/hO0un5d+eNdN+UXTZSdOd+3
Sy90XahLJ3TdDJYexF96FGw+tnpNkNWXXUshe7PriXJttFP6tetrroffLhuhJth/2En9B7/qh7eV
5/yX+yzG8Ghq9K1FoRPOo4zX5aINai71cVVu5yQh3076eLgxcX5HkvtfHX930Y+nvtt+W3137VEb
eeoUdKzy0v/puDx1jori0KhUOf3dB3+39+/f6fqhk0l9wm4s3r77BHL1esq7S8gjH7flzncvfzv+
7jPADjAacMSEqbR3i/TPZgZBwACOiU0tZ1z3X19gG8LflHP6et3lG6121MwUlZRclUe61FHf3qKY
mBdmyKgYqh7lYpwI2COYJyAfL2kUuSp3ysNAF5gNX8+UayFmpd6UIt6Nr4ctkv1iLY+/u5yWZ81R
G0pCQHJVHn97J7kd1/MToBfIMZTDqZvry+Xau2teP5K8ujzMv/tBUfN2q2ajQtZbe5bPyvWJkJtG
QDB0//ZcWH0MNO56FjViaKQjRiEybDz0SOKIxy2T4mFJpFwXDlIJzIZgndpjZdAVuervyLQMT1Pf
T1ROrmZzgpGzXHV/1p0ZHUfCz3RqyzNBUpHZ8DKcu25mI7aGR9Nx8t20pLgaJ3xlsEMEYdKVDaaG
P6fO+OHTkaeUUaO8CDxTfQzgyh+B+7xQhJdhDzap25Ziu5BaLIQGPMMJlynck0vxzOaq0JFz+OuU
fo7qkIpuuhmlw8dSdJRvJwED3EWkD8OxPFitjf1uXDM77CinQsDHdwFdcyI3vtCK+iP3jlpn6cah
wmdWTC+uk7vr3FWGIuQsNhvNYVNZgBLdoVeP/1tCnRNlnf5twM5S1f9vwG6peP7H+mtdpFH+r4XU
yCR46e+gnW3+0zCZRxmOZdqaZi3ihd+Qaccg/KYSxxOq8Ve19O9Cat36Jzcm7oLklnSNl/Gqv4J2
+j8prFYdV9NdUvRYxf9Pgna6+p/L+1VD0ymrRqHiEGK0P9iU2+TZcaQAahdRB76zxvKT6UygNzEB
z0utu491O7wP4uGYZ2q6E22gIrQU+kPegSRIsrlDDwgHZcitByJu7mZutHwbAWY+DxPZOnKM5qWH
lUapxMXqgi14q/ixANy3QtGfnZuuLD/r9Q3+peskEvOr3+W5BwMFy5Q2L08JcR6gt820apHJ3lfu
jHGO6WePNm6zmK4G6wnrpAdHU6YtKjftZBaRi7MNQAWVEKSnhZW5xf0Olwo8Rr+3rnITOqrCJ7fS
k5Fb6X4e/Yzw0TS8iLrGTykav0QOVhtVa24gZ7Q7ZhDF52nS4AKGiEr1dGlrgu7TyABqFSpTedO1
c/upyWB4FGVLOsmBqkENTvgJH20vM9NdSq7vxLzsdqLWwcfGvneqr67tUlibJBhJjSn+yqZzjql7
3tVYGA/DpizIAiAW+0zSc6SMKAQkkPVnNzv3TjKdwGN6Pj/Ws8DPVbpMxe78VCxFs4rZ11TAGT+V
AZeogrcTDU6NyVwh1U/HAQdRLw/LcE/p+UOXUJtla4+DjRwpMCQjttkqRlPslOIcY/DxLE7xvXDN
/BJ0IxV+2bDNRsJUE95X66nuir2LSwilJs0AqcylWxjHXr0YY/+Q1716m3XxuLKyNNy5fAXNAteL
7WWZVBuQavm6rUW2n1oHQoYdATA16vgZZx6PEEx+URyg30alFswHf/AcVfskxs8buau4i7Cz85CN
PDUJWdWN3TAHC5s7R8u0tW365cEte2QmpjbuSq0dtyb/nG3rUvkjpn5r0VkfUrx8Mc0gUJhn2Dwp
cdXtEZxTgI2t9EkdlF9FI76R3Jr2E5UR90I5Bj0eYaqWu2ezc8vDyEXXFFnqm1ZYwRHCAbS1qMIy
So+UrUIh4K61HOrYe1e/6GXurNw+a5hzpa+1LpJzuSzsuT35cEJheHblSSQp9z2SP0LkR7zmi6Pt
PgAa0G4cVJc3wAYzr8FhHtFc/JhA8ou4s46OPzneEE9Hh3KKSwQoAANK637UqURVQ3h81hKWr7Oa
+tsyT/HDivxNUOEeUhrTeImDDPYFgu2j0mP9CWGMYE5k43ihgPsopud80hSvXxwE7WiuqAVe/qf4
OMU+4TwNV4SVPiEZtzugoyCsV0/DmCOVrcNvut+mhxpryZVJSTLJ5tQD+YiJCC58s40r6TQ/DFF7
qqrSvtgiY6auLl9/ItGW60W9H5VqprbMaXftcrOWVEN5RW4ZHm5JyWZCwXuKhuSzCI364hbaoxXg
Jerj6KoFznOo+KgvhtDDdhvwhxUUL1mh7uy6ydc5LfANz85nE5AFLZdqb9V0vgfKgdOiDY8CfOEp
98twS7lDuAH9kTKx91GLttTnxnFIrZ0AciAmTPT8NOFBM2gm6qK0PBgR2q0eRRWV0OEurvNXg0J2
D8lHfKRErBk/oXDftEbU3RQaufepBjmA+H+jCL09ArKaUPnOz/mYl3c29YYI7gTVkmNPuYD74rjY
gsy5jaDczL6oBNypDvO3laMUgFx0auPsbVfp5Q31hugoUTU8lJGarVO7DM/2NANrRNUFfUu1qfQx
AX5hNXfXIsW8NxJxp1VAGZ3Bvp/nRFnXBaanTmD1txVJlAyY0behDzcVgOegjJ+DIZg3TlY6m9wr
+jg+TKgvl7hQdOhtG0+rzMZiC2TOLgoRf0UaNOW4VL6ZcTE8xr52V6SUiId6d2MJ/LfjtC429EPF
2ar1+3zqPouJll/9KexQuwOsnG1CEYnbxqWeLF8iAcHYd7tgIdsEHSngCKzPsUY3Z1T21yDy3Wfd
n/xbsKIk/slGjKUPvCZW2tUQZwAEkNwglicgbc0xGFtswWeQ6a+xORh3pBM+LWVlAL26T4W9aTTf
0FeqjUmXSpWzaLtfMTXwW3xHu1XSFOHZzCs6D0rH9qDfplPlJC9pxMAyGhWQraHHoDV5qqfvZe/f
daHmfMJS4CWj0rQs7dibEyukiIeCa8halHCb/LRZRu6Wxrsm85wdgwnw8zxMr9SqvU7YblHVlYXb
rq7cQ2DmEHQDWNBF1GIcwR3vtb5b3y8cQ0P/ERSh+1wFlbmfRXCh4L1cdwxoH2NoVOthih5GILC7
vOYvj5WbLNS9bNRRgZQupVuNFu6jKn/xQ7NaD0lGtDgBfdU7c7YbQWTver/sthac9p2Fqq+BOPXU
pZ2+zpts3EnTBkfv9wKl4daGxbg2e1Oc3aqEv6m0zs6Z4QdSF0ZlFcWSnkMJNoWaOIINigvxqbBe
Nby71d7SPg1qMQLaUy8z+JZ1TdL0weAeCoZha4EGPrY+lfKdqZk7eurS01L0DEOl/dKm6WvWJerz
pJ5En7vPUzo8MDD6OudhTiE9hpFG0nwKepda2pYsw3lGo1AmztfQwJQXV/aXsqFWWHc9qyqLNVYQ
yY1mqKe3jsTGPDp0HHrF2CbAV5HIqhv6xK5rNcYA+DnjuwXVxWgycHppDULxq1YJ8z4ZqMZMRQWq
PtEjQHD01KFRBStsSZ193XZiVYP7eCqimACZQ7feaSBQMiwT96neFKda0+MDVXwUICXTUfips+dx
X+X+8N1KH4j/+adqhPDTqg62xlWiPiRp4Nlt7570iuzZULvHxqRiy9bvpJlw296OTQmlRI2O9UQE
oEwoyqTM/4TyZd6qoUVp9WLr27j+yaUBOhc+VYMhZiK7pm6sM0nHo1VR5ByXlKnbafqzmitGBQqQ
g264rxDmbMqgGR8C0T22jWI+1Spu5y028blaia2D46NiF+05i19TzHUPTjv9qIVJRTxmJpuwBQcY
OfENiGz4Bk0NYANnPCZ7AoVJ76Q+tepLcXWQvTK/wl5WgKUdgPNYYDRuo8WrsShrsNnTKLb8pwFh
Bl8csGE0jQVuc3qrBIdhjlVqNnFJKJzurqdmOXTi4exPIC/9ATJ7U5tQD53KodZTC8+WWfzs6tHf
FqMK9R3qeGMY+aEZnPqiK8rnoQiXpOVjayvFI6nOZRiRQClbz+pDnOXqVmCI56HJz1/6CgQaTZsy
X1Qz+W6/WZNi3WaU9o3DuBD4Wlnvwpmqedv9kpsPSggQ0fCNr6YRdrts3oOda9ZApJp7VbNWY4s9
tZOm24oZzFnAWjbS/JT20y8d+NsZerkNvnamU7Ajfe1GbbCKgWCeWrX0usjH70ql2qSt4/aSMdQa
jQFCWdxdGLNm54xfEQ3WOEOKCtJ9SPIVUzSK7ns9ULepbT3jctcs6VixzwDoEP9LzNXYi/aUmOm6
14H3GmkRUH84fTKaDoN0zX+CIxjh1AJtw4yHu5Cx2yqvMXIuO389tzzz7VL/oilPlO1ovlO/gCXn
Cl7Zx9VdaeQbPRjuXS2qDkl5VLuY2mrqdD1XncTR1DDmZYRdxbioMpCB6llDSvKtfnzIgC2EFGEn
nVkenD6j7yznh0SFMhKF000R1QAxxvFSBIDY9Eg9NKOhHxTqzF2E2Z6uMAivh6LZ9E0isLDLf+Q5
Xa6v6NE5yScyGlMJm7a1IVA6fUdvZ807Zl3ZCgcWvFtCxd6iFUJUsvQoTdJ/zhYnSDkY4vMiyhwX
PEz52GBgv8wCtDtK0SFezO7ZToDGgaaMdrVWPmJnE0AZiOJtFab3SWbENxw/ppajelZSpNRFIOqO
MDDcqEOPSMZAEygHZYM9ULZBWRE/iVYhXovdkxiyV0IweBngK3Cuurg69LnIPVuJqO0f8k3OnGjj
2lNJ2AKxIi5K+r4b8SKyMBiNq4C3GlPzEYpk5VnF5G4EveWG7NpGW6vF8KC7k3pb28yeloNR74R8
LEx8snLa5b6CdamJAa2r8OzSHIeWaIH7Ib6Z+hJ8L4PtbYfPIkOMKmVU6R4UnYFvFzGmVvDpc6D0
7DFCn3DHgXpEceueLNxN7takFFwTe2DRA7B1UNh2r/3iyYdeAaiUKTaxMf6yYRp6jUufiqvfdwNm
wsHQy35ll9ivxgnk6dyAkxE0+uwNM6R118Unj+6e7JlCugWTQy2gWjFqWu22KFXIpNiE+pTSYhRK
j1nhKxq/4LYabPzGwRh9aQb4122a9Dm2qvmumTXTI7tVH1pAy3MYxMyghmFv1SoWQFpw6w55/oQP
0IuLAQ8CHHcfMGD0MMgMPB9Z08kYsTsXFo7brcC22NdhaTFcaUcmLCIt7X3WRU9zgyIIMQ2YKtuq
AM6hGbUfS6vp4GuT4yiTLqMDx3C3t/x6ZysKOv54+iwd7OFo4FHcIG5yl9uyRn+oDjrl7kkC2K78
HIWuxe0HbdnJdcCD+fQFqQ/KM2MqTnHhW1unGWPCBj7/0Ch56VyspXvXorwW9ca2d6wbU1OAEA2L
yZFPDUFqxcHRGJMTRRzVAZfjH6pT95vRz31w3hba1wj550j5Pf0qPtlTvzhgNZ6ccEcOfGG/zR4B
c/CL9+qvgvHLBsEKtNWg/z6ZsFNSdMEmxXTnlsnnOmwMvlxWOXuQ7e5ZDDxqUUY54jApwbaubOGV
SY7tYdI7XhFm+nbSnGYd1s6+acp8b6hu6EW2sPcYjzCwU62bRI2KG8UgNmgzWjEiX2xVAxOBVWN+
x6Ee45mq2GhDoO0mv6331s5Vm2AXJnT3Le02Ji/VV/Sq35v50DLv3MOEdW/KPgGKnMOWqnzlUI5J
s68xYPGk566qjRb/wwmNVdkwLW9phEtKqXJt9m9Gv39l5soJae8f8Qz67Ni9dSg1s73UxSWPhh29
eHvn4+u6MwjleFXJ70LQaoevFzIr9zwPvb1uYSUT1IRgLupE9UQwurgqzD9h8qreWOGJMJZMwuLJ
Oaf4azxZgaWfI2cGqm+XSJOZm9J75A+hXx90U2vvqGkoVn0LIs5yEs91suZQ57djoRlnbbDTQwTd
HdUbEBiG6A0O6dMMF9al8ysa4vOZj6pLMXC0TZoMbbqJKlpA8IAi61GS7j+HarPrRJlsgxgVuaoz
2qHUx4Qycp7dbBclZXLLjKDddS5kmzJF3kXZerluJ6deW7pGDf/SBY61JnCOiT9ZdTtC/KCfm5L9
PNUXzAumU5YiD4v95slCzNXoLThWlKnMO3ZxmzuXdhQPyJ/1Q+w+JyODLmE51qELEAPhtU6jige2
58ZJBVcOwI8PywxD3V2FWmBTNAPtS631eDLESEzC4aDMzr2aNeqlcF57aOGY/BSXUs22atO6oAQy
01PoDg4qSP+6M07GnEO1zif4+po1btGJ074bistjDL5GvemYDt9EyfCStkrzTFkAAYP8G3ye6NFI
oxc/7rNT4IevsseK8b3xob1vVLXKtyjrPvUEYmbVqh8XSyRTr/WbhAzmKuzafkcjpx1oVhiy3+tB
mz6Huh56k+0NOp6qRT1BDw+yXRb12t0gjAHtoR/sCm5ybE7xy6bct9k7GOs9zaDkmYiIvatwU9NX
32rLt6UGWDBrNqKDGw8tREkbj9NpZ4+M94JBnfaD35KfDBjOVTGq4kQNfkFLnC5pau0FLrcPI0NA
bXpAyF5+iZXCc1pE7rmeABcdU2JTRnEy8/hXbNTixgzNjbkYMRmEeA+xSkGICzWLUhER3lobw+2c
QwXEp7GQhPvVLgsH5dBEc3KKRjCwQYJ7azBW9k1eFMq+crrHwh34/HUiDn2GqBy++a4PsaeIk4Vn
NIXRTTqY2q5ckgnBNGJBPxrGt65fiuoPJWZcLyoWQQZYxXZFS35nZGO4T2OfIX5je06huDei+OGM
OO6NuMPVTesAF3O/hAq/lkN8Zs1gD6A9vdulydQHMScRam5mM4xshkv16hhzsR30uvJqdA1IrAq8
ShXzIQxDCo/F57Bv9ddAefF9pTtFukk1peUjUAJ5g6QMpzV3uLMa40Agt94ZsSP2aUQ7Ty8OPFBR
CMZkiAtj5KVlZPcUBvaHOB2I5upOAni82rlzTrWAWY4IsLhniyVYqw/NA6gtgpnwChjThjZ4eS1f
F0a+SGTzZ6ieI5QjQinWd00Ph2MPouzOMAqikcNTFCT2nTEcAmLo2I2la00d/D1VNtm6sSamNq6R
r2bkeEzER1jojuMTb8SPN8tt3iQG4zH6FC0EA0hgiqSUfaQwts67Ca/ZxHfWZQ9HWmubYGuWPcS9
JWLRz10ONMMG4BpR1IF5ZLvpAyXbVnWdbMuocHc2j/pcECu3s/BSKNNDoTMbTy3jthu7/pnk43yg
f74dDOd7Tw3PYxKr7iMkRDx2iE04xmWw4B2oquIuIed422Q4lHeCKi5Eao8h/AyFwd0NVnGfm5Rp
L81lBAO9cu+Jj6wLjCQ3wzxmh5GxHmF99MHFpO/zZPAUEgR4NGAEriwa8wjSszNoXzSi5hQmWRts
rKLPVKTvnaR+rszvfY8ZJBEOx+uFgGcAik1dwh/YZ/zIw9E92FZSIVCqbi1rYGALIO4+HotHa27t
HaOv8ZBOxi1DneAQiCTcu6gmV2Ff4BydAg5LC42Ia6VZh17RXPDH6tFEsEQsGI2e38f1XulXeFTk
jI/oK2KNXESTN9/6EquqoVTocyb1gqoKk2MFhoOCUeycBIgBiyM9zsRwmCZZVjKh5Z72KTbDSUp/
ZEFHqQJ72MV4Rtmiao7ImMcOwG4TEzZO0gdl1lFpuSMqOhbix1Iw0mTJBE+eyhCUio+CEMq29f1X
pSIdaxQ0k8gaVwzu57VVE3GF4vao5LE4Ol24nzIHAmeFvUXTiztGIPpWFiHZjVHBCFDqNXUyxd7E
v8rCvJ6gOahXyrLhBC6S9dnq7hAtt4cxdLZm7MKWxfpy1IvhCHhsOI4t0W1+NmK3YPnsOrwwrfDq
ylR2embcCrDTWxFbt0CrEzTD1T28FSa8KalghSrdjfycCTgFvq/JHDttkYzr/P5u8cnuipsY1v56
rCwv7Z1xz5CaxnVRvKo4KXmBwCr0u6xOkhVbiBaGXTYlB6l2kouA4TqyBXGYKoKDw5A0myzY9JBM
tmaffC7gyZZFgdYHvG+2iD/yRfGhm+kvu+igRQZdw7TYsYnT5K0XtlgiJRNyn7H6DvGXXhSXKCU5
x7X7ZfZfpO5Pm21jXxg+gmn0PlJzhU8jsPtw0jxZwiIUB7u3bOzwEaFGVS4I+bZU3M08K+4E6d4s
Evhu/Vnq96YRZXIRDt/a0KWyS0sebcZBa4Z7IE6mJS9hFAdDOOsAzj+Thp4Zoaryn86ThxwfwoX3
DDQnQo+LFozoIJzYRaA3Y+I8OaNORf5aR7J3zKE5MMlajRpCrgj9G4xF91tQpT8KY961pf0EiPOn
L5StKPqA5A2JDHpJi3vlMC3FcSperVstFM9SkKrhkrTCyOLVDAlSlq7HKDCFcaFcmtHBLA8KxuxA
ogRqoRwn2HsrPxgbwm78I6r8k9Bnw+uEgJS6FPw544XyObrAwryR1X2WgYOh0finYoBqpMblvCM+
wc0TBM+90WufihnfwTCx9yaNwMGu7G4blP+PvTNZjhvJsva79LpRBoc7pkVvYh5IBudBG5gkSphn
OKan/z+EukpZWWVZ9u97kWFBpigxIgB3v/ee850y2M3V9AJNVm6uM5IZUdBZFsu/dXcjwKffoWZP
P7ySbGiD04fttsapEvZzZIwg1Q1XoqSaXq1hdLZm3BmrEQsEYwxwwsbAmk3uxfvkkBstzFMoAgXV
gS43HStYuBXjE2oZDD8qwmLfIkHcCnvMt4BqyHagT79oMH8J9dqq2VFqPv66Lhd70kSfcUUyz4uK
ieqZ3Ofc/7S71yaOHo0Jf9ys668uzgE6Fz4xaIVz8XLgLrNOf47mBG+ALHjHgO9i+JCBLIIxaAsb
q7btsDOlQcdcR8kDOd7WyeCHI6tYGo58xk7RgZdfKApxyaHo6tBS9BB3DgwO5zvHFN+RW79tBVll
6mbI1CMdx1+qQ0P5Xz2r+mLGPTdvce5TDsDO09jez+H4Rfn4Dw23osAZ+nejqN7a7x6UHry1kDpu
zBYcUa+Xotp6acz2SbnOyYBIGkz9Y+XpDbatTcSWgFIEFqTWG1PoZlXn/kuK5CIwvBdcFP3JjcR2
kEl6sBdfGaCc4TDMxhpiTFjX8sh0Q59ypN2nCZszTTo8lXvNiXemQ1aDeS7oaDNkXjtd3K68m6Gj
HKzFBM9jKh+8dARVzyQJooAF5YGClaDgdBfNYUjvLkrpvoePqVXTjSgEkURteqfQK85s4VP8FNJ+
4vgCiJcI51Uo8WRFsmd0PPvm0tIwsc9BrZqcfNvq8fPqLy0OFUAWr4FnyciUV09qVzVhpWxmdYga
29+HFER4FYaDnBBRR4hNrlbWX2boRJ10XY100Szj4OLcJYYIUoFfHHrSZlZVXVMmSf8T8027tULo
wqvcQtPo0vqiPwBLKKGo9KG+Ou47B+JwMwb15WqY1eQ8cMK2xSFsQnN/9fJi6/9gMkGJkeBBsaeQ
eyMwkzMzlHDbliZW/XxAT1rVOQJmE6qKwlGXC3p42tyHsjzNdhSc8ppj9UiuysoZx7dc+Hg6vOm1
Wn4sCFs2vJpPpzUeOCFglM6Ci8n681tzCxVCn9TiWUls7742I0JmIl4fwOhfrtqWeIsa0ekuDCQH
4hL9Va/CLWtdTa1iURdm/alkQr38tnXA+x6FYIFkkV9QLQCZgvG8Arh0Z5r8FX6I21hfqm5O907K
jQ4w8qs3VNswZo7WFQ1F87JLL7/59RmBgT3xYsClRms9lsY7A0wI1UX+Oj4srFWHN7aqAGwQanGu
OM4s6WIAgIqWnJ8GLAbU19x9ZL9CA9vVj36ZKMBZ4QyMTTMEEGQazbl764+kp/RJ/2a5+VcdErEU
T3jvDaRm1HiWokKW3/zldGJvfcnyLAuGah7EEoPj6SnFznQKgFAdG3TtyhJyj6371bbZM1jOyUkO
Uvrxfkq+TAYABJaC2mael6ztLAk3mR+wdWXTEpXWI+IV1k+s+0dl08ccZ7m/7ts0sPTRaL9K03jG
6nWJlivFk8GZDNVDLdRjiw5n7xJNSYZECniANWDt9tNFQzTbB8luNB2Gk5WzV7J+nfok5PKGqdGN
Z0lH6KzMiDS4Rj3KJicvtMIKljvjDZ9khxBgeA774cLJ9oFqzdt4NvB1CGbGWsXFT1uwQFArb3C/
gd6YszePO6nWkFiCfrodVHXo3lIkXse5JXK7GCSfXNgXW2X+aIea01NJhhcrXbCPe5p5A/lnDSXg
KvXa5kJHtEEpx5rsEUQFH9zPKljzetxnGWQyVHHZRrpluEuf68TQ6yKKHlgnCLrJaGPYTLbxA4hK
sDKKsD1qQlG3baqQEBIlRPM2vy9zoOGGY+wbWQd7O4X7H4qYoIEEN5NlGDud2+bR9FqCTVvaBbn3
EQM1OJqCQ4w7XXpGIucm9ugmoLgB2nbpQkQAHEyyRn8NkuKbyUe8cryJOHGhWzKgmD8Pff2lcKwv
SxyL7GxIQvBqzORbIZCwlBNcZImQ+zjauL8o2Ftyf9C5wV+G6ftYYkSj4hHskqQmmv1O4d7asj/C
AUlH6EoTnjNOzq/+oKaD0J+mMA6tsIKjrBbuSrYufGHfJwlvXuemzV7kbrIiM+fZZWB7aCd9SPtA
oEP8EZSgDSMVHm1qyXXjZCSolT+bMsjefeK2KnDoEO/TL/4ef3qI/rDJDoMq1G6W9g+/ap1t0gIQ
66YV3fvgHMMBgF04EgkYV0fZioWVit3NhP60VgSP0Fy2NgxA03WHx5BEGqJ7AuW8chEQWk9DKFpi
5vUiDAiJQFsm84GfX+IhCw9W92j2SHcM4ucmuM4tyVTcVOvCDL/Khb/HOOU79EV/Y/LFkBB7FIfT
Pus8FtyA3KLUbJydQfAh1/0R8OfAhEjga5uGkE7TU4Pw/ogEa4JtpNo7TahOCF++AvhD4NIn7Xv7
3tNuTil1282CgMiwAhNDum2sYbcxUrsICmw7d0iKDcM9CxSRMmVFyJdCdKGPVWZ+Bg1GilCOII99
4FAMv6p9YBf7gMYQqxWnFGwC2Xzr4f0jD6PfuvN0HkdsCcqdgJ8QiTwqVFtSIRuzFGBu4mU2tofH
GaJVB23f/dHfYhWP6f81OWERk1ICXGPCsHzejFuTARqh2+qL1TxLVzZHPaBRiEcibJhfofxZIlnM
1iEFkSZXKZG5pMUD4gpv56ZZw0AZCUPu4X832I7SLc1HKigCSdZMZSjjNUPHbhqYNw6Muwp1Hs2l
WkOhU8b7xCX4gViid5eY3xwh7opV0K17BiQxqaspY1x6FiwaBrYLKG/5N38gSstcfjEb3teqBkdm
FYE6xG1dr+PI+vToB9fm2bDHYhtG6XNW1eI8lfhTaoP6DrrUqjY4JLPNkcUBGClqVhP0+CRpNEml
9SNVHpu0mdXrKp63Qk0bUNWk6WTogJpWbG1jWEX5UJBqkj9gwUg2RKt+cxv7ae4a4swCvamq5Bhc
MBrnNE0ZG9F3JIVJH80m2nnQm05la22dyUxBGBY+ShlrlwQD00Mb4JWS7Q75LbNOMTwaTUiMC1dH
ldonBqMZnNdqnyhD7ANRHGFLVaDhrJTUJIukn1Z8Z/Qr1zC7JSRqsqVma7w3kyTfjI9UOM3JJk4A
jUm8U978pY77fgUekpzjZHx3ytvQh73lVupbNsCp8QbX3OmY+zwv+w/EP/kyowvwjfpnBsHGHmrk
1uNHdpk3PjYF4S1lPCJDWv6WAYz+ri4rWm2onLoyIw/Zg69vVA9OXtwnRIidmN84GxVMP0uorQdZ
OLfSg7BGCdFycGw30orYeOGh7uAaXcCwrYKgUweNPC/PekLoPbGSqofBzdVa1dWwMY2SQTNzi00I
0a+hkbKqhnwbGuFHYz0UXTG/VPl+5opSA0frgXCTXZyU1bp12Yvs3KTX6w4myUr+DboxSQ4e8XH5
bGEadt6LbNJrpNIIXUak0QnFvQ3xb2xjprv5cjW0LlN4nDSk5BLI3c1b00yetSPePMZHuQJ0GSAT
9QQ5yEHykqFD3CHRoEzn+kBEJtsHGXnRmTHV7UA4PfZXh8xCMrKI532L/DLYAO3YJUtUlKNQ04OA
Pyxd/K4FyZgTkLdOOP/PRrOZBROjfBoAwSvwm+iy7usquwTu2O6E4LLxVBMg7qvJU8njU94M0V1T
TR/gq7T6DgaHgUBVvFQA7ldm73+J4YPtIr9e5VFGVM0MYIpl8wywWmyLvuOeQA3WrzqKt1Mok21V
nztG8bHFvuwzCuM8H7+SREdip7RCSEf0OU0bl1yx3IkjZ2jWPkwdV/92beq+O1fOC/zt7mguEBp3
wdFcH3596VI4OYTgEmOCt8eY6pQmx2JHXLLQf9vExdJi+P3l9dlffy/HC7bqKDxnn0S3yKNxGyzM
kD4xXShy1JmYvMTOa7wnk5IwLYGf66aDRwiIioBzaFTLs+gfz65f/rvvXf/I75/4d39EQYkif8gm
+EaJlJWmxrbdNtGFNFdvGy5x3GbZocybgnljtLRnojnZFlHzooYlXzZsLnESD9vASQk5rb0zAcd0
Rxyz2MFjRizAn1I9MtNOxivOSmiIqpNn9TQEJ8auuqNbOPTJDVfeniXW2o0TZxLtR+NlMIAPR7na
FPZkYqvqmFTS5rAZ1a6Ujs8h/3+K0B2jY1nr+UCzLfjyRaTCv1XZT9ZMIh9NljndwvfBwr63lQ8u
VnwNE6k3U0DkQzHQRRIJq6SEhEZNSPMdmmNgfXgsHccAqO4ov1RWcD+Fgbt3KeGXIbahh29W5Yhz
EHcb0TEEdVz6QtMw8fZcGj+R9Awl4sceRZHlkBu/nCidwHjV+U8TX/7TID46Mf2guRrBQAtewnoB
lchpL9sOMlSaJivy+PRqbiy1brx9WmkFcZ/KfhjLT+IUbjm7sA2a7St6aPrSM0vB5GV3HBe2HhUR
9g8XapPQj3mw9nrjERWR3PCiXobG2VOlwysWpJRaVvy9pUEBoAR8FhaP/AD18bkwIjLyhmEi4iLu
1tTLFznnH54ensacg4Npx5x4cjh1ZaVotoTh2Yu03MfzbJ+krO1TvxgnVek94xAhAHap6MZ8BBOT
uuPGHSdvNwLhI0nKONW+q9eBdgYGw5+1zY3b1fyFZSuNUzkmNLIeQjqwtQt7oBwvFrPqFYumbghC
tuJNnKfRaoKRsyBVH+ZJP0W+1zJeh7zZ9O68MsTonpwcDqg35fW2tQt1JH0K+Tvt1MHP9oQ/O/x2
9NLzfCLf3GRB8a2jF/nZefLLbZfmw0EtNV5fVinzgy4gXAythA9LdCVCckuUO79RKELVxf8T+kN0
IGn6VFUpmu9RHK6vXzQX6YDrMkfzjmn5yZonh8o7f3PT9N4e5X0yoHuLXglJTM+eicUnYLyIDt9+
1AnnHYv20/Uv8u0b6fCajIGWc+QYu46eQR/BLUK3QSzVTC+WrLcQNZ8XEBJk7fPRHw51RIZBD1wS
FuHE0Mpiql6e09hmObtLigQqnebf7enpY6oNXWcNfpfMW4MLh/MwGleq/9Tfccj7aCJqQeW2qFOH
fj1VHN+ydCTO5NazxRsZxsVa+sHXthI3MnH2XeZ+zEX2PjY9mkaSJt0h+JBBFDDFTvRTT0yyOZvR
SUcQTvFGKyUVkuesplUUvItamztXQiev4+kjraqJiT/9qB5f2DZI4J54ZmQ+lXb9w8zdPZnzySNG
LG9l1sADhwy0ooofC7iNKz1nr67n+rdGxnmd8mHrMpFiNO0ll3zBExtBtDNKFd0mneMfxyI2935+
0sAbbkpS0g86bpg4Nj4todpG4x1dhBaUM18dK0tvivkriTcgPN3HkVZOyMSxQtSxa6foIVuqqMEt
MSfO6BY8Jg/MHRMSqYdnL6PPkemE8Jxl6lBW/rcE9wFqLg0BxMumk7Vcfp1Nq95vedvDYiaFq9Xn
yMJpTPKuApQ3FmvoyvE+KNq7KHSYW1XJW1JVEqtSUmxwU9Sn2e3YxfIpnFn9LNY/4eTrJEQHrB2m
DtNImCpwWexphPwkdsjyzy4b9cNH78OEkXocfj341UzH36JvUMUkAwjyjwSTCE8iCsrqY5GBawSD
BcPerB56YR8B+Q6n64OuEKjYpmGiGwxex3R0VvgOYJPYsd7KfvzMTVBIno/UmZjPM0emEiR7Rwrl
Rlnhc5FzUMQ5MfxCRDmL81stD3PZ0yLsmCxe2VrCil+JUqFD0kIaSxxLn61iKXqaTysmQvD6gygA
KKyWNc0xrZ8AfYB4x+pVwbcigZOBdi2ZefbNrYe+6aOqmOBVCM2KYHxrlgl26YGFN4f0E7lUdOy9
yrz0Lep3VyvIiLHxil4xn4P4HpFxtx4NBUzDJcd5aJ2WXXNkDmAmJYl8hd7QjovOs/Fzol9PJaHO
Ths7F79jpF3MovnhVdtindl9uAYrx64i3wfNoJiMNdJ9By++pKq+oX8OTJ9mE+cyfZvz2zd+UT4G
rv1tbOUTafHzh1GWZ98dxh+5jG/9+8Geo48mZ6aN8Q0ka1ihTvYSXONh+WpFZPXN9rDrEzr4E5aB
GebM2req+N3ShMUPdvM5tW8unHgSqO7DTjlUS4O9UYX8GbiIUZMyNFZJ4yVbrPPUhgWCLYkXZSMi
siBlHPxIZ3DiYQe7FePfKizn4nZykYg2Yvaf3EUC7peN90UMx65q7zvTfnRqqNN2E6bHFk6Bl9cv
9KgYXGWLWyCfdyjjvtrJvRrj6LloBG30GIACQ33uDFY2t06+WlkTnu0ANWXXSb3jlF0d7RBRSVqW
TyUauSowW/TFrUk5Wz8OyEaVL/vvXucNbCV+81xFkPM42ZLZ9+hMursJxLytyWk+JbEggzRC2DXV
FaHhpsAUxefoRG51DD16sNb0w5fZTbEw5NOB6Oo6OnoNkm+Kd2cXD7xRvpb2RYPOO7IU6r1CYfGE
54s6F0/TDzs8iNmoDjMn3I0bzvocRjaOGS3uGxup9tgwVnQd58bS5X4qh/q2jyQx3I6O9qkF0H+k
3XbrOeZDh1wa+XJb3IaEDxNYTzO1b0yPNV2Lj5ZUaljPlntylzHF9SGnJjylb0PUVbdFmlS3eRM7
W6+iu/rrSxr5e7D701pyVplgD9x7XfQeTXi8co8Jj66sx8QL7A0x6uip6rjaZka92ER8Y2HrrgPD
dlnviOq2xw5cQuB0x85t3113Tm9Ce3nPKzo3KhXqpk6NF1tb/pY+QLHtop/CdZYtcnplHNRTo0ID
JyVEI4BviP9m3MSRtVq1VYrINZtBXtkBQdrhTmYDZLcpvfeeBidFQmQTpeyVGoGEDxi5KcS2JaFs
hXmDI7Gl6CVVmGZIeG8PBEl5Wy8gV+0PPsd/E8dkLxgvum1hWRw//+e/OJQKZeNntLANWi7mQYBi
f8R86SjI4qpbiMsWicve3Fq3fWeeYqvzH3i7djAOY4I2JHAo+jZbR00tuziT/7nAlMJRCjF7NsUZ
ipbktW8xUZd5Zp3iNDYOyFfyfO05OU7hSv6vFUpmkbUuGzfbhFVLYnmcnCaO8CgGyFrqMr/F+6HF
Wabo8MlgNGkkwKCknxQdrCr4yAo53LZ+nRwtLS9VQDLo7wcvL9pDFurnUNTMtRTnpB4FnDm5zsx8
ra22lSketUvC/F+/jcr+17fRk2J5N11P8lb+KdBmiDBEzGCnD93gflZ9KD50k/TrVJKnhenGocPR
x+/zezW1aH7cTG5o48tH1I7kumYZMawqk4/MX9sLrPcdmgUMLCrH/kKz+4kbFzOOdp/NqTWOqQ/t
n5bc/ZiSQc57325Lx/meiaaFwxpHDxY2RCQXhJk3gJ37cc5fRTwWG1UqGqcqctfIP4M7V+ijNxIG
jyT0vrPw6am2JgQOiyaZC+LVI4z5P6R/Sbyzf77cfOlxBLQcbLLun+OngHMHMC9VeNBWsBmLvIe8
1e6roeTlJtbEURJIN4qj7tybSFmjfgn0NveD1ASGqekuKHzzJmJC4RIferga2BK7qw92aPvbnHnj
+tOu8vDibetxnl6Ih7sbzXwkQwYtoxHkH0aS9E/GoM5oeP76GuDf/bcvzuEFOsiFhfoTMq8gD1EX
5IYdiFTOjshLaZ/uhlLGX6KqxQIZluB3FR8E0yu1I0IXyqURG98AkrN3lRyCm6w6KLKCyAlg2Mr8
lJydSZsvjW8PG7fJaXVzWQFQIRSX1lV7CaWb/eFZakd3riW7u0kDGjestPves0Q65lS8OV3Q7Lw9
4p/xhCtX3M1lW2zC0HQ/AsD3uWIaV4zmq9klHzHBnS+cbvQ+wwFzUNDkHjOE4Cu0SAgxh4lMttB4
o+vjPGGVAJSaxGrbUHOsy9IX65q5yWHKnKMjN5AKxdmK7hvPmkEhC++JTe+EtJyw5DqLbirSL+8o
ZlkQAryUTTIG57Yu3vrW6X/0DLuANHwp9TShcUcKatmPXY+OIXXteiXsTj2BRqA9TUzZyaOg3hgC
I2leI+dzde+812N5Ec1s/2BpPdD9DM6OM2KojYNg1WkvfE4ClcHIsp07bHY4LowcwC4N/BSTYRLt
2Leb3WxgURl2pA62H9jeEI63R+5d/LuD391YCS4X1bMdDQ3RFS6BOj4iBbRY6pREdn7oZDPtbSIS
D31iuSirOrnNOGZEQSk+/voq/NdcO2G7Lv8tDHDTFX++wxjwxIbEk3vwaZgeTKTLktbmrdu/Zb11
H7sglVTYOFuaidY5E2BNojgND0joqfi9ods2y8wxNq1vuU2fF7J/uHdN5uTmRE5yPk2b2cfeYbU4
BfSiqp87b+V2pGfnEz3ItvG2siSNqAuiD4RtiDbojq5VPt+aHX8y8wb7AHnqP9x8SxjZnxYW1BS4
3hwJHFOY19jB718fiUJv/+e/xH8bdm3M2nKjAzzoCygr62JNMSDxzIjvQoKKCGLMD0VYPJeWj0y+
N/UzFc3FGDQFZtPq+1bhsQSGzfTHDm+NIHOWZqVEJoNnuepRf4d5j3JwEULO41eB+28lDRyAYZK8
cBNVRHyuzLRpyWONTlZpH2hHp7tsJEKD0At7QxiNvavtfcv8azMzzvoPb4Fw/nUTgkigSIvF70H3
UcAZ+ONe7vZmhSO4jg69VfWXKQu9W00miMitd8ftuoc5dKJTHcbfiYnBvxpXb0McbBo3JOjANWnI
5X71kaUwzsVTBq7s1s0t+Zy7oVrV0CU9NpGzXTf9mx9/BMgU7vuh/1aPpnmw6gmfm6HMV5m4GxQp
3GktQePjRFynDJDvM8aOyuy1YPB2AajxZoRdTBpDmpxayGdPvnsKAjKNNB2hTZ3DANe6vM8qc7g0
jJBvxnD64pltj8w037UVMROx7by2U2JfOhJ3LqyX75mKzY1jCS5ToBGP6IfkDayBO6vWNqVhjj1k
MG41riKiHpRNrtJcXVpGNZtusm6v2hLW7GNLKuOqN0kKsqd6fqxs8ejpqjzrunmUsvNuRgRRjznF
IKFbKI7RS+6ZtZ6NssJz0hUxvGMbN8Xs7fXsnzuzZlQwmCBOJu/BFjrdg2UmJ7ILgdYZCFKxKYaV
QoHuVt6NZbcGoiXkLyPSsh39j08XkMsWN3W6wgJWrAedBfdZLi50HLJ90mfNtvJQErcFrKaY8h2C
X15voGohvhNGuotJtL83Y31Acop8L6YuDwhPoTgP09UcDckZTXe7cgya5nbkBVtRC2uvOvKws1cO
V5z/CFhfGRHG5/abLUjJaOYJKdfcf5iubPdzhAgFZyRnP43BsSogKZAGsiQYRT/rzLpHt3krkGxd
hpzmKIFlew9hzqqm7LpvMu1vHdeW23Gi4RJPImW0XqAFdFFbTLH5jM+8fMiiMSZvhp+MAoez+uy9
ohRbgYAmsd5PnJtcTwx4qsB4+esFVVh/IuFyqHNcy1WO8JRQjg9Y959uq0iQLDT1rrFnmkoeHLOj
S+YGwRpFt0XIsvokCnRJREmCzSTabFu5qjgNkfjSF24IPYHGnZHAlSh9KN6tYUVHMD7jmlybZ5uM
wkMDsmDXu4M4SOm8deSPjNWU39ql3V6IBUe6V/ftSkZZd+cHxtq3vZIC736M0uh+Gfc9cCDFWyEs
dxsXqH4DhvOeaSV7r+9I3u16fi6knUI6VcYuJNNbp0T80NuD3oDntm9tlTM2L4VgMlx+ZWxOp9or
b4lkr1D3cz3GtnDvrKyr19KJ2100NASfCKzb+dS95YPl3g8pAey4zRaf3o48gBxIz3d3ao+xj/pW
GPeW9Y32RX8wSqblZbKbOUTcuZxw2UmG4QA8BP2JQ/QqC/J26PlXQsshjysPSCdwwvuuSJDcUIIx
mpuOcC/szdUHb7tn6dDWy4JqPuSq0avMGfxXbLS36VRDp1APxQx0gYO3hHTnYwfs3PqAfR4kUOjL
rcKGvZrrQl7SgqM5wiRCToe1MCoOGxi9mgxlzIA16ewUoblDxr6I2hYlBOJq9C72c4Lzhs6Xl296
ogrXSVrOB99L67sYPcgMtgJ4EGY8VJJJmOTf/RRhgJ8QudYE1pl05HlzvWL/j8v9nzA/ynb+EvNz
aX5Q9/4Tk/vXj/ydyS2cvykHVIjEg4PfYokl/V+8j7DU32zHttkHhQPsZSH//D0n1fkbV6Jj+xK4
D+uUz+/w95xU8Td6+ZQ5VASKFcT0/3/wPuQzL2XkH6p101aSX8G2qJ8kNKFrBfKHU07a6jkdtB8T
/cZ2iMarWKIhnIx1ifuJEzfdjlLjtKlxevl0G0nxePHG+JNDWItjUhVr/5+x11coNqPim9GxxSZj
TnBlVl8fGolfuC7ZZNwFWGcvM8wRHfFOjMYtZTbEteWhdHVC3zOxUKA2W79vasKF0cp0EctSkjkO
HKLZ426L8MGmPSwcNPEHLftzINX3JDOC+xoPwa6T/uvCE1nN9hrYj3vv+JsmHKZ7XdfxQ+rlR8bn
d2L02CVb1kedNseil99iTjVsU8Y5VAN2bwSmu/qKJ7syoK9Yr+uza9vWscbXaljkz6VzkWQ07O3M
vkt7Mz0bhDPR9W4/gzH4bkaSqU1GZk9ZlQCAF/io8kZGZD02gibQu0IM9rlaHvx+lExpvw552Jzr
gGTVRqHqCXk1BtCyZcIrl4df4Qb/eIak83lMu5SPjAFtETrGoXNHcsAYT6UzGrWZhigZ94JeOhC8
62vg7OfghVWrDmPpTOg7SFqTfw0tTZVt+6GLCeLLnlHL4vY1GTBN5H5NpWfBKEzdxVRgI8q2LrFq
NpQnu1RAZhfGZK1MVKSbvI3wePUm+w1kBmQMBgiCRXhB1MExJMh+XzCeQEHXlRXsFMdajYPbnINZ
Whs3rYmKDfHm56G7N91eHKVf/Pq1r2/9nz6J359OGaeA3Br9U6pibxKUeBBgQwE0jhVSSMS91wc8
6s3WK23IISWmaz20pxBZ4F4vOTTOcjNcn/1+GBdNu5Ux+1WTDUhyIcgvD9cX9KcvkaTVRB0GzEMt
4a8iwizmX4EYv54iI7ofMGLhvrYIhkSGPC8s1Ouz31+K5Xuz26iDly8hW3zmVz799dnvh+vFcP1y
nogBF3bbI5uDOni9Gd25IHP3Orm/fvN6dTAseZc5XKJ2IRNf37rfD7+/hwfOPHKmHha69ZU7n105
vL+FA9f/A9k/2HgV47+rXuHKoP8Nor/e53m88CHbRfxuu1G8tXpF5JBccmrEYmb5w9fkxDoE6sBS
HSDHxLBoI6XHmdPj1xApJbFfpUJZ7o3Iqrv5JD1BMbA8XL+8Plg+8FWFAG2V2x8JeFVBg7vqi/QA
Phel/8hcy7fwkkIUhk28SKeBqxdTQW5qd0Ym+eaVzGyJeNq4MUNfT8pnso/y3dAtOU7XX4rUojjO
kCFxs12/IZa3/Pog//Hs+qXfIiBnULsnMbs4TcsPWEHLnJMBJBsEmsRCHNMuLM9OzuiYLJVwSx7J
zOvmwTSM6eTXQ7yb1fge57A4Ys7OJzW/8M6mYh0ixjqBjOoXUT4oZG74HRQWWCRdeG5c9UxOMO2d
5Y2sl087ypEVjo6FCmrhLV7/Rx8nef3umn59nIbaIWBkSJ6nqZu5o80FDgbJo0bOjKB1q/v2LpnH
b11jqLU0AAqY/U0cNs1q2ekY0gefMUL+41xXAjVNx6Soeco8Mz6EqX41Vc1pZpAolf2veSVsxrX5
A41hv8lOOKVvhjzOdgUdH+an3SGcy3mjh8THrpvdVtiw9t44fozo4sWYfoTY8I7oBdF35R7e2mqm
Ll4uhXG8SAJt10KbH8Ekgm1J2Yq7St/hywp3ZeKlJ6uAbYrslhYxr27VUTVB13dQWlg9o+riJqtm
BAplH98oxLezy9UU5rca+ZyJweoc28ZmZFh7JNPxFkzbE4AxsR7sgPAfqEZMJDUBiZr9zcavVNsD
OrFBnyogT0gCopYIz+kVBhaCzQSNkhcVnyktCSwk+rthhuo0V8LdSi/DgwOfiryGh8AziLTz+xco
W+m+SqaLkXjdMZyGfkdLloxEhB3Q1qOLlIk8u62dH4vUQzEhVyHqpDWiAWdrB2BY7IrAPUvhcsBb
bzQ+2kIA3mt7bOt9q9MchDUkFYac1iYcLmWI8d1WdbeWioihJkaoMc4Jp/6Yvo3UKGMSqBG2LjEK
Kyl3UsL28fL0xyRmZPv+BO1nuhDyPTwj6rO2s0QJUEoXBXQndyZjUKhtYJOFpQ9WElS7uuIvJUjp
vmOwseKDHxmIpsbdOEX8cPgZ0Q+88zIj2yAC1AAg8pex6kZiXhOxE6X6UjIZ2mHsODHBq1cRjrb7
CXYaJbe5mxuMjEZj3GFFYyQwYMHXeU+lbyN1HZKm3dlKT7RoyC32tLj1KrtCRN2G7CJm/S1zgDrM
gt8rljrD4zRgR/Tk2+CtI30ufRMqRWEdy6jfmGb8mYYRAABKDzJN6Bj04CzIzVz37OeHbuQGAoez
gA5I+ZwHl8DUWhyNAoGOzPytlTrGLb/Mp0ua4qq3hIEbY92q+VMU8t7NgweCoW7TjPcU7eiXzm8/
PKZuwejfDuUSD899i92EaJUEWBKCuoOVuQcOlzitUu5O3LcuoRwEVObCfpndwNhNeMeBSxGyXVQv
KdgibRsnyDWICRXAt8yE0kvDaTOg5GTeFL2Wjv89sxK2ExMCpGfaxh1+Fp2XyR4YH/ekID6YGNls
a9O8Qxyg7wFywY9FZ8zJYPgeLkabNAuSw5zZyJ+PDEDehta0NpWhPkaHAvj/sXcey5EjUZb9lbbZ
o8ahgbbpXoTW1JnM2sCYClprfP0cd2YVq3N6bHr2vYEBICPICCj39+491/UNrB4vXZwh1NWsn2nj
2g9F80xaJzXfEAhi2KXHhtkQTY7COBUlGD8rCQ4tOJxVYKc5dY1DQ5rCvZH6T/yj93Ec9utWo9kI
hQ3fQ3hE+P8jmc3XpQoNEHniYorAQ6xPKy40yTaP8M/qjC0HGZtIgLWGiljAwiK9ceVl8VmY9c+K
LjtiSxHtysyhlawDK8eqzpDWqLdN437FPHSXaH6NL6G+xgEStXKInPWU6peun27m3MbrvkgfoOA8
NoK4u3bonq1+Y6LfwBvbnCMELI3sVYd2OR2JLdYBRbQLp0psI8Cim82tP1wFshFQU8MjOa/9PBII
uKnu4pI2L9ZTVEjWrB+cNtubaU+YvG2+2faf5hwH5yZA5mhHtG4FVz2aRwDuqH5Gl6GMsMIOkMFO
WWD7NNu5iwYgi1l8X7xGYcxIfLFiol5Mfsv/HHkomfqYCI4Ftk4Vjf2hrxAkT6m78S3f3QIB/l4s
fnfkiwA4k9xVWIv9SmvuF9nS1daRm4Dhc2JCHCseR1rsopwmYnYsp3ljZqF/GiaSNc0KjQFP7POs
Y3iJgx7bmEyl7WkUkICqB7G2MQqDLxYQ/Uju7CoXMdIeWpVzBtmFtE9EqGACohF7zUqFAapttaYi
9tTm2OLHnzWGZHL6ohaMTZEJ/r3JI7FAMVF8mqyK4XdeJFsWhJRLWYsybKnFKIHBv22W/QQ1bzpR
XMaEydOEcvH8ZJqIvKAoE4UztvHZ7QHMVXVck5PBUILuILzGAatE6/Qgn6zwZSqyF7MUMx6ldt6S
NcngRqft0GfRt1An+UwZsRZqKie1SKaJEbDHMOhQcJTyOserigdnY7Qx8n5phSvgNJ4yudDtgYpa
FF8aq6oxiQ5vaajNW9PIj/GIrkbtbjCDhy6kCXgyK7OsZwLQFuiTchEjdN3YJooYFeNIKtX3mdjd
racyRfW4so+DOOEiav6x6OSo3AhzesSmf/1AyFdSO59Dzlz7jm9j44DzrmIGOgshJghLtn0sZ7s0
d+8g6laMEmUYmlpV8ZYf4Re6zD0IdpYc1I9pR/iBSrTk3kVarWBg2I/7bCqXG01X1JSW/mSb5SfI
jsOBpwjK/kmE13Cor4uVW89WGKwT07vX8pKTu9S1u8SNv/fAr/b1SPlnxle4Q4GDfbFLphusiOkW
RN2PJXOyXWa7M4q5XGz1hvnREvU+ms0BlXkUiD/jguGT7pABC0vJAm+0zmOAlLY8RSKQCPt5zB3s
FvMhQBuJANZ56ynRXWqALVkUh7fCB60y5KQepWhvGLeN7a5tjLeJKZc7tuUjPdG8etLqcp1rzWe9
S8Jnx9OwslQIU5iNaysL+8nLgJL25BgEpVvDz5lC97XTKWLSE8TgJueLAIytrWUPXNIuisJISnBH
x2b8CYht3yT2mTPP477KLdOJ9YKrslycTezY4cbSoulq+PPDlLVXIP43DoR/AAeJUEb/YbYNxsn6
SEo0hqIIpqZJSQ/MTobIfnHyXd665a71sWXWVTzfJVSmd/Ak1kOKH6otpwmBuilWxoTUBJ00VUt7
RpikdWjnjXrdu7hBBGBeLcyb4wTGJiis5kZ9FPNLiWy8ipHTU0VOrq2DH16MzQ97pmjgh8Eeuk29
dNcO2NNhmq37NvbKM3oNgJwaMxnl+bRNlFEQrejrEMHA+H5dtWI5c1c4toMnnmeXGqudAQcBXPK9
NpaM3JK0PNBy3GlDZG2RusW06/H44xm9H3331fWs+6if9OO8TCsNkDochAiTRTq9NX74p1bM5n03
18ON+NI1/AntSg8s2PugzuMOsE5JVNxqZo71YArpA7SnTc6oBQFOfRv0IjsTQ8J4zsNU1JVbVBDI
ak3yofWUOxU2SoCRGOru8nXouPEdTZOLDUb9hq8UyjnYAmvKv3UUpWHOZyAYvCS5GR6GiqLPpoe0
DnGc8pAeWTBrni/uZJwEI4rtUHSEIzdIi5rsdfYSpiclxzWzgQRFvYVQcoR3HLWIwJCqmyvUYAgr
k2rY01v1V3nNf0Mpe4XMr923y2yuRYqrdG6Qy6ZgGgyKDoe+Tj6XDhPZJe0uqMKxNz5YoXisqdIc
eNtiizil5imP8EFr3H1R4v/nuG31dErvjLjdRvSAL14wmcCPrZOrtw+pmMZLU7gjHD/WmKLAftAS
2kpOU+wzZtQQDBIihuBUZuPsH5j1XbUILvScPQJLDd+tsTRhxUYrUSPwMKIrAqDYKuP+ipEgWkk5
904GuCbjgH8JI7nh+Ccrp5Wepn30qIfT6nNNRprfld8yLxP7VM5xtDC56/27qRvFVejDSzQF4lEU
X/qO6wsf0K4ecnEbnBJlWeGl66L5inCmXaPr6naoJki/MoBxjm3ur4yBovNEeOxdm4X5nVdF6S1r
v5Kqm61hFDVHjDLhc7WEJy2rwdo0vEWWlN9H/QLKwYFUgIYkb7phl4VNecNKSR9qxq0vhRuE0L65
mW5ewN8uqMwai3h1VLc5JfottQ5ShUvte1+5GA8s8GKicD6BJxsONgDkHhzFTY9sKYjRn9WNFtj1
Y2hT19BCe7zpSc70fk73KmsHHy4S0nw+WSLjROgjyMKefm/FY3jtbWNH4mt+H5nixtPoSxvozanw
pgcXqtA1LjkDO1wmPXDolY0reDtbVCEaN9VWczZVO9f1X7jRZEd9No5Mgb9VdpNd51DypTCX7YIM
XslxIbVwm9C625QjsRII1fETtRWjFc/lyMbk8JavKX4lhpjdNW4Nnfa0r++TdDA3VI2hWeWavtOI
DN74dFY2ldHcTcSqPspq6nSQut1vnTNKk8yWa6o9xI50ipSxPIfLfVh8tUZasH09HCDC6qdJ/8oQ
YzyAJoSQaAO6SKLiCLUg3hQ9/uMirVGKxtO+qGF9Z+4PUD7Gi8Xovq+ZRUaa5lx1m9yvvJbkqDdc
bvY6gBWAzG2mk9/WMY8VI3hJr7lvH5PYyW5DWtoPDK+H9dikCZ1VNOyamMq1Z/g/24WOSeF0HUPd
KF6jnnPXoUayYFAywO714rk20X8vs7b2ojFlRmt4uy53LGx/mG1bgwHs4jCad+RwoB4b2BiNcVND
MUEncFXY9Ln6sv3UZZ6ziZpSP0Haf6G9eLKwqG1spFOUGkJQ6X2YbniUXYYwDmEcTgjUAQwEDNa7
jrq1HZB66Cz2FS+DNLATA4xPbh/22bepmf1NDrjA7YxPmWN0Z1Ozzn7Sg3fODIxFOLZcN4MwSRzT
M4Jh0AbjmzUu0XnMau5PM5ZUkcb53bBUGz0EguvnGE2R5DHmjBrYB+kCG/xciLK56u2tGpApj04w
7GxvmJ9Q+uzTNhkPlKLICZJmSoBZsTRsRbfMZuyNcCzdAQL/XsMKATALK7HKfzaCrtPK88c3u6ke
gZ7lW7tOB6gcQUfiUiDpWiZlTQ3GnZVEV991KTigsgJDFmyFi+54YfhDBJrPrNV4Yib1c1jEdHFb
8DHMGMETl2ibO4OyiWECWS22YtbiTQifkmdGSYxnR6GjN2jxVvTyz7gydn5DeBjBCMVLI8R015sY
Dq23Lkn6z1af8GRb4Ol2HjiJlCAVOsXdTUOpfPAL2z4X7bwzhTU8gOSdsREUHncYS9qhG21jVQ3l
z1Z/xLvN8DL3L+EQfZ6RKp3G2sYmhAh55QZlfc4FSL7B0mL5nBHXoU95Hk5ZuY2MCPxRn2lIQQW2
fAyBh1wfDxXm8V0hT1izMTYoubbEbE1Xy2+1fVpUr6L2GrJOk+js8t9P8G6RvecGAvBKP2RL8Ib2
uXqZuRDBtHCTld1IBLf7pdJC0NnFYWxtzrGC/oee0J9cWq/c2/h9Y7+jVYvLZZMxtd3mIrTR1wig
hkEDDKAFqpCOg3kY/WI4R02ay8e8tgk6k/ho+VdwVULX1hcepCWDec/ES5STCdF0tv5sxiAdnKkd
1x7NGqYPdQ+N+bF0Cn9LK9TC4dMahwixuJ7W5c0Lb1PW2OcmhU2D3F8q3bIHXYvHHfZWbeP6hCaM
odTf9+iA6LbBKiK05RjjNkKSnV0pTJCSgt1hqI32bI4A36wWr/GAVZRWkKsfO6f8ZtgMivTBw5uG
UwTqOSWJrNbDA6OinTmGfCNLS0DyAo/HMgbU1aXHfK0k9oEa5LBxR6wloPKLvfqidUge4BDmm1bj
bzcDcXYrxsFMzwaeREuBpzSBAtk5+SWI3eZBF8jUATbQmrYpdf0JCaWGE1M+CxIv0RtiH0pCH5YU
MWJljoEhW3TusiGli8miopj3MCcYK1MgbdNXCzni3s4X8xLkOfbzOf/aQbtZidl3D/4gMuqRBZ0T
s7jEDoOLgPLqBq9tAh6n3L03oyc6lsfUrcTRFjSdyuSOZzLWKIIWr05ubQlCK28d8fYmn2xfTTET
Qzt8DKhtXgvBNzW+xtAeL14Kec8JzHoLhB98p+szSSu1RztJ3LNaeM2Q8HZNskZyld+hhU531phz
Ow8ZQta51+zj0XWvRuwUVz6218fanZU4X2y794+B3Orc5Au2oObMpH6ggM+9YETdkLtaccNwU94S
03iE9dWck7hDgsWcdUt6ybYy5vGxkIvJb7dZ0T/6AzPVYkqau9r6VLl+f4avVG+YPBjYEUBOLXUJ
JypL6vMS63CzfZhlRabfY7+dnsQCIDadl2QTSz6FbunGCpAFtuS2cgGkJd46FoA2bBqWg8S8xh5j
V59717rugwSP6nI3YTQ6lOX0FbNufDA4qDes1mstn/E34MIBB4R2Ikv6b+NkWw8JpyFoP/EEQX0V
ZRCJwpLcjIqHMDEEl9pJ19awMDjPjpbUePhYcHZN5YpV0fZ3FAjr8xjGM/VtK0V0wLDRpnCbzX5/
hUCLYYqHAVPTVQbMtEjt5ljl3ITzTOuAgzBjoeKEHp6TyBwa6WC6gNGv0XIRSmqPBuki5vNoG+eq
qb29loQxjgE8o0bd0Typ/fQunYc7qDDDKaMciCVrXFko/o5EAlKnGeYVvKpolSBHavXZWtHA9MFE
9RSZc1o86IjjrY4JY2s7JaEzuPhwKjo/46T5AUsMpl/hfY1m9zS2Q34rO0xYI7EkGMPrfms3y60x
ywjVhEmCMsXpVUV/eD9PU7e3Mh71CdOmHSoiWXCrycrQKkiGrr6JjLD/lNvNpdcc82giD1ots1vt
5xxsiiAw4mxn3aNAyLUeyo7/dYJgU3n9cxX43oUCLpJxniVZgPg5jnUUSb17hJtStjXxTrNtHplz
c3JgntZmu9/nNrVdfakbnmu5xuzRe+gmylOjjV0QtqG1mVtbYgGpKNV6+8MMp/Jc1O42FHZ5kBQb
U/CQafv2c+GUX8RcYkqYx7ceedjkTclWfY7eQy9oLi5WiIITOIbFPer9S+ThAsMQo9F2u1uCT85k
hbuBWA1ugQ4FYp/OrUvj6VR21nOVnlEqT6+WzXNnbIiE0ez+9N7LlxWt3/p+77FYIZOsMOifo7oo
dlRzKfbmspZUyW5s35bbHvfciSwacOoD9C5ZKdP8PuNOkOBfkFFeeiFkQIXUIKhtyBprmlbhkeKh
OM3AjVcmkuSNPkYM3y1rOiUdERoxdCzUS+FD2PtAzSFwbFTzWMVxMYYaD3oTbUQfI00Q+Vtuenhr
8L37zV1CvNM+pHV8GmWlDJCJC5Ks8gE76uMphMeyqc1AXynPslpEWXILOjSsGqWaUztbSHUmTm5o
9iURLg0zZdt44GKRcOT6k72MBnOWmDQB5jIAjjM9JFwWcpSAJMk9Va+qM8S0lYs155jhZqMILbnf
MpbU1URz8heevMbiLyvqoC96ooFATfJ2hfEnWwV1S6Md2NOaKUiA74FPoha+fGkmi3wf+zTTSHaQ
6V5+60MHJqOklNmIPQXjSX1ytVZWBRHs8ov4+IFbzcmmIWoeq6/LKFgav9Wa9/ea2lRO79Iwnpeu
vkU1uXl5NWUrbuzZdpZsp1Eu/IKwu8wk3GxAhnVSC5un13GB4+QBH4Y9zHxv5cjVCqDE+0JtLgaD
0SQB0QnE9FciUrgIxgF8GfJ/W2RNk3q+lGEQd4xIIeXuTFWdpjHdCga8idkw7/OifVuJV30mFS6S
lVPyV9pTquqljEHak+/an3ofXXdDZ/kEgKw7qbVUrkUF2SVtl9ypXTQSp2PkfurkxyGr4deiq4Zo
AwrPXA3y+nmPeHcg6pQzlFCt8sGH1ojdKJohhBxWGerS08diMMtLb+iN9G+hGrEHEDOqIkxzUIfY
BOZMGxzKiBQ1wVHcW16q7/5bIPZfyYHDkqEj3vyf//6/vk3/Gv4oN2/d27/8UK+8veU//u1/PJU9
OXCbt7Ts3v4pE/v1wl8yMR+VGJ4FZpu+aduW4/Gef8nEhPWHcCzPtGxkX1IW9iETs//wLTCOru8Z
IIFcE23XXzIx4w/Ls8mVcxCPvYvL/voX79/VX+1v2/9CHtt9GVNGQ9xuur8ZUYSPQA31v6474LAR
grv/UbGKcb+AMVpr50RD4F1FFF4Kz+vXvQHRfmpxNYaAILS2ffXsYCabKTglU/u65Np9NgfuOql5
FiZjg07ecXfGsFC1OsyEM2UgzbxwJDpskxEctQkQhQQNSWlgBlYzGMYNQO5sV0YhV1/i7eHwzyt4
C+DY8kfaHa8mBb2Qpumq6YtbNBUIKL173UzLlSgX+2g2uiw1BOtM97+Ixn3yQYkmywL2dvrmVRAN
M0v6/WfC3uhOBNPBT4uLTYWYaQvTU1+WCo30sezir2ayhOvlUFQaojDRPqY24wejjt1t1fPg6uwS
r0m2zYzJvugALgmF3XiQcRB3Fj/JBt8LazrH5a6ohu2CQYCpIQWdrD0OE8OwoPxJN5V+Mva5VWdZ
Lz2zs7FPP2luSPCCyWe2AwLaxvZhKYldSHvc4n5ofFt0azt3wGDS2niss/SEFPGJot60MqGVANQF
Qdhof3b28FzVxRv24aEjIYymrp40IBVMDBwoTLfa1Lzogsc94Trwm5Dp9EMCZW5cA4W7Ev3VrfTp
E8F/16Gse6rLVMwJoMxSvoVWo/GgF8M9ZHLcwQZx2lUcHSBRO0n12BUTzTLDQ4uRXpbEntbeyIRG
M+K3eo4G/KExbjov/V5m92lo39lh/wTffufwHru0ryjvxnGzGRHj0OXDcTagMycX6Rak1Jdie/ra
5OlFi2izMnsEELM8ZvFj5XwTk3MdK1ySHV/CDIDpcZ6KQ0Ik2Nb/6qXxWasaKJx9gHVjuY841ga0
NZhVAzMiLG/eVLtHHdMmORgJ7l5Y48SwvvTm6IFV7K6S0H+u3OG59Cyqv1mPxdWW0msKGXZLR4WD
yU095VRO9M85YsiNY0IlgcZ4cco62emS0zc9tDwnQEZHN3PQKyTogbOOhuI196pXeJHzqhCfLDf9
XKVVtk5hmULo0D+lRfFtHq7CL64GeEkvBTRSW6B5qAf3q3naVR2+4NF5XAANMbKKAdiMPJvEBnpV
vzbD4N6xMTMUN1cLY0lVecTqMq0p4tkLgjHo6/1WdAvdO4ZGFHfXppR6fyxwOgCMKviIucfEtU3T
ggt6nF/hWSD3w4LmdT/6FERW6lGvWTIC5uY6f6kqyfDhkUSLeq0v1pcaVy0jMzSChRsVm4qGFDLM
h6wbrEMooGDGwvxeD02yodm48ZvoGOB92jWiEOggiUkfZUK6WvvYhz2XQuiKTIDipBa9hWpbrbVy
Td6MsUR4r79+CJyBs0fScnrrY11bKnuT93TQ33/2j7fLqXlZleior1owvMeORg4yULXFSA9HFuEc
NKiNkoL8FCCCr3OXDB27A5PYEuHKJPebKxymqL2om0MbYtMEJ4OZCXghlO9DlJRQfXyG4KfKL7tT
uDCkUGujWd0TSaFjmfhrl9rPFPYWT7G7+/j9WP6G+rWZZ8kGgEdO25imqCFTsitzIQrINfYNie54
4eQ+IRfqV9SiCANa0oK4R1708Ur1W7ErPYlQYJFZ0pdQ+97fqVPvp3YgLSOUZcAr2HB220P51PZ2
sEuL2Hoecw1JKX7NNHmjf+9moLj70DO/jOVLsABL8+vY29elW9/rQPBXYzdZ55wmc193yXkcyudx
nptrb5Ao5uhE2ckmfI+LeEVaT3xkGlsMSFWjcHmbooFq5cY3JJW+0qqdmQNsnerktuSBdZnm4TmP
NfKjhpIsHkQNGzpu3qlxIf0bYfnSQiRcu6a4aFXVb7ukcrcZkKwuoi28vE46pC6PaLtTsLw2JllY
tvZlMT0h6VPLfpqS7lam7TE1BN6BpX2rW909aIXZHvK5/GpNSFTgZUSHiN7fC9mV69xxAaLFmrOt
NKTKGvlT9dz/KKK+fXREUN4bZGiYHgg8reufl6KPIUoU930wachkuvKzgxs9n6NHyvU0DFsHW08E
b6p1xevQRTT1whp8p88Dt6UhGtFBmWSG3EPD2cWUmDkFPTYgzgWD+hl6/iZAX8M8cMVlXCFZCpl7
WVNN2oYRAPHmOlMV9KjBbHlQ295AA3yASzJ6hHgOUnuoFksc3A0YVICT03CfYhATq65Tak+rNzHH
2QGXSMsV6UrVb5acnElW61JJnyLCHsrVRBmgka1/tQhkxHviy5PxY3uuBGEH/byPptIgUkpqadWi
4waMYIMzFJ1vO9enqYUWrGnFsZKKBiX1UCIGtab2fWy6S/UJxq5GJZv3UATvueDpvpoLCccw0oOO
mWcVa7oBSBFSl1WVhG4Y5LTkXWxCZQfTXRVzfMx6prxqYZP1Sy1SbitZAn7nz44zeLiV4D+TnAT3
EMCqXofdaZELJd/42NSjEewijvB17jlM/CY5MXlfjeSkT21rI7PRJK2+WYrg61CfT/g+OSP5GqhT
ZIKSEHj6cfHWiqJOhpKHr2Sw1+q4ggfn5hiRW3/CEe3sa8ffqaMcJfT+SqMC1oNI+OMoKyp3KwXl
ak39ABcgTXJRbv18yk+llKGrhToRPjbV2lL387qDQ/F+3JXWRS1ieRqoc6HKpf00aJxwlzv1izr2
lr7Ev04DvH+shlr7CmPGluyc6ijir62cqQUisEgIJg9CfaMfWhg8mvDhCtyYH/vU9431T9+DdzgE
cvr8sVAilo9Ntab2Lc6Xuky6o9eNSDg+yPRqLSUzEsq2B6Y9RXT0sfg4Bz9ORDezjoILaz9oAsF0
mHmYi8pl96E5UiRnWxVG1M4xrmBUxPUPpTJ6P3bv16jCyqlVpgPc2tJ583Hg3FBDiPGfHUOzJ3tz
dPuDOjaDumbfr9z3dTupvrmJ0W7Vgfk4ROqI/bbPLXxCr7IiRRzPJayu3ndFjzp2alv9xNCiYFtH
4pOeib8u3qaVknG53dJJ5OkzuPmRYd8qLmC7viPT1aUUSQm+WlOXkVrTQ6AdrWHtFf2xDUzG0cUa
pvu0b6XeSEl/1M/ef0HuK0MYGoPdo1eTpgAhXQDu32u/7dOamtY6Y/eV5Ul5eczMgaCkOFxN0dKc
faJ4DHXjkPJ3tVb4IAMXv/lTHUKF5VZHUG3mUBfRKsmnWhUXzqFNMNbJS1BdkmUbRUicQkyZpBuS
+pgO4aFRVpX3+yyRX3XyfknC8kImQ7AQekcuSaeFS4q5MKIwKDfzkSGfelFl6g8FmJidOtBF7Tjp
Sl2tahF4PPNXTR1w8vYpMxCpQPPBghBmr1Y/tlvPoXuWCQaexYTd5zfNllA786Gj19UlICT/uj0r
46zaVGtqoe7bal9AbT7A9Usf+6/bJfmVUKXUnfN9FU3Yl8IPo4SQKGvny4dMLm81zpyWmPHVR5jM
SX4w9TMjbNDkyN+YMCHmB7WqfsQ47Ndr1WZoCHdeG45G+EcVRV8DWGv7UNoy4ApQ4ZRrH4v/bB9R
NdxFP34nJGPn1/Zvvz4xVwG1Gf1U+wkq4XVYgc62bcb7f7zsv/DnoSA6mwWeOaXov/5Dkblv7miD
WZW7yqlbOy0eHL3pvuujfBwVOpcPTLBfi6Hl6/7YNybyYjNk9kNjuPtpzM5YNPO9iUgT4KF8WTjH
rKqXqBernb+9jdr8x2v82d3amMcK+eGjxvysk4G7Vb/1/nbvvztUk5Tw8W3oJmJE9XO1cOQffv/p
gKlJ5JwomlVxm2hBKZDbgKKLp1s9HlunmrdDXxbNYdCxgDgynwMZGsOCooCowsNd+VIm9XCvlFGl
K/X0tDyVcpSgSalorcYLkcM/A2vitUG4slX2GkiPAdq+EcUdQRpgd6gs5nFQXGayyAmE4ZJTBWi1
UJueuvOq7cTPCQWTleoP61z8TgOVl37VmZwKnnTIeDTnRrP/TiJls+X/ZvD+NxxUbf4qlReQQ80c
SYRLEJS88wyCLNSB0ar6LGqX+kBqESa6sx/ybN/5Nsb5NgLEFslRQiwfjR6B8zIT5lctWePBwFRP
MMwQCVLlfirmNfnU3PtUvVQVSdVaS4jaqedElDdQOxNf7HGx0Iig62zlQq0hLt1YMZqeTt56leNK
rTUUbhsd7+67e0ze2tPR4BR8r2vK7dHKKCoBxLIQa9ETkfcHVwk+DdviLhm8dsMiyfZysKiq3O9r
wg5PgHVpAi36VpXWPVk4V2s1H2wHzfCa1HZkbI1roDoZf1fSoVOBSSZbbUXcKuXfQvC5hRyilczl
xZqszmXl9UG+SVqmcWOk7SIqgPslG4nXUZYtYgHva7tE/qNundI5ZCvH1rtZq5N+Iyu41Fiuj8qi
JahnzWu1qjoZhQEfseiTgzJlKT+WWuMY8Vz42CmGSNv0TY0uQ36Ij0XuJe5+ad3dxy7VzunCIlx3
bUCJxIJKO2nag3o3VaZWax+LUJ6Znd5+7nHsbdUbZerZpVadKeeLtxI65s1gHzowrpg1h7A/4Czd
2HIMrhaK+RfZ0cZMsok0Vo0DrH6glSZWsK5+Uz0NdbZ5ft7/6nGAyGQ1AovGwTXfjMEgCSycGQzI
gbBaYLUfBZlb4U+KfTUOGkPw1mj4l6KOj7VsZvjhOJ2EsFA7fGznYY3yifaHamaoJk9Jhwr8N+JL
0utkYyOOIWN7dvGNhgVdD5nYE8qYEbX5f+xLmrXmj/RXR0z3RXmHzG689QFZU9BRGNdQKKKE75NE
u1tyRKGdoz0Rop0gmw7cXWQ4DqzBsti7RY4yb8kJgCBOfNsIb7nX88dZFJg7fJoYVf1UtYt3Jgrr
Ge09PoiYDmJnOl/QVkaXsY5kdLu4J/CqvACQrwLvynA7ufazMM8TRGM9cbkgwmgLOrADz2qtM8+8
R3QoPmH9TY/pUBWbdnAfk6mWVZiOFoagE5tSqJySITg0wfKQBnN8qFu3OyPsvAymExxGVMZaOdq7
OBTTZsHe0rtMP+Y2qQ+OG+HMGRHm+lNLhGqb3YoAywtK9gLfJWe0Uzv9set7gDQxSlMiOm6hu1wS
fHqUgufPIw2o9eiOMwpXJDu6hrAfAzQiEGO8o7JVn5vEpLcv1/q0/tGaOZKouq0uJiprBrn0o1IN
0DB4pX6NBWumcw/KvLBrHVctOmstwNdpgwe5ZRlQcZ3Z+C4Ha5tBA0TgUB6SLEJWAjF2GSAAxe34
DG/KI+kzy6UpgpYmEeb7ED0wzXGMMcjMKYOA+bYTUa8btICzGfYXw4PdQHYtmcGWkUByjMuN5nlX
s2iKnVvr8CmozVj08ikVPtiV9pz5JlF8Lh3zjkIqcIxvdozw2CcxilLrvkf/urJ6FgGs4o1JJLEV
DN9LqSmc9bW3jBVmKvPZLvLpGpCQckAT/TIJI9rWiSS2SUwuqUXeNun7P0v0JKu+0EHNUVmfE/HV
aSniFsP3KqQtWi2CCr9/WKZ4gfPQX4vWQgZu0vNsTEElOEsea3wYe7OOul3QmniT7Uk8tKSENGOR
bRZBGkI+IzH0eFKspedj6ELkFr6NtAJvBymE9t7WgAqRkbtx7bBaYXowkfqXywVicw8SO+535pyP
x2oxZhJ+cG2N8fchO0CxIFpNFqS15IfQSVMFVquvhV64q5aGbOvm5dU0ya3HLQ5XyzY1uHR6dJs0
sj0c5PYUo0tv0/U0M2Kv/tHZcrxpRh3xofwjHo/aPoX83hghT3NkNFQgCAk1OzyNBbx62/c3ZgnW
NohRtNXErE6coOui9e5Q2Jx9BJyX2usOBO/mxzStv1YTzZJSN7v/xju89+D+H3gHky4cxKP/e/fu
+cf01v6Htt37K/5q25l/2MLzPOHQHMOW6fJmf7ftnD8IdDWAHIF/wcBCR+8X3cGk2QeHwfd0QfgW
fTU6er/adob9B5Ud2/IsQSnWI3Xr/4fugD3hNzierjOwMTzfNSwaN9wiJIjmH3QH0ZG9XJel4BbR
YFFphyfALzwCQqD7petcIc/h8wuqxzxkVOov86WgURIvXF4zv2Jk3BID9AZQZdCMNo+mnb81bQgI
jnjiivpDJIZnHxL7ivbUQ2V7T1TBL00JqCdCcxgMuB5JUntJNadcp8JoLzQV3grR09XDlTEDFYqN
O0d3V2asn/REEo8rnhrIl1yELAtipJWFDZfnb4KawX6ozfZmNxPxksUYrHsf35dWm/dZD522aJf9
6KU7KjRno+9CIg8kz+Bb4vu0kgCCrsYGA29EOdjVjQ16Z5oDer5d3CORaWLlxjq55OlCfBHKH2at
CwkffLBiT3jtcwtUjocKorM+oTJUj91qjCdjL0IIuwRee0H7Z+3pO9Tpl951S0LzoiPC/I62yYje
AKV4iS7wFCO7QIKn8Q8YtD8QVhtXMN6IBxGOqS1KqgbpzOzXG6RHmRBXz7Wg6wEy4jYd+wBYQ4w7
htVeaNVO51YzoTZOhCaj+9fuCrsM7wNzCe/LWsOkMJJOPJNA0GTdtPHtWtyHi814Je/L982eyIt7
KbwSsb8zDdy1sU1p3kWkeSrdwSKyZYho+gWfQ9xEd8IPq10fxsPaJQn0Ti0a9Jh3lVGCxv6a+5N7
CAA3G1glnOVGsGPPcIxSrJWzTzQ1UW4c5STWEuzjeeUAtGzLjWmXZojDRY+I/XbNtcvpve60lHy1
wnUvDbQ49HfV2R4mF0xeSZQP77OJsyG6nxo3vpGCAzKuxyzdRX2/boRBTNJY3PsOBk0nhbTeznG0
n8O43fSu3T0VjW0hy7xRoY4svXkhLYOF+BONTfCkNgyGvdZYDvfwSlb/m6/zWG5dWbLoFyEC3kwJ
0IuivJsgZOFtAQXz9b3A8/rqxekbPVGQlGhEgqiszL3XRpRkP8rCJSNWSV7YP+dHQyWbPLNFil9U
rQPYR0vij/EyVmJ6IDXsSVLUf1BRNIRZmeYtiei4N5pyRGirkiqPqvs4cUwzgVO+G1KYBhAV15JI
q5UkzBr/UUR3peytB902rj2bIYKtDujuW/1+VKrpy22KfTTUPfJi8og0xY5fq4GveO5t28wsIkaY
9h0a+PRNo4haDVrlslBbpI7h39iIAbKgC2GSFjuo0YbP+XYOS0m8u2u9uXO0JyU8/JD6Argdzx5e
kUdMVfMujkeFfANDvGRzBdfe1s9WOPYrPFDGdkRdG3iX1CBiZDd1UZlrd/Sip4Ic3rW0gB5dfusN
+lZjKuenpkNgDp36Z0doz1OmVDfCRME/tigLoO7iehFCfhXvilaHd5BMDH90m2NeSO9aLIE7kWZ7
GPMS9yqGou2bpagfYrvfWilPnQuqxyad5YMbAjS1pf7o6eaJpkD0XiiYKNvInG8q1HonAFis0sVo
srvWsmNTG85hdNHhE/E+3lfKMN6Xur7rLZIE8HfCEl1uH2I5g4JAbHP5C0e03q6VjHnZJvg0J6db
nMrjrWV2w6lMksPvTXyWGSVrckxsW12JkbxDkrAIZCFreX25Cm6F2gPwvE73/diiEnq2tOwcMkq6
JVQoe5wqipFseLOJ2j5R0pcPosyvk1JE58u1MRqiQI8p7zO+E/SUiDgg4MSHXB9dTUmmPiP+RiBg
WQ/TOOCVtbwnauWAwWR+By43v+3Ya5SDMDH+kEzBHr84gRvPT0om/cro040LWCtb1UywjqH+YMIO
Q9zkOpvKCa37GrsQ7pew+Y6Jf28gXMrG0QNbQUY351l5Ktlrn/n8FMb6MsYtjmxd9aqnyFTEvVJq
xbFnuQyKMMFAw+h4V9vGOVJl8uW62hk3k/I5bnrN3udOND0rZmkdem+ZZSxXA3zVZtD2jb5v4TG+
5BxVyP+zZxPM0tGZLYTCReG+DB7GJpXDawVp2Vg7dlS99GuW/PaFfWN4pJHe+Frd/UiF75Nua+d6
KOSTDRhzoyYaQYsytDYkVlHZ40S5LTULvogwKj/sHKKzZWPetJPAcqnyFW5QfSNiAcYre0JnbDOu
n5yKD6VAOHAck/I6rGrvPMw97pnIibBsaumjY6EIJGzmRQ9JV9PMKLkHPN/furJYXaC+zWByrg7t
Gj9UlQMR7a6yxpU3ZlaTde3ihGgtZZMmFe1epU8eR9EOvumUYo+XOHnU2wZansp/dPktlm9Ug1QE
eLyiSO3RuDvtfGPZ/a0WLfTuy23L1VKm1bouSHmtsTy6y4/LpaHk9QzSitfdmMnjiBsYHQGXgK1F
fsbGKijicFwDKSZhqOT0pLbCDtwEcGii6zW55cyqC69obnJkmk4mfmjfAVIhAdQHIQFUER2MTtzX
ISnDaKPByKG6N02OH3dnLOgGDny0iM2rgU5xnyXRDvV0vy+qZAlNZGEfSJjSWye8qtGjaGWHHfFQ
Z+1NoXTFrcJZFlgRU3bF/tZmCiKTRWFbEIEGT0E0S3bpEsOo3g9hkuKwCLXdbJDC4rhwrquMhDej
eY28YqtFUl+PMht21tB+cBKGddEo3jmaTDCJVf/cMEc/SXN8NxvEAX3d+47F+kCDHbTydJ/AZEQ1
hWOR3QNPC+3fMQF3GA5IvJQU3oYzauYPCs4W0Y63mjUjBW6bH7YW5Fm3atDYKvmynXajdMAoDV1+
GSOK0nYkEsPRkk2nWM0KmnOzoxfE3tZEvOUVKzXt4QmQTbJx7LHZDAnRiIRnB7VXf0YCUS7f1iel
s4iVIvDVMoimiIq1l3hPRqN/aoVy6hzk6mo4+r35ii1wSxLAbQ9nEo7X8I2RPV41DWqUJLEfo148
AeHdChsoftNntJ2m76wWNiZYrEfd+GyF9SfTeVLF5uhIqeEYgxaokxp0bESHOL5FZku2AFZcTC2h
DN8qT0FU8sXEmIO564klrJGL9SHGqVbbdrq5IQUnZitvEU+RRJ96BiZKLaxbRJc4UT4Rmb/MJoSa
XG6JTobhkeDm0HJMYzU8GEt7rjr1PgTTUPUeUSMg9x31B2jYMExP4YQ/iSyyOrIIb1QOkezOUMUO
RPUGHE1r8mD9Wd6MCya9hTiIveBOGsr7IvFSI3UvCFRMFehcTrXLOBOvXH18cHVcw5VSC8YvFWbv
fhldz36FxzOT+R0djwcdh1kwk5BHF60J+PaPcHjtT+TmOIF1vpJtum/Agq4MMMMjVBLcKzZUeiOI
zOaxQufVeaz1xiGpm3MTITdqY3FF/ZRtOas5JOiuYI0jHBo87EODILbGpw+hI/oNCcf1nLPwUDGR
u4bDODxCHkHfS9mdqJxgiujF6sPyOvfkq1M0R7ITPstOrbdCmR5Uvo9B15JcbzrGrtDnq6HGXGM1
fBGRKDI6x+lXetONNhFKhrKV8FU3HGDeQB2I+/spKzBhpTiTXMKCJgNRWthqGw51dveuTXhRBI66
Mq4z1SEP0TOSNUHgr3NDnpLI+b+FG/keoo7Z00cKOfkkCuOVxgQ9Hs16jdr8Gt744E9oxwhz+m5M
viOG0nwSBT8s2nv0co9O4b05rvaRul+sADdhC7vBwDW/gsnC5v7HLaYP09av9E50eFWLFsddf5MJ
i4QxGMGJMr1Lw32aNPNb2sP3lDRXZv0thEn7sioAEcV7S/CRW7AcYiu57QaUapVVv2sIdK6ceGL5
AvOmshbJpH5DgOchDXS36Id3VRyfKJhfSFd+jnoLBSUEndq7zfUJy+8yISjGV0wNp4pBp4nek9JI
X1Vt/EUHH+szB2BhTuEqr8RG9inRarV9hriCAmZaRxYiCsaRkPgrV9zgfOBL2RLoR8JPvzIMrinD
DQFWN2ltvllqchOx/toKJJJqnAkhF/1VJMxdQ77OGvGkT9Rj2hY3EtsL5FtSXiK4HG1RnCO755SF
5LpdzBHEGQcNGSa1+2ZmyEKaef7uXXgsLQ0+YV8rBb62FL4qRQMujtnOdsaQ4FTWu62tyRt3Il05
b99CIgkrxUk3ptQaP0e/V47JqW/kuO46TdvaCW5ss1F3U2OthVK9VyWNSNOB4VeqinXNfn+Deryl
3qh0qiX2x5rLe+DNY3yCQ7OaPBHfOG34kFTtTzYJRELSQF+Xb0L0wZ/RXXrv9sa97ZXJQ1YZz2HI
0h6JWgE0PxykJYoNVZbYW6DEVqXXj7tZL88gmZiSmfkVHla5CpMp2wAYHTH2sJXbeQrpBk2q3in5
Q8JYD6xPjevPQLDayzM7PzOAIUFCjwSm0njJwZxiD0wCScLkTlpbZXQJODPtp7hLqrXllmcHHtBG
ekS50o8+ZnxqR4X/VHTxfjJktK7V/Kwo+IIayz0PgJXQ8BXA+D3kjmbrBUjm5sDl1O8byvhmtw6h
AYDdrZhR/+y6xa61sldCCPVDW7CLL4X6pXWwxZCWusHgoemrDVqeejFtcq1rXgSj6g5IOLCC7j4r
cHvMof2uGxh+oopz3xsNQiyHsTnvOpd9s82Hv2oMFXkTycvxFBLODD2kad07puBsJlrjSdVtlss2
18Eg2quoc8/EcN1OISd4GtUn0Ss4kdLQpUt3HFhe3cJbIHImG/R6Uh4F8xnSjJOg9ZIXK0fA3FrD
kmD4g8aU/O0uIbE7K6K11phsrCNvI3qGcq3N0JHW8TKt/Of65UbDs58zfXbWl9uHgkEfwqX/+3eX
X6egodmNNdvLXducozuhGfHXQ15+qYZUhKTMwlzjIS83DUTIIntdBLkstKERERsAd3eV4sz1zWEr
DGs/4NFPJxpJ5fAdFxSz3aS+0PA4JXuhqGKlK92+Et3Z7Nq9S9tnhSMP65L9YiXyI6vnbyedvhsD
UUw/heRjYrAahu85Q3MDeOCBRexYxD4e3ZFw7WUEROzrajb1b0KEs8yNg7bWTtWUVL78mufK2eQ5
q4C0tKsGDAg5MSVUKkP1nc6LfeHWGmfOriOqmh9y4f1dLs05lnE5NA5RZeha+kFFCMMvLz/iriN9
fLAeGyKF1xKpMkGP9kHt8p0czMUR46zyEUPOSLAJkUGY2gAjqYFW4qppdLTd4HQYPl2u1+zxDzVZ
C11+W1kaaG1gezSsKihddJMmD5pfZud4uCyqs1kvnnNzjjfzQgtsZqJeyzh9m11ay9KI9KMqDe3P
D/2fSzb9P0qpiC/xuOSxkaEAyI+Oup7e50uYnDCuFcf60m16cOp9p0dPjCCPZMgGXaLhCGw/YxE+
OsmIMZc3fLwubEJHiysmMWtdAVKv9VuZzidDG6qVbepXBBquTYvg+l4NkkpuE8iTEhk/PrKQY4NN
yiJPP4YVQ0RB9k1hstV3klu5xGlNKChtZ915yhsOXFYGp0S46n3Vk7uHFbVaSgTLopxtQ/y/+W2v
WUenbA9dcztG/akum2sliRZpB9MXxO3hEND7o8Rv1lYlseXHb1DnTkbT8V2aI7mIvOmmtB3NBvXG
Lb0mgLCd6eHO6Idrb9TpaZoUUvlmFuZRblwb11am1FfkDZMhgv63bzTWfVIAwvScRSPIgxR4YAtX
XLKhXilkHvgEkMersskfqp7GZZUfLHZRbg5HkZwUUw+fNUViPk7ZXzBu1M+m0w4bNe8+oPohqkkJ
GEIycaOne0PttJVp1D9ZPflevhAqXHHUO4x2AGfp2bD5Gb3quubEDy6QDolb7YkLI06vxrkM9W89
kr+FMvSqKcLHqrbVgMnmOW3wkFf1eTJLd9uarxNx40oOgJCl6VClN70Vl5RBNbmtVmxRN2roLbst
FnLqS5ESPlI8h727HjWDjNYkpsMaJw+1ue0LB5FUwy6AgoNDXzARb+/nJfjL9Tqd7GxcDMKcHhl/
cx6RLSqp5jWm7eDO65Ad06poxadZOYfOzOBfJOlnWhVuQOOWzuQ0BPpwMrP8bQz79mBAaSOcuF2b
A/HqdhzjHzNDonvjr2kyIDyaVI+Mk8aMZSx3vecUV+sq7PuHFFqOY/fMosvhpckTP+3y78EWz5o5
QdCYPzuv8VY9xueNpTucGcJhX8z3uY4/31PhEZojiX+qgp6CIG0zrg7x1OuYT6yjmhDKntwVjnqO
FKxa3XS7JGDvte7FNMVO6Z57JzkYcb0e+mav5uZdClDDVx3tGg9mghUdNoUrrZ9WMU5kjoD3Sc+A
sxAmhKccje4Kr59BD+Va5PK7mZPXKL2BtvOco+EIyppkJMgnoCxszmiWBaJuiK88GUavhA18ana2
N4RyNZr9OYyeGBHe4ub9QZhHsLMb3mre6AURpQjy1PtGqM+mlR4JtLiPwISKfGCNzo4z2emCUV+R
tnuzq96zZiJDIGHWVxmeWHVZ/xqbXrytZ/MjTGHUOcTQ+YVVPcRxdl/M9U/MiUKfQeQpja+G3W1O
mqjjaFejYGRclR9zMn6EnBQ0rfhZoCpdXx8mx3mb0vqtnz32mG0gzBKPSUXvX2rE1gwap5WMDFEi
BfTX1hzTnTfPDyRH3RNabYYmPgTlsVKH29x13+owS3yxBD0P6FZ4gfMJnOjOmx77onM30VRBOqNU
Devyp1O6raojQjdCA21p8t5H2tn0ZrxFGIm1qdxUs7NB5YRHmtgolr4N3bbbXIO9ZH3qLGF12Psc
wa+Gdt1TvdlTeV3NpMKN0W0q5zvbpCib6RSjinEtQt+G7MaswEEmGN7HrjgIC8wCYI9Ew86TGM59
k9qp3057yxiwXhA6bg7a66B6d6D1UTUn+tqhNgS9PK+GBpepk/PvVvnMu52l9EMmKuh8bUcUPHM1
3i5vcV/UD17u1b7NGSGz443exZ8K+7LFMUOZw78Qv6YzfnQm8CRbaNNKpN6jPmqnweYKFIh1OyNf
sAsMV1Ze3LjJpxTWdMLY6q0sS3nJk/zVSCC0JSlmpDl7IqEA4szjUDJ5tovkfPkidTmHfv1D8fEI
zaxaR2MepB2cARxdjd2gXpzAP2SKrvtA1dl/tHB11PHZsfmn9JCaXSFqlY4Uy2Q2n4i8QiuQXTEe
47GwTRocMazoja8z7drGvfoRxgjeCD1IBu0DZzEnea+5ibSO772A3lPVfCtBKmLrooO9bLcBL+Er
i7Qru2ZOT6bWNZ/+XpZlgouNdogyggCJTNpGixQ9cq3dxNrhY9TD4GU9Wo39NlqIChztMYxpcMjh
hxr3qc/vMVtVm2RCZzLYVcCxhbTFAADK2Il1JXFR7owxOZzWhD/O5KSQZT8WoeLrZnA32TjdRTXP
n/ey39S9yYKqk7dDkgi6t0M6WeHJ6vvHIUeELtTmeiY1ZdeR070CZKfnJM7lNhttb1gwE5NFy5W6
VNB8Ul0is2DHWLM/J021gUzD6JAUQDp02uusvRdD+jQxglkVWUifYTlDNuJVGeW7bSBccod4bRdS
u3Jz6tDcLXRCgnl5I9QQzqNdMIYXOmVJ312HfDvP+Ps6YsPx4PuMvTZ2jxOttQifkqT7oQWmmsAI
SFZKF2tQCKMbgDI2KR/d0nrN3EMHim3IHVzZSfzY9sjuRdtu2s57npFJGUP32TfukiY4T3znorOT
e7dCp0vaGfddMz7XhnctI2YZeaO80LGF+9UjxqvKHVQlnBVxwjrLgpYk00cST7uFw+uzzfuZ7Rk+
o2TPypzPn0ageJ3DQjB46Zr+OhiL5IO2vcNXCDGD2fmlob+KpZvCsvE1uuraLBw+uDjL1jNUgUhz
7la2gIkV69VTbPbrquMFyFh1VrKlqzx7/VorquhKsdwAc7tckaPOXFBGDYk3xrYxpbXpNO+T8uYx
ImmYSkgJon7GD59PP2PcfRatuekSh9rVg/MYajYbyHCjlgasva5/0jz2T704jwRzZOHRiegnEc14
VqrYCHrJIFj03ipvs0diDmlGBRRL4N4cuxmPEkKyn0eVdhUXGNLTKIyf1FqPaINE3poJW0GD/N2c
7caPZH9wQnkqiXgMAFvxxsVwJ2ax4fQ8BRahoUxt2GAJD1/F+KBm9cmJOOd5FRu0LJ72jle/mzrj
pDjad8VIE0t+u7W6Za7ynGmpvkLb+zgO2bRJGpUufJxuLLsGjEwSYAXCZarEd6k0FjYZY2PS59fq
J61jLo3Og2ZeknzUxxE+78GVGKFqADDp2S4y6ImT+90Ll/4/cz3QyqAaljNAYTKCHiAgTmAImwK3
vywQTJe4yusIPJDu4c7hHW8j+V72E4iXbu3BIfA7oye+s1LXQji3bGgf4nB41zPIX1Pnrg3SX7ed
ary2hTNtw66PfDm2byKnv6UlPSy80czWWo/7btLOFoNCKyTaPnY58xlKdlJw3smRLM2CYxLwS73W
Q5Z0SnZUng4S7rq1KUFzd4dDiRp9wf9JRWxs+2swVXYwIEW03hBBSKhFkIKBDKRIQRMWxNiU6YOT
s23W6QSQPQnoH/BnyzNDysZ0ypgLaq94s8I4WY0GhbEa6mvPcROfNLWnSIFQUPSoNwcX0ZtdulPQ
q+Nn73CTVeg3JA2kEKcPEZOXgMYYt453ndXPaydGZhBXR+mJXd1iWwptF0Kt1gZTgWin1hXp03K/
m4S3BOrMePSaslvr5EgGQ6IuogKKSes5dIxbc4RYFyZ0CV3NDTynfK2iBObcU5/C/Yorb9rlMiRN
st0iFGo2pt5T2z44tQ61mRPMoZjRq4GuShjr29dhzjeZyZOxSx3FWimRqW5CQxqbfmSRqe2WxPJM
+07Y/PnxyELrWZu2Itg4Xfy1+T6bpqt4EMOuyGestqa9HzyWuLRs99TSt1XPsCcd4pNiMG1I8nEP
CY4ZXa7uo1ybd7NLGWKbIA/wP4G/CbdKn6ExM5JNSU7qymzHDeiPigWG0NLUXkCjQnkhTPOQNOES
yByIpjqqUQ2zOaKhYrSuBm801Q8yl90qzECiy8oTm6mbPhCqzidIugHTszxQi7skGmGWK84p7Anb
jgBQMTRaV1VK8nSY3If9QOGB0pz27GJdtQgC1JRdEmeblOnkqmv7O/axm15VvbWWMqkl/yg/yLLa
EiEl9PLGIteY6tXFjezmd4RweM8wRejhVLWlfNGdW8+dvSWmDtw2ywxcrXOouzJQUplseb73WNac
NWXPmbpgHI9Va0OEx4eaxkFF9mMwxw7nWMXoYF3ydkXptQVYmiX0rnbsvUSCGVhdH7OakCeQ2tSb
ITGVPvei2eZ8ov8pd1ZfEFcapy6avJRpDyrPSg8ZOtDxGZhHRo72USqROPa1cm4y4M6O8+hO6MVC
yLLg3X0ogZuaf2kXVVG8Z1tyxBRvMj+gHYI0Yo/xG/itOfupWtxM/XxlOEkeMNxZqZ24KdqMUQcu
XA27CasDLlwHGR3DJXZMrTOv5yy+N1yIsvA3yWdMavXWDSNGiYrxCPLuTsZdz7YjZsspjcckbMgh
WGSEDB33+JVxvXtELdHz36gCJlBYzje5cm0qHRpVnYYByHZEBSg/FnvhLOlLsIdDvJMg+gUd3cTp
o/tCQ/+YK0+DOe0NjGfwvizb18FTFuq3MUg4QCLH8ozPhV4QE4f+XWXzZdcohJA33Eqi7tHM8knO
BnmYkwvk3rQVxoPG8Cx1l/FbaWymuW4Qt8xYwOtbOSEljCOvDICgY5avbJc+knsde6bcCJVqTy9j
koJz51rJnGME3nRjGRmttf41QT20nWp35DAPaVScMAW90h1kJ9IBlreBfOo9CTWdW5KYE0PlzMzr
XBJQCTMBX8zOKQgjKBguK35jS6ilOp1sltsj2mrNr4X8sCuT3DazKQNDvnBur5lPal+acBs/dVI8
1wYBewUIJxLMQpLa2xhfGslgY0b9m/Vy6+VVQ3W4nvqELRVN+cZATsnMkoxOndnoojAGXcoZ20I8
3Uoa35btsT6H4XQNAZsg7Kg4jrUm8eA3qo/UhNxO8RNp4Eu17MesQOLWfCKutI213SSHHkkM68DG
ic2PKRnOHtB4XSNGe8Iy5CbysavS+xSeAx8ZaevzALqOalx2b1Py3lkdhjV0KOsY6HtsO+XGLMt8
XU0qh7oclo8pvesMnIcF+h9N629CFJQlnxrb/eIeel6H5DTOt7JykK1X2ZceM+VR7eohhOuAbOK1
Z/yOT50TkdeI9zmNd1TSqjM7uzxCc03Y/Q+DqqdZbjiV8/x0bbHc9E+ONp7E5IabcKJdN8BF9cuq
8Pskf7cnQ+fMqR8RlH+FdklFS+1Pfes+SHsbI3cmamLArN1ce15nY0+LYSFE/Tqk4+oPlS62bia+
Mm3I2HxSAeeq09z2jXlEYUoCLWk+jaNAbdb0e5SjkqkKg0IVyW8cPjOYgumtUH82XUzDSU+DTNQt
LtApMOlo+MlYvNmu063BH16Xbjxy3vcOKeu43+fpti6kQFg9Y4NmP1nbdoplXnwziqvYfSC8ikj7
lPTpSni9sIKMxYeLL4xhFx1N07clBxwPzZkhFea2PdpOQ6fD9O6VOLcQX4gvpF1sooDWgy6duu1k
GAI1jw3MQle2VUKxqWlPs6p8tdFoHkRd7VvVy+7cK/dBG+PyKCIXNGlq0++M7m3j285TcVOlMzgn
oiiqJAjHeLwe5xVfEXZcImvR20HVJXQADklzIi9dnqpOtFvXqFU/wTO0auyu9BtRPZOIpb7Ywrpr
DeujsrKXqCAmxkwndcNZTTp3Fg3WrYGvGM85cehs/ZmGlZ0FHo8TZGa6Pm0mSJuOrPzIcvdj/ZyJ
edxfHIyq1XxUQjbQyQ1yvPubrjY6TgyUmFVPw6dulXbddjWRudY2hlCIAB5sdtOYq1LJr0O07nsQ
3tNZc1L0+R2e06SFqDGroC1zetjpvG2rICWxa6XGfYOtQgOJlQzquqND7wNkQB4/CArsQVzBGwq/
4oIR29jU69T2SI0M823IfClQL6zWcSDVONkSTnCN2Yw1y+AwcGV6PU32vVaFxp1JrjQIvsU9qd0n
zKJ2owpCZerwEVm2ti3xrkgG+wfN9SCGkMisjtqjRofQAlC3yUKVtPRyAIRquO9pveSetBAwp8Ji
eJgBrtUku5ZuXmtm3/F9h1GOvis7wiB90mYRBxAl3gUq+23Mmaa0lSKYWjpkUNO3cCaEr+UmmrVs
yaIsPbFHB6JyKnmD8QIhfSiVDbN3kBuEM624NLGGqTeiKTJ23Zo/9/m7tBrtrC2JgcVHqFrZUx7m
t0lufFg5vIoaMpuXy4qu9DpriKyJh7ucQwFFbdcuvDJ2v1AyHfura7tnpSGIEqDhJnTwi+SVbm0b
1mUyVb/sqKAw9Rxoyl19HjqdlVIehqommLyJ9pyn2E2V8fOQKpx9DaR9hRdux2XH+QVPsLw2k+S1
rliXC9rViVKWq1xkh4KDeme45kFFmbQ3GmprQhL6oF07BuXTFM1vBpvhEaO4XafZWq2YYiTdS6i3
ydrLulehtyHxyExNqJC/h7bOQcSCo/Bw5wdeQtOuKSmQ+wF2j+NsCoXjdR56wlIQkuRqy4vVS8+P
kqTl9aeMIZwjHELfqcyZ7rD6rFLdB46UD2rUdqtmaRMDsq6DvuqgL3hktgl7oudkGYEV94DPODnJ
NAsPk1WqeKjix1K3Cl+vTLSzuiH9dlbKjYo7DUln3KwjY3pvu+Kny8YaoZRzU+HJ29rebG3AFDIG
8OqnLKEEhCr71A+8b6YBujp3qmupNvR4dZLv8O09qFLOu4bEF0DcxNggQxDEkjCi2sdEjfCPmvHx
YohVLSKULpfopyDWXHzt//9tOrv3/1hqL384LY/we5eaUojkkbgrj1pKrvHlES9/U/96cenju5jj
/3nGMKvR4F2uJ1PMry53+K+Lv4//5zcWJxvd3f++3L9exZ8X+ecZWe+WbJHLy/5zS4S1K3AaXFdH
uyU55ff///NCLs+m44ssFmD0f96fmtSOYnf50yazFzP08l79efDLxd9HuVxSnRFbruQg3XvyLbKh
rLiFqPZ4U/R9t/httYVUcrkULnCSv25z5wUE8Ps3KSIrumr//OXlUrSYAX9vEyHA8jCFO7Pc/ucR
Lr/9c+ff5/q9318PY5Ei68/4zH3Npo++TnpNo26Izr8vpNEVJhCXx/qvi5XgWMU9yvNeHhyPT7SB
JfWY/fFmZ8R5uL165ltYEgDGj3ThLcTLj79u+716uVR2zpWTlR50y/+96+XS5f6XS5cH+b06U4Wy
98Hw829/99dtl6s5jSw68Mvj//VYl9v+7S5eR2KvJiwiqWB0/D75n3/3938DeQn2/a+H+fNH//aw
l6fPZu/gib7e2gs8R5SUZRpWWHZfXHXChDHa8uOvqyR8YJH+69eDiv/T3aTe0nFRAfdd7vT746/b
SIMLV8ZIHO7vM/z1NL/3/eup/u3vNI9gN1Sd//tq0ReSK0gW53Lz5Q5mjfH1z8XfB/iv3//1JJer
f/9a8Yp6N6Xwnv7tLfh92N/X8a8Pc/nDv/7mcluMgmw9OMZ3n/Smj84XGeEFU1AOHaMPrTDa7ibq
iLj7c7oYjCfFIjd7PsV6/Xg5G1SLPR8iUrU3jcyB7bB0H4q1nkHXR/lK1JOhLIsY7A5Ne4dWW22Z
/rbHCRnS0Vou0a1rTbbYdr3G8U0cQlFfQ7+IV6pbPKhhq+68ON1mo3xo+oSWo0JL08FOTfYa6r8e
xkgdyrPQqhP+XJRlPTWzKKabqZZf2CuDLEZPYKQdew/msPQAyRzLibdXXSy3mHTDbaGpX14+Pmi1
l23iBlFEMRJr2rUAocknWusFVVIEBp9kj1WL5Rv3TB1f2aigTtBT/bgyBFOQgmQjtAAMsa3As0sE
AZTCTNHrtZl14W3d9PtRnRyCXGYVj7it72ZILobNdnV0nilN2Np0QM0GQaGjuyLaJN1SiTEDlwVb
fd7ToGKvwk7vbOqa7TPzUdah0jHLpR+DqQWh//xomPm+rOsTKt3aTwQcrwGEK1GaGwqoZG2xtlOh
XMURE6k0pu3Gjr0KRLmf4v6KrgR7jJQ2oKJWIohSDeckUwASWZPN0PDeESy9C904foiYIc411jgQ
/yKo2ZgLdzpncvwRDm+MK71XZuqMRyVo9ikDtpPzOGWqHsCnjltmZ1e6VGNETyn7ljZ+buRPGlJA
qioVwThb7pZgNkepu12nM/5WWnebmDbvtEk7vRaDuW7G4YlactyIRq38vBNfTnJTRAzt0QVyX5tW
8tZQpulOXzAN/aBQmeezD53mTUgvXjO+L3aAAzOECDEkrFkbtmaXb1w0Gmvd5B+P0DXuMvd2TLx2
5wpe9Dij+YywAmDq54MGWBU7HnQsjXyTyFUZG/Bd6nR29rHy04XFHLTjaTmC9NTuTnk8fzPCpkwW
jAca861TnPC60vvPBkipr/P185EBSgIwkcoRAVf7ppqa7KecK8YUQ9DiDQHCNJL2VmzI/FO2c6ai
d+6gktKQZYajd89hkiHmh22GZk2iHtR4wTyXjZIsKLtZggOQ06HtLXR0/8Pcee02kqRt+lYGc57a
NJEO+OcHlp4S5b1OEpRL731e/T4pqroldfdsYzgH5AwaqCopSEaG+cxrpEXsls5lr1STIbeekXkT
E1d2t32DEaAlSdNWIS5TtFPqCd6Jl0Dlsr1XdJRQhsWbfK50w4Od9zLok5UivZl2AvjE1/y1pqAM
bAfy5VA51lTro5njNTfY1MBPsze1RfSdSlRew6bAzTd8CXOlXgw5gTGFx2whWXfeGEHrAYTqAoVw
JBISaiFSuhnY0tO2wk/NV5RzFxGveUz3tZa3ei4Ie3pME+riugzzW8D0Edr0CD3b2aNSNWf00OKp
pWF0UjV3qexoSFoFVMYhd1Kkacg3lA6Ss4vVXtXT7ghMb6WLUeU+V66MQNwh0JQLaGtRRI5UxrmM
RDmKU5bizmWlXikagMso6u/RVts6bl7QNU5fg+FhUEOEykCHyj4c31K9tXLvtoF9cJL4lbJoT2xl
IRuNva2g82KITP0VMB469xUi7up7EoGnlo3HoNXPwGXeN5G9ESo/hmPBqSaDv6sGgaMZkJYqKzeo
tCEMmfTL0PMw0xwSb9U/G82ycaKbMKmflDqhL1T1F6jqoWcJZ9CgkghJgrNb0AjL0Y9RkpoCa9HO
XNYEpPQadFywbUZbuyIDCAPNYp11ULCgaeXTihzRwzTVNOH7lLCbs0UR684laJQKY3U7gBds3iI5
gCFUzUEgUXGIogcE/qOZYkcjMp5yRFnG9xnCW1O96rGpDkd/CTxFDVxasUuiIwbKfl5K0Z0RqJdN
Nxan7xuDrm+Ow51RAojw1ddUCl9jX30pcwTEKbhOaxmKfW3GMGZqwrXYCacYw+s03Ohqeb37oIBS
6GJwnW2fXstBfpaX0JKTfoMIIJZWFKzUlg/sqQu7hHonV2ox7yRjFETNzulbIShkiJlmuuStbrdO
8XDkiSShkS3Ai1AerQx3GuCTRFfdLE3IQ1F6FocUtjRznefGtvSzeYoMsGdF8QyXm5WnmChSolqN
y6oD/sNqjzF2nSDML2Y5t+681gJw7W0TzrAVpY4jVT34hqSbOZr0gsPgxnOabqnhJSz6FoySaaCv
Xtygw7U0q1hgKqUuUbo+xVD1NulwvFcigOge8JA+jx596PuplD7YcopS0dT1rIme5VdggG9iPbrr
hyqaiaK88YrhJe2MezUFV0NpGL2vheF2p4OFUTQFV6UEyqoYxmmaAaNJIV5TXDMxxEFzzwGh4hvo
ekqwS0CqPdK1f7Ld6MbI6tGnfBLILQDXaFWK6DHsWBNBVS7UmthAazbeAIioh+cmFxS10Py88DFr
1YrR4AQ4bYS4AUC+JqLX57cGEPu0R11Tf+qr7skt6QmaEZBQK6VM4NPxjcOX1vRvtbx7bPLhLaBJ
27jacmh8LIriG/qrdOTk9CqDVYrxAaiqEKI/83EtBgAp6eDjVaho9SyG8Cpsd1ta5dqtoeVQ3USW
Nwb6UZlvpSjxLuKGndQVEIZE0H6SgVtIAteaRE4QnIUjVCWXoYsShgIwYg4patkZ9voxLjEuz2lr
ph1tekhqKDL0IsVajrtZUk/yqCZfdgC0C1NdjTjqPHOSSWYiFKq/yDHEI7l9qPlQazm79zN8suQ+
urNROeDku/YLfAzq2mTq3TMlI0zQ1WWFE02XOotyVVJCLpkWDgmgEj6Uq0lLm/DJ62kM1mZ25lsj
eqEq53LZG7PO3oRpeh3VGmgGFeNFn93bWs5bFHXHadjq06Qr7kGFbFS7uqitaGrW7WVWuU86ciD0
IShDBW30aNroluNM00zLgaKWJqgND6yNUOBgyCF2nxdKS0TTza1RBBJ6IZ6swxoxByeNz+AGgLaB
DARnhu1S3xsVZTkEJLtJ6aYYa1AggeXDbArwnFrs3qRG9IZdLcC3KmqBXte3PoX4VeHRVQHQY8Ja
gGMA7jxxmxOgW94EDOMTNJgZR666MBD+MMvmVCvsU8zTQ3QbwNJHPpwvWuuaBK4ACjVm2FC/XIwH
tEGnyK8xySbTaJowCGJQVrNaNdFuhcNOnYXOanwNnjpjzQFmAkM90cvCv6qaeeUY1Q0XHJHkpf0q
d3W9QRNkimC5vrKc6kYS+LEpdv0E5nfSY9cDXbZ+Kkp74TYWXQ3sJxQbyFxEkaagKxKlo+UGOvt5
SRCWgwnMXdpn9PoApMbhKh4aa42A2j1aFggOAc1pMnDgxMbYG8PrbLgM/Y2Aj4U11XlnB6P1o3+l
cPzM8FUEf4rFMZCVjeun72bpUx5XaJeH2q1TWmdNlzwrHaiUoSgJvSEJOchz0O49rd38xCBYdCmy
4bp2RggyCQodZ5Lwjlj7zjK0bKq7CvhotXuhKkWzxWq6M8vmqsF5NrTqrYsPTGAalzisUR43cqDb
2Klm2DIX1G71JqbbZESo+ljEYEYkFnhmvDcLW1QneqogqaEj4al07S1q93NFRfe9j9Gc9k3yYKO+
gIZKs1cKLzRq4/RcnymJJUvabOd5PtDFHLwGUYyJhszvbDREAkH0TKacT/UwB/aq0PE3WTTSu+qo
W9xg145Bd9D3EGgRuIrIYmp7gImjmEB00F0Ad6E1tSHlBIN+WtT2DUJfb7R2NFts/M6ZA3mf9TCl
J1CN5lXjXgSNEIBI8seuCI7rZLgaNIozTfaUCwm0qg1oDDWr20wAGe0y59ZqAdDmskvcCSkfrCwE
cAssh4yEAOAU2ivDqjF6BP70bVDH3qRB20W4hroQWn+jypCXAnagxwxjxu2OkLM3HUDJDD81THdR
DjdAgnRPQ4eNenmL0Lg8ieM2n8cK8yRaceZ28WkPlXlMklTCsfK0DPV7jBbBDzb8p2ke1PIEVzVD
7mgD6NK1SMWiEaRjHFIpxED8H/3+zhq5uy2yPGHIwSZpJ5pXPjae9oxkXL9w1OYaaXTUupVg2rtR
NPULIkKU3wMoXb09JzBx2SEhAZXGZQGkLw21d1wtcOjs6jea2h/n5sTPdXWK0tWlD7p+4uXmLMQ8
fSKhGTIxdXWrW9abT38JqmC61tQWZU7VpvOgXOW6DXRKsQEVa1DnQsT0+IW572PiBABr1VkhjXGU
UhRAkabSWMQBQTZVbCA8gDseAiVfF051IgFQzFNAfzh93gZRcurJxnFT5DglET+3lU0PHv24iRGN
lL9gNknL4YxSwEMmXnsgSVmMgQ4NK3hiZX1pJu2jWbYvflytBprahqo8ge/UZ5mGfVsy5FggFdD6
hpaGAIsnE9dNaF7SSaWoHcSnDYwliR7lJA3sx0AHfwL+CbO/q1rINEJJ3SdJYSHMZTozmkqnkS42
QqHzGbrV3ECfZlbI5nlG1tEgLDHz6ArYor1VG+lWtutk4Xr9FQw3tKc78zJ2MGlqAmdNqvVg2Veo
HCJZq8ZIO9NHnlboEtsKAeYoZDQL1HTWt/oxsLFJU9TLyvTAD8F6jm5zGKBIpjkr1uS0yDxt3gVI
wwK340dVP5lLqkHl+RgxGUDuJTw/F5kpu4Z7mpjzNpcfpCg6topaXTpdv0w7Z5E2EaSX3KyBVFUv
Xl7OeoxmiC/ghBNgtNh8E1WSfbXncrgmktbX0og8aXwbhEyDEzeWgMT7ErwP+yHJNTB4VvDam96D
V3nzvoeQLDXYuge2Cuiqv0+FH80ddRkhQzJJGhw2S1gtRkBrT9QPYUKH3aHbOXMCnpptFGBhbFzB
CpzrsKnix4IRfGWEt13H7a2nAFqzlpCjMaopKuKoRWMqDUjIPhbpa+aY2JJ52Vnlegst1FER77uT
LFSfEYJYOV5Qk7SBR86rF7/tb0NQbAsptW2ku8dLRDLJDW22UtuWZ0m/sJEZ73vfBetZoW0curRC
U8fFOGguoiabINhGYwCJeXxyXlMn2sgmmCZSMJ20Xsff3S9XXoe4t0WcPSlS9bXFAYsHi/56sgT4
9mSCZjGHjvqJjYKPlr3ia6cvzDR6Rd1sS0TdLnLVOxtcgKo5/5liqY0v7nBeePbKvOi4TdmKZzCV
t77qoGHVvCPJcuYgnj7xOaMUs5jHjXlnK91JX0ggOXKy+FQrzptCgCuj+2fSvQptdSmNpXAv6zeR
Llfowib1wgfAaNBsnmRZe8ceBQ2iZIBcWmHMC7df8nt4ENbuLAy8Nbpkt3BQpZlP9+9OqGBH2ty5
rLxXu7vPMb4HP3NjxjXRJqorOjiLaek4/gRQB4gksJQm2QIBL3sTzC4GxXlhLLRH2VDhf2h3XVxL
TGhxlTJ5k6TVLqUIXdpKaA8Nuh+K2zYzdJuASEa2u4FCcOMOBkLLBOjC9UpCYYSKAYxY5LCQFOF3
1VpMHQ7WY6Ne2J57mb1x8DouYL5c26A+dxkJMjWjUMHttDkQAvkBfV110qvpmR61Nx04hUXv+ReB
2WwQFJMmFj1ZQRt2RhK4aaF5d712rWyBUm9NmMulzMIM9TvTM65VA4tY1z/1bFS2KygoUX9cFuwW
F+q01a1KTX6oK/1ZMoGE8L3WkKoWsHEpxgTc/+bgaxNZbdZ5fRbmxmnJAWALtM6KSnl0xuTVktzN
gOFhjnJbqBoDhbvyJcu7EStwF9U5WAYPuFaLoI4sY08YO6wWopg6SdHjkmFT6XSQU6d6TkRzmXk1
IoWBTk5TXyM1fALIopzSpCCmAmpv0bHkg0mIucbBGwGAQlNGrSYiSF+82FsFenhcwC2WQ/3Vswrq
VEWRIfyquIvOX6p9dhYaYTct8midNR18Ejmb47C2DZUS9W46sbbuI0wN/zaotGfPSS4LX5/zEU5q
79xEDaEc2k0ioX4TGkA3fOQvWu3KqSTYGc77kEg36shZg7FzI4VPDRgHHZddyZUzYi4VbGeczbRK
eTHraq3a/jWKOO46TcLXCv9WJip66pXmPkygqiQaTOMy5Tv77Vkftqdp4OO65m4JIbbyCHM2U7Ti
sv6pHt0/LZmLXIrtcOoNKdZVqgm8uf6oVHbLjiNzpvWUZmVfPQa1TjXBe7KhBI091U0cuSegoK9i
qxUTU0Ys3m03cm4fezaGDhzhiKIsqzQFYtBiHAhg0W/9Bz8qxPQ917MXXYuenSxzCODTy1jKJ0DY
OFwM2DG4IywMBO4QJHegvRpU9KJQyfCfjq8BQ04SEwxJAvqlb6EweYpzHwSgYvUa5ZehNU/8QWi0
qQHTS6m7NPKkncrTauiCiWn64WJwzZMoTbaGyJ+Ajp83sWPNfdYpO+QetoM5l+qZnaSnfm25SxXT
P7Ot3TlGfVMsVM4kJzlOomZY5vh3oqqscf+g0KJHeLuyu0BR4tzbgDAf8dSdBcVu/FKZZl91JsUb
ZJrIyonoWMXJqRbdoSCDK0d6UXjVg9eAfR2X4NDn6iQhPFq4BguFWv4ZdL8lFfEHx6zOqNyeOwhb
kiWoLaeTguhsdhKJ+Lry1Me4MwSJnkdY22IHZw9zT1RcjIl/DXqBe1imKEPxOFuRjV1XffyQVcEL
2e9Na1XV2oQPgnONM0NB4EHPNkXmPBIe1GvPI0RxKNRvJEtgJwL9HrA9iqqxuiokQVkv6DVChtzd
xL20Sc1MOiPXvO9iartDbeLp5yczkBYtOT1AHAg1VMZFFCI1eJqkEg0CBkDDSnoh7530dXMjfMda
dYN0lpGVr904pIhpuceN35I0SsVC60tpmgWA7jOk9PoyVnBoBsucI4pOJ8IkUbM8eRk7yrLvbfxs
JQs4fm9bUxhg8ZXUl2BqUOZYfvxx93dOvArYl7RvZghfo/GdZCp3VaWTxsfpMvKsmZt0D5bwT2n8
1AvDhFOV2/06NeMQxoH5ZFBHViBQT0ytllZ8n8WgEKjWSGIWsRJPSW3u8HMtlw0RetFyhzUFBUi/
ukYXeFtXSEDhRgvbQ2rXQmnspem8m2aP2EtEayinbjyUOd4EMDaBvkaPUt1XUJgI7Y1WeYMNzKYh
wo4d51kLBLI5WDfNUFUSNhR5Tx51yw2OJQtDrXYM2TwJ0Ka1Mh3zxbNVyC9iEvQcwk7trLXB38iC
ilVlq/d2eFYDRYAjfJqPb+ePHRjNQGqz9Z5a27qzBIoYFvYJ8G+mTR9sBtm4irPzLECGAWTNdeLC
cIfItC4yQUnTPIfDOClM67XodJPLECUvPboMxtaBLcWUDTHEFLLbwoLQ2BF20s9ruTquG3CPuYuw
YdoDWQPoxrbW1kkj3mxZJ3tDPwWceB56VEINTK0VMytZWRqORT3EOySkzougeejiknAIrc+lo8Xv
rT+Up1VYLV3K27JOpqzhbc9cIMICq2pue/KD35t4XL6DggpO5GLkIpBwZr6VcDwG13F752jQUhqL
HM1zgcemUL9xswAljDeNZQfkziawPDRkloEvK/ehzWkdVojUhZRYUIPSl3iwfmhcGo04I8e+MeT4
voytaC4VEAwaBQkKV0IrzFLxXwSdEoDI5CG6JO3ySlA5pEgFTpOyJ8TfIaJXAqU5wz5tkIyzTg/D
Jcggfks90eiFLWTL2A4QEuOWUqXT0FxpXH6rHDXeqo4cTtJQWEoiaxoaBlLJQ3OjRCmBqpbDLEbp
Z6JRsNKz1zDILwo7aVdRP7KLIjgjqlhXcYWdj0tjqhwoPplmuK0p8nHbpBJkUypmUeqt3aAZA2j1
UTfgv1KtdJf8dHEhx2CWWhV429h6cp5yKiwQlyRi12oDcQDSIIRKN0JNj2Dk0kHmBZE5ip21LNnL
5qyRRgmauM7mOCUXxPy0PYymtdZ1TsXPH+qWfhkLxtbcEA2OYgZ4DvG7IqwvsUr2Z6Ve8mha3A/t
4NTV0VWoqdt0EXDklrImsVS2DhooNGRTSy8XyA7Uvnxa0XaHUcohZqomHBv/NBHyuZ0JbSnkOl80
PTaAeQBBA9MhT0XLfnC5HFxXlCct9fbQgtIQhN2dkcADlatbumY8/2RAbI6KrOOXAW6klNXJW7Gg
AF9YaM0ikbVi2uaJv6lM+qd5QdE+0zrppGAVowGGWGAF3JME4sG2k3mij/FnWuknA4ZRISdp5Kd3
iTFoKzhn2HmKtD8W5dgTKmRpUivYc7dmWBDXRvoE6zjcIT2WBc4c6gn9xnh0jyfNMvS7OII2ZiqJ
M7XENFFRidDbDN4sW7TMrHFLnkcdbxH2bGEtKvSpEEIDRZdv4NfeVwZz6yiVgcpeCIaGbT+Lu7vC
4BvnOm+phhDMOtfgWKMlY1jNvW7r2BBA+LYoSp646aVMCYUVRaObpzL3whKVRyQR5g7vrWQYZucc
ocoYZZn0euaGBRI8cJuVIHGfyFIszdVaJEuaxZqnJwsbGKbnNbxfvsXxrrqKVWfeBP09cgybrDEb
VBOCFDwl1Iqkp0U0ICCAciw/JL2LGBltXXefM3RkZ6ZVH7v0UCkc2iq2xm5P2dzIXtUqYor64KIZ
mbqWY91FXmOt4Ck1czfPsFUDgzpT83xVJydFwkrWHVhTbCSUWbJT0VccN12irk0VZidhhc6aE5ny
2rn6Vlbfm254xSX20s6Cua7nF0NpyMelD7G8dLZg9/htoRoQum8clKVmHWbPc7ydzwypbc5aeswG
/KnAa+alJz3ahcCwQSnkKecdkAIh4Sc0WC9eKOjp0PZCipZIhzxHTHoiVvLapZpyVsZdH864tteB
5vTHBlSciU/qI5KaYNZFR1zKpGWU+deVFMmLwrpQhURgKPd3TYdAVSlTFcbqrWroiBgtvDs3wcOv
tZHX6aKBT++eemX1GBm0yLR3tfEvLLJ9kmBuxabp7oVKOlDDV5t4tkTMvipS3Tt3U1gJqUbbgFil
LcHzps0j4hFgup1TZHbxyqpfW4uCfhZQgm9c6aaiKJCqkT3BSdWg+KHdNqgSc8tV8RwsyFYidS88
s0c5zBfrOAguUfJHhEZH3QYXnnSS2tSvlYacD9U4iv9Z8iZr7XPVyEQsBsaunD34qKdofUbPMMod
fhdyiWSRGatmccU3ClhV8IqKTI+WnoaM55DPQilYxTLaQoWjXaDLGxyn4JKnCJW7TDIuavYJ6yiZ
KjlcG69q27MMapYoALJ0SGd59bbv03Nu2IAoWJtAKvHRRE3AgWSLPkjLDcwyqv52kF3IQ/YalGBB
8KW9VmVcn7yc0quX6ij05RROINDV54kx9WPphVp7+yS5K7qvwNglcdaUtNmGLnkxTfRBTUFqVJRn
+cjMCRR5WLqo2p374390qm+xZJvHH38FT+Wl0ak8ZKHBty2tG4QLOnzHLDQPgEBQIMJPTrJRFiya
fpblnMNOptwEtT+aBsv3Zea1M0VVTexoV5YBZ0wM9r3re4jKFNS00zJu54VDIoPsO7HQpOjSfJ13
5U1jZsNShYA0bxBT6kKM5jnkYFgXUb5k88AitqAoVRbcX4VOHCEcZ6wByp7MK0znWlHWZ01mXUUJ
E5oM8FUzpTirbBzIQx9JSn4fALxU0d7IW3xXnZ4iP2VGGIXPba2gSWrSlg9q5U4zchN0x1OWJw4W
URCsU6TLCvM8piM2g8IOnBjkvJNJi4YWqxJJ5SxFtCyAtOUYDdRwNPSLulvEcY54mHOGKNmpa5Cr
kJaBg83Qi5VC6jFY5MLsyAhyujeOXMTYzNGisrjM65AyjIESR0//U3AvuVFFJgA302kuAgfWuK9r
zaxCzH4hRci/5Yr1buoN3MPqrqtAmglscqZmD8K2hIqvacOr6KxVoaHOGrybBgt0iKOXvENJQzYr
Yj/0rDGfck9aLbstQsAUFYtLLW+6sDyxCxA+8DTn4MxvlRBdA9MWL6Ip4MlrCtJytqpNHdXcqOhb
R/Rf5o1rrG0gP8dZ0N0qw2gynEl021MmwBSv6AYsa0+awhSJFp1jBTNsQ25QiKBvasLkB0YOnK4/
bzS6B7pwHr0LECicKlOnHea1Ws2kpjhFeCxaAstY941znpU0iE1qEaHSAdUxGRMa1H2c6G/F0J0K
5A2IUmee451ASMaSzTAkAEHlIhTwtMIxOqOPcm4EHpTusISw2WirXK/WCopJddxdS/2gnNZggdRM
5xrwV+hS6ATv2psaasgZoxUhpbgi1kPIZcC8qfk0zgE9FZZ3UtFLo+a2VUVVbcB/ctpb/UKqKntW
oqNsC4/V4l9GKbp8Lmd9WixLoayNJuIqRyB5HinZU2T4UOs66Eqq9Obq9TYU4XOFojKrX122Oc9F
4MoJDypcGEOJXC1FyCCI55IU0EHT4POpKZIgAhYbFQY6tjrT3IBZBvjECXscVMEtz//KfC7gS87w
9+P9LIr+pS3DOySt0t23ruyuStV8y6LqHl+7a7oQqJAGksuk451uwy5DKZ6UQxnRO/RRJTjXhkDe
SPZsa1LHQ07KL9N1Nh3tJMuVZ8VpkVlKwImN3aykcgG+RBZiYUmGBapx0hTHvdYvTXZQAnov5uB2
DOkB5fz3QoWJjZZ1t0wRam4d2PPFW2KW93bmUo0eXRTEQnG4OTnTsdqyV7FoTjsEJeDOtjRP5rXl
A6mTRbZwCVTzzIzm+khz4fB5NdU3GprW3Bvs0w5I2ixRxAtWkJeQhb1jNISOO334IJSfZgiEEbjH
GwOhwDDJ42XV6/Ic2JxOdIFiY2IslbZzN2WV5Qu3zK/ggc2xaGf7h+K4ICl1q1yCKI/0QGznFSc8
RLLgzUNxDdJCtdYSie+NnKIwqOIQ3pKEGe5c6lsoEJ59QmUDx12csS0d3fjOTG68rLjQam3WIerA
x8CUHR7tzKJaPi2o+RkI5k5y2uVTv0dDz9TCTWDkl5iLjb6UGR2rjiZGFwcUq6JlXkkIlGTn1SAr
qDY3C1gTyKuFBGVZuUrx8YS74s78BOWdCo8eyxtOffSrp46XJ3M5w2vSCtb4FIFwB3GkIMA4R7/m
3idZjDr4Lk1JCFC56MAR9CMA8erS0MvxZAUKJfkzqVe3RpWfC7laxXbUzyuFeDeqYIcQV0vTJErR
2m4vKld7zsSJq3Fqdn5r0g57t8E4pEJHsbKx38y+2lL8Erl1Rwdl2SUuvZLwRCMp9VzCiM5Vz82g
O/daINVtDdpDWWduFC8UygNGbFx0KmQ4ylPFMsvlY3RlkDYr1PuyQ+8mp2Cqx8isVFjk2olxlgza
taMFV5hrlwvLrJchpo92phw73OTCCqZ1SoPMQDIpCKhGQoELoEioOY6wwCj50+igShOIGww9Y7mK
136KVHWjLMyqIiqh2GjjlzXJpGgjuuLVCZrXsKRXEQw4kVxFeV2zaXqoMOkDuPtXv9Pf6iadOyid
azgILGWpo1/WI2SYk7Ub3jMlWRr2EMgonknnWjrceLp5F5jdSla1NaTMfCZV6sZvpVFeFoxOzYWo
l3BtN+9gqee5nHFhlMW0scVCz7lh5fYZyPpFFD4LbRQ4CNcUdS+hhOHYUKX3g2PPCqQPoDopt3Za
gEayHzHcgLbgexsJmYQJQLsa4Gy30WPrGq4VBe7YupWLZlM76fmHlP//2Tlxf7O5fkmzvvBdr9q5
Xv/2x/+9SWP+/z/j7/z+l6OX9+9/OvVfCpD379W//anlWzoafpc/f+jbyLz756cbfcK//WH+4Rl+
Wb8V/dVbWUfVv//X39y7x4E+bLtv8CWtfCSFfh/ib/3QLxvwPx/o08t856PwktZJNX4+EBPJV1cE
VeA8/s1F4eMjfXyUfzdCtOUT16/YpGs2TgqabmBBh+4yL/zFqSC7n/9MoH8kK1Q6VVvZ/TueCbzh
l9n8q0n499/v11z/7t7+x3G+fYMtaL5k5pdV4b9UX+dAodz79ybhxxBfJkE9Mg2DGFe25Y8XA36d
BMs4whhC01SmYfc6tEmwLA0Hir+zEv56EnjSVHgNVcP+5OP1fRJM/UgYFmEEDMKP187A45BWArfM
vpMgjlRbU1VLGWXIef3YDoqiHLFSdNvQjY+Vspv1A5oEVdEVdd9ZsI40w4SCi3nJx4sBv+4HWz0S
pqkZGk7dH6+DOxRMQ9t9ph/nyx9Pxr/eD9aRbVu6Lgt1Nwk86q+ToMj6kU4nkGk4tNNAoWC47xIQ
RzxbS9aUz9MAG52v335cApqt6PpI1B5fB3caqIpi77sGBLNgChMpnM/b78csWPoRtuOAYA72dtR5
fPsuBfNI1YVh8B13j/rnRlDsI0OhGWDLn4fmoe0H07R5cHvdjkI50k1d0TVN/9NJMAkhNMymwIQe
2re3FU3e89trnIUyRz6AxN2B/+NaNE2iREMFNPt5WhzcJCgYsu69BuQjRUW8gzthNws/TwP7iLcZ
b8XfI6gDi5UVWds3OFCtIxpSBBkaB8vXK8HiSsDLFryhttsih3cvcpP/zYTpr8MC9cgQbHTL/POt
YGlHY7/PBHd8qLMgTGXfjImLUcMlb7S3+9OtoCjiyNBtzSR6OrTzUFXE3hGyMI40YSuEQJ9P+ced
aIsjxWYfkEoc2tfniLL2PQOoGowRDzf+7umPMca3o8A44iq0ZLocu02w23UHlCb9mQPlX9RO/voo
UMiI0XSxlM806ecisI80iga2+euo2F1ABzQLZLkWV/l+kZF6JJvC0LE9+u3A+7oW7NGrU8apE1Tg
x+vgkkVCus9t+p9nixyIMtER//tROyIwNAzcHw3rs8B2eKGRoah7p4sWdz+MQ9b67iH/3ApUFIDk
kk9+hka7VXdAW0Gljbr3ViBA1DgTdWjvHy/O2a9bweRSNC1dlT8vTfvgjkWF2GbvZME8Qt1AUy3x
mS/+mAWSZtVinQhh7G6Pg5sFamjy3lckCaFKPfW3XODnFUnSrBsq8dFneengjkXFJpLf83LQ5KPR
blm2fh6LtkJ9SbGotH6GEAe3CIjfxL5bQeiEiWO9+Mux9/VAMOwjRFwUwQV6qFtBJqfbdxFQPRhP
BP3HFjCNI9wCqLfbn9/+4BJGFcD1vltAqEcUxzRdN7j5vz58k1aCTGhESem3HOqwygWqghX6ng9f
UBriGyo2GfHH60d8pMgchIJyAi5JH291QDEBe1fdt4RMqqSpmkma+Hvk83UVfHSUTA5C1Ti4G4DT
2dj7+VM4xdVdQ9bgT2MiGsxcEGOGdKiNBI16wb4XgaZRQOWcoynxp7vAkrkOKRmxGnZnweGtBYoZ
u9TlP0+Sxr2gG4LCyWeF8EeWoCgGQZGujeXFj2napSUHdCKomqHujqn/fBY4EQl90QgnV9i9vt8L
fHXqCmMX+leacGjnojr2vPa9F7Qjw0KZ2P7VUPlxL3A76pwZKunUb+fGgd2Ogo+//yzYmgWsQvvM
hX6ESIoqH9FiVZRPeMdBbQVl716CJo44EjUTRuGfHouKbBwpMpUTNsvBbQLBNtj38bPT6aFTSv4s
m/zYBLRUTJkdYh3wUUD+su8sqEfkABRgxkzja2wE5IgMmQyE8PHjtTt0DmoT4LSz59fXwJEgY2Dq
nKq/vuW3WaCtaOlCMSmffbx2pYkDmgUWqNh3FsZbkWMONsNnnvCjarQ7CSm303g8wKPA3n2o/zwq
GFeBhbKZ8dkxkZnQr6vApqrGSSjLgBl2r4ObBcpZ+86CGONgoCafK13+OQsADSzNssYy824SDq6l
QoC4N9AAuAVoVB3U0V/0mGUAN2wVW/49mziw2GjE0+55LgK5AVKi2r9AhiOG5+uOGCNExaLJCBzz
43Vw58KYOe4W6H9+LtBYEsgQCILh3bf8cUeO2QKBCDnV54Qf1L2g7b0KNM49toE8pscfL57yt1XA
XrHJE4gjd/++u4gOaRZAz++dOesg0DkMQGD/du59nQUQ6prQgOkdbLakGYa194lA/4ycWdcA6u9e
39eCZQPC48AAePLbWjmsc5E0T907cyZctm0qk38BzaWaRs6oCEEk8WuW/u4s/I1t8xu5Zer50esH
98V/K/+M/fJXP/CLGfLHf/9kfKxf//XPkdry7QdHKszuvd8++Dbjn//3Gzbjg5Xy5R9/sVQ+3ufz
1z+/4B/f+tt7/fpWv/5y5b8V2+LFw/9mpPp8fsyRd/Svf/7faPu8jbd/pKT8/kn+9c9vn/PLvfj/
GbgMf4w7dqT2HrfwkYL8PvAHc2L/gcNtUm7LXx9xfIw7KPq+I0+3kf+eFon/7VPvsM17j51GabF9
Tb9+6h19YP+Rk+TtpfJf6urb4B9o5H0Hn71F23ZbvH0deccC2nvkT5LVP9L3f2BQXsfP36d9hyfe
910WzLr/+u15UhsfK0r7jgwjsHC/f2SSxxH4ue/IK2bc93+N87G8NZr4v/5iR9b7T7b6+nXrfVuA
yg6jue8HXuNfnaT+9x25Q0LvPXTy6m9/nCI7ZOHeI6ft92WxA6ntO+zJH8+mHfBp74EZoH4J+1/L
4GNd7HA0+w69SWu//MM073AZ+459uvWTb6fHJ+Bh/3GLPtomr1+nA5jLWNvbf+iy3L54dfkGZ/7X
cB/Bwq5Pv/f4/ovnu9vvFNsdjWj/obkLyrT6trI/kcj7j12WPv/Psm9n0yeK6b8xeloXP4ceIdR7
D41h548z5BNysO/IZ2/PxfZH9PTZzd5/6Gb7/d4i/R5bo/sP3P5jtY2RUfG/X+uf7bb/xvjHb0X5
9u2k+sQ9/jcGP33r/Jdv1xiD/z/WzmYHQRiG46+yV1DuXvTiBY0fEI8LNo6AkGzEj7e3rMOkg3iw
XAn8tjQbXf/dujk8egpPdWltNdjYT3ksNLoYHvzveVO8W8eotcY7oUruzTDV20v7YsP4Bja6iuc+
ZZKl+J0pucUpKyXGVjWuSHhUgxJLr3KL0RZucRUDn0iVgvfQNO5dP3QUJixJl5biD6a9gtq6kW8j
qVOKP2LRwemBGPafzNPAeCAGkVKKP6H1wTlgS4qEpC85+8WjynB6Q8o9d9oMA7r/p4T9XlJsBvaO
no2R6YiBmFxiZBMN7wTlsBlim1yj32luHZ+aIbMn7XcOrlPZVOcpWyLml65oG7xyl9mcFEcxG6uU
o2E42at4v8lTStO3cMpYfxoKokx9xsW1/o2iBm1XHwAAAP//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3.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34636</xdr:colOff>
      <xdr:row>2</xdr:row>
      <xdr:rowOff>173182</xdr:rowOff>
    </xdr:from>
    <xdr:to>
      <xdr:col>31</xdr:col>
      <xdr:colOff>357187</xdr:colOff>
      <xdr:row>15</xdr:row>
      <xdr:rowOff>86592</xdr:rowOff>
    </xdr:to>
    <xdr:grpSp>
      <xdr:nvGrpSpPr>
        <xdr:cNvPr id="77" name="Group 76">
          <a:extLst>
            <a:ext uri="{FF2B5EF4-FFF2-40B4-BE49-F238E27FC236}">
              <a16:creationId xmlns:a16="http://schemas.microsoft.com/office/drawing/2014/main" id="{57639355-1A06-796D-C98D-894735E84506}"/>
            </a:ext>
          </a:extLst>
        </xdr:cNvPr>
        <xdr:cNvGrpSpPr/>
      </xdr:nvGrpSpPr>
      <xdr:grpSpPr>
        <a:xfrm>
          <a:off x="34636" y="573232"/>
          <a:ext cx="19220151" cy="2408960"/>
          <a:chOff x="34636" y="571499"/>
          <a:chExt cx="18617045" cy="2476501"/>
        </a:xfrm>
      </xdr:grpSpPr>
      <xdr:grpSp>
        <xdr:nvGrpSpPr>
          <xdr:cNvPr id="52" name="Group 51">
            <a:extLst>
              <a:ext uri="{FF2B5EF4-FFF2-40B4-BE49-F238E27FC236}">
                <a16:creationId xmlns:a16="http://schemas.microsoft.com/office/drawing/2014/main" id="{7DAB74D2-37A7-3C39-842B-B1410B0AC82B}"/>
              </a:ext>
            </a:extLst>
          </xdr:cNvPr>
          <xdr:cNvGrpSpPr/>
        </xdr:nvGrpSpPr>
        <xdr:grpSpPr>
          <a:xfrm>
            <a:off x="34636" y="640772"/>
            <a:ext cx="3636819" cy="2389910"/>
            <a:chOff x="34636" y="640772"/>
            <a:chExt cx="3636819" cy="2389910"/>
          </a:xfrm>
        </xdr:grpSpPr>
        <xdr:sp macro="" textlink="">
          <xdr:nvSpPr>
            <xdr:cNvPr id="3" name="Rectangle: Rounded Corners 2">
              <a:extLst>
                <a:ext uri="{FF2B5EF4-FFF2-40B4-BE49-F238E27FC236}">
                  <a16:creationId xmlns:a16="http://schemas.microsoft.com/office/drawing/2014/main" id="{C152DD58-F331-8351-D665-A382A2A1310D}"/>
                </a:ext>
              </a:extLst>
            </xdr:cNvPr>
            <xdr:cNvSpPr/>
          </xdr:nvSpPr>
          <xdr:spPr>
            <a:xfrm>
              <a:off x="110093" y="640772"/>
              <a:ext cx="3561362" cy="477982"/>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latin typeface="LATO BLACK" panose="020F0A02020204030203" pitchFamily="34" charset="0"/>
                </a:rPr>
                <a:t>SALES</a:t>
              </a:r>
            </a:p>
          </xdr:txBody>
        </xdr:sp>
        <xdr:sp macro="" textlink="">
          <xdr:nvSpPr>
            <xdr:cNvPr id="4" name="Rectangle: Rounded Corners 3">
              <a:extLst>
                <a:ext uri="{FF2B5EF4-FFF2-40B4-BE49-F238E27FC236}">
                  <a16:creationId xmlns:a16="http://schemas.microsoft.com/office/drawing/2014/main" id="{56B2FC26-9362-8992-9AF3-D04EDEC2F132}"/>
                </a:ext>
              </a:extLst>
            </xdr:cNvPr>
            <xdr:cNvSpPr/>
          </xdr:nvSpPr>
          <xdr:spPr>
            <a:xfrm>
              <a:off x="34636" y="1182486"/>
              <a:ext cx="3619500" cy="1848196"/>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6" name="Rectangle: Rounded Corners 5">
              <a:extLst>
                <a:ext uri="{FF2B5EF4-FFF2-40B4-BE49-F238E27FC236}">
                  <a16:creationId xmlns:a16="http://schemas.microsoft.com/office/drawing/2014/main" id="{AC8F644E-C933-7A3E-343A-23308DC44009}"/>
                </a:ext>
              </a:extLst>
            </xdr:cNvPr>
            <xdr:cNvSpPr/>
          </xdr:nvSpPr>
          <xdr:spPr>
            <a:xfrm>
              <a:off x="166687" y="1405543"/>
              <a:ext cx="3331586" cy="44611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5B82BB7-4C9E-44E9-810C-2F8ACEE67353}" type="TxLink">
                <a:rPr lang="en-US" sz="2000" b="1" i="0" u="none" strike="noStrike">
                  <a:solidFill>
                    <a:schemeClr val="bg2"/>
                  </a:solidFill>
                  <a:latin typeface="LATO BLACK" panose="020F0A02020204030203" pitchFamily="34" charset="0"/>
                  <a:cs typeface="Calibri"/>
                </a:rPr>
                <a:pPr algn="ctr"/>
                <a:t> $22,97,200.86 </a:t>
              </a:fld>
              <a:endParaRPr lang="en-IN" sz="2000" b="1">
                <a:solidFill>
                  <a:schemeClr val="bg2"/>
                </a:solidFill>
                <a:latin typeface="LATO BLACK" panose="020F0A02020204030203" pitchFamily="34" charset="0"/>
              </a:endParaRPr>
            </a:p>
          </xdr:txBody>
        </xdr:sp>
        <xdr:sp macro="" textlink="">
          <xdr:nvSpPr>
            <xdr:cNvPr id="8" name="Rectangle: Rounded Corners 7">
              <a:extLst>
                <a:ext uri="{FF2B5EF4-FFF2-40B4-BE49-F238E27FC236}">
                  <a16:creationId xmlns:a16="http://schemas.microsoft.com/office/drawing/2014/main" id="{7E1919D4-6259-26B9-3667-2E62EE8FAE25}"/>
                </a:ext>
              </a:extLst>
            </xdr:cNvPr>
            <xdr:cNvSpPr/>
          </xdr:nvSpPr>
          <xdr:spPr>
            <a:xfrm>
              <a:off x="185552" y="2568633"/>
              <a:ext cx="2659889" cy="398318"/>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latin typeface="LATO BLACK" panose="020F0A02020204030203" pitchFamily="34" charset="0"/>
                </a:rPr>
                <a:t>YOY GROWTH</a:t>
              </a:r>
              <a:endParaRPr lang="en-IN" sz="1800">
                <a:latin typeface="LATO BLACK" panose="020F0A02020204030203" pitchFamily="34" charset="0"/>
              </a:endParaRPr>
            </a:p>
          </xdr:txBody>
        </xdr:sp>
      </xdr:grpSp>
      <xdr:grpSp>
        <xdr:nvGrpSpPr>
          <xdr:cNvPr id="53" name="Group 52">
            <a:extLst>
              <a:ext uri="{FF2B5EF4-FFF2-40B4-BE49-F238E27FC236}">
                <a16:creationId xmlns:a16="http://schemas.microsoft.com/office/drawing/2014/main" id="{4A44A74B-B8FE-5953-1F00-CA0926AB5EA5}"/>
              </a:ext>
            </a:extLst>
          </xdr:cNvPr>
          <xdr:cNvGrpSpPr/>
        </xdr:nvGrpSpPr>
        <xdr:grpSpPr>
          <a:xfrm>
            <a:off x="3827317" y="658090"/>
            <a:ext cx="3636819" cy="2389910"/>
            <a:chOff x="34636" y="640772"/>
            <a:chExt cx="3636819" cy="2389910"/>
          </a:xfrm>
        </xdr:grpSpPr>
        <xdr:sp macro="" textlink="">
          <xdr:nvSpPr>
            <xdr:cNvPr id="54" name="Rectangle: Rounded Corners 53">
              <a:extLst>
                <a:ext uri="{FF2B5EF4-FFF2-40B4-BE49-F238E27FC236}">
                  <a16:creationId xmlns:a16="http://schemas.microsoft.com/office/drawing/2014/main" id="{9C2ACE89-2186-5BB7-A566-3E2501B73F40}"/>
                </a:ext>
              </a:extLst>
            </xdr:cNvPr>
            <xdr:cNvSpPr/>
          </xdr:nvSpPr>
          <xdr:spPr>
            <a:xfrm>
              <a:off x="110093" y="640772"/>
              <a:ext cx="3561362" cy="477982"/>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latin typeface="LATO BLACK" panose="020F0A02020204030203" pitchFamily="34" charset="0"/>
                </a:rPr>
                <a:t>PROFIT</a:t>
              </a:r>
            </a:p>
          </xdr:txBody>
        </xdr:sp>
        <xdr:sp macro="" textlink="">
          <xdr:nvSpPr>
            <xdr:cNvPr id="55" name="Rectangle: Rounded Corners 54">
              <a:extLst>
                <a:ext uri="{FF2B5EF4-FFF2-40B4-BE49-F238E27FC236}">
                  <a16:creationId xmlns:a16="http://schemas.microsoft.com/office/drawing/2014/main" id="{E55E4FBA-2B1A-AB43-FF8A-89B3E506F44D}"/>
                </a:ext>
              </a:extLst>
            </xdr:cNvPr>
            <xdr:cNvSpPr/>
          </xdr:nvSpPr>
          <xdr:spPr>
            <a:xfrm>
              <a:off x="34636" y="1182486"/>
              <a:ext cx="3619500" cy="1848196"/>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56" name="Rectangle: Rounded Corners 55">
              <a:extLst>
                <a:ext uri="{FF2B5EF4-FFF2-40B4-BE49-F238E27FC236}">
                  <a16:creationId xmlns:a16="http://schemas.microsoft.com/office/drawing/2014/main" id="{B30B4BC4-8359-E9D3-4A10-C0303ECF832D}"/>
                </a:ext>
              </a:extLst>
            </xdr:cNvPr>
            <xdr:cNvSpPr/>
          </xdr:nvSpPr>
          <xdr:spPr>
            <a:xfrm>
              <a:off x="166687" y="1405543"/>
              <a:ext cx="3331586" cy="44611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67C55E1-235F-438B-A8A3-9CC9EAA603A6}" type="TxLink">
                <a:rPr lang="en-US" sz="2000" b="0" i="0" u="none" strike="noStrike">
                  <a:solidFill>
                    <a:schemeClr val="bg1"/>
                  </a:solidFill>
                  <a:latin typeface="Lato Black" panose="020F0A02020204030203" pitchFamily="34" charset="0"/>
                  <a:cs typeface="Calibri"/>
                </a:rPr>
                <a:pPr algn="ctr"/>
                <a:t> $2,86,397.02 </a:t>
              </a:fld>
              <a:endParaRPr lang="en-IN" sz="4000" b="1">
                <a:solidFill>
                  <a:schemeClr val="bg1"/>
                </a:solidFill>
                <a:latin typeface="Lato Black" panose="020F0A02020204030203" pitchFamily="34" charset="0"/>
              </a:endParaRPr>
            </a:p>
          </xdr:txBody>
        </xdr:sp>
        <xdr:sp macro="" textlink="">
          <xdr:nvSpPr>
            <xdr:cNvPr id="57" name="Rectangle: Rounded Corners 56">
              <a:extLst>
                <a:ext uri="{FF2B5EF4-FFF2-40B4-BE49-F238E27FC236}">
                  <a16:creationId xmlns:a16="http://schemas.microsoft.com/office/drawing/2014/main" id="{011DA87D-0A06-A187-5D34-FA7AE11C32CB}"/>
                </a:ext>
              </a:extLst>
            </xdr:cNvPr>
            <xdr:cNvSpPr/>
          </xdr:nvSpPr>
          <xdr:spPr>
            <a:xfrm>
              <a:off x="185552" y="2568633"/>
              <a:ext cx="2659889" cy="398318"/>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latin typeface="LATO BLACK" panose="020F0A02020204030203" pitchFamily="34" charset="0"/>
                </a:rPr>
                <a:t>YOY GROWTH</a:t>
              </a:r>
              <a:endParaRPr lang="en-IN" sz="1800">
                <a:latin typeface="LATO BLACK" panose="020F0A02020204030203" pitchFamily="34" charset="0"/>
              </a:endParaRPr>
            </a:p>
          </xdr:txBody>
        </xdr:sp>
      </xdr:grpSp>
      <xdr:grpSp>
        <xdr:nvGrpSpPr>
          <xdr:cNvPr id="58" name="Group 57">
            <a:extLst>
              <a:ext uri="{FF2B5EF4-FFF2-40B4-BE49-F238E27FC236}">
                <a16:creationId xmlns:a16="http://schemas.microsoft.com/office/drawing/2014/main" id="{D5C86D8B-E035-8944-3262-9B43A51492ED}"/>
              </a:ext>
            </a:extLst>
          </xdr:cNvPr>
          <xdr:cNvGrpSpPr/>
        </xdr:nvGrpSpPr>
        <xdr:grpSpPr>
          <a:xfrm>
            <a:off x="7654635" y="640771"/>
            <a:ext cx="3636819" cy="2389910"/>
            <a:chOff x="34636" y="640772"/>
            <a:chExt cx="3636819" cy="2389910"/>
          </a:xfrm>
        </xdr:grpSpPr>
        <xdr:sp macro="" textlink="">
          <xdr:nvSpPr>
            <xdr:cNvPr id="59" name="Rectangle: Rounded Corners 58">
              <a:extLst>
                <a:ext uri="{FF2B5EF4-FFF2-40B4-BE49-F238E27FC236}">
                  <a16:creationId xmlns:a16="http://schemas.microsoft.com/office/drawing/2014/main" id="{D5892B6A-DFEB-228C-40FE-7DF680E6A770}"/>
                </a:ext>
              </a:extLst>
            </xdr:cNvPr>
            <xdr:cNvSpPr/>
          </xdr:nvSpPr>
          <xdr:spPr>
            <a:xfrm>
              <a:off x="110093" y="640772"/>
              <a:ext cx="3561362" cy="477982"/>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latin typeface="LATO BLACK" panose="020F0A02020204030203" pitchFamily="34" charset="0"/>
                </a:rPr>
                <a:t>QUANTITY</a:t>
              </a:r>
            </a:p>
          </xdr:txBody>
        </xdr:sp>
        <xdr:sp macro="" textlink="">
          <xdr:nvSpPr>
            <xdr:cNvPr id="60" name="Rectangle: Rounded Corners 59">
              <a:extLst>
                <a:ext uri="{FF2B5EF4-FFF2-40B4-BE49-F238E27FC236}">
                  <a16:creationId xmlns:a16="http://schemas.microsoft.com/office/drawing/2014/main" id="{49FE3B83-D521-FD1F-CFB5-07F8217B55A5}"/>
                </a:ext>
              </a:extLst>
            </xdr:cNvPr>
            <xdr:cNvSpPr/>
          </xdr:nvSpPr>
          <xdr:spPr>
            <a:xfrm>
              <a:off x="34636" y="1182486"/>
              <a:ext cx="3619500" cy="1848196"/>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J17">
          <xdr:nvSpPr>
            <xdr:cNvPr id="61" name="Rectangle: Rounded Corners 60">
              <a:extLst>
                <a:ext uri="{FF2B5EF4-FFF2-40B4-BE49-F238E27FC236}">
                  <a16:creationId xmlns:a16="http://schemas.microsoft.com/office/drawing/2014/main" id="{8778DF87-6578-542A-1E20-2F82FAED735E}"/>
                </a:ext>
              </a:extLst>
            </xdr:cNvPr>
            <xdr:cNvSpPr/>
          </xdr:nvSpPr>
          <xdr:spPr>
            <a:xfrm>
              <a:off x="166687" y="1405543"/>
              <a:ext cx="3331586" cy="44611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DBB7FFC-EFC6-4D1F-B198-FDC39C14F9B6}" type="TxLink">
                <a:rPr lang="en-US" sz="2000" b="0" i="0" u="none" strike="noStrike">
                  <a:solidFill>
                    <a:schemeClr val="bg1"/>
                  </a:solidFill>
                  <a:latin typeface="Lato Black" panose="020F0A02020204030203" pitchFamily="34" charset="0"/>
                  <a:cs typeface="Calibri"/>
                </a:rPr>
                <a:pPr algn="ctr"/>
                <a:t>#37873</a:t>
              </a:fld>
              <a:endParaRPr lang="en-IN" sz="4000" b="1">
                <a:solidFill>
                  <a:schemeClr val="bg1"/>
                </a:solidFill>
                <a:latin typeface="Lato Black" panose="020F0A02020204030203" pitchFamily="34" charset="0"/>
              </a:endParaRPr>
            </a:p>
          </xdr:txBody>
        </xdr:sp>
        <xdr:sp macro="" textlink="">
          <xdr:nvSpPr>
            <xdr:cNvPr id="62" name="Rectangle: Rounded Corners 61">
              <a:extLst>
                <a:ext uri="{FF2B5EF4-FFF2-40B4-BE49-F238E27FC236}">
                  <a16:creationId xmlns:a16="http://schemas.microsoft.com/office/drawing/2014/main" id="{8133E469-F903-385A-D06D-712D3DFAC57D}"/>
                </a:ext>
              </a:extLst>
            </xdr:cNvPr>
            <xdr:cNvSpPr/>
          </xdr:nvSpPr>
          <xdr:spPr>
            <a:xfrm>
              <a:off x="185552" y="2568633"/>
              <a:ext cx="2659889" cy="398318"/>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latin typeface="LATO BLACK" panose="020F0A02020204030203" pitchFamily="34" charset="0"/>
                </a:rPr>
                <a:t>YOY GROWTH</a:t>
              </a:r>
              <a:endParaRPr lang="en-IN" sz="1800">
                <a:latin typeface="LATO BLACK" panose="020F0A02020204030203" pitchFamily="34" charset="0"/>
              </a:endParaRPr>
            </a:p>
          </xdr:txBody>
        </xdr:sp>
      </xdr:grpSp>
      <xdr:grpSp>
        <xdr:nvGrpSpPr>
          <xdr:cNvPr id="63" name="Group 62">
            <a:extLst>
              <a:ext uri="{FF2B5EF4-FFF2-40B4-BE49-F238E27FC236}">
                <a16:creationId xmlns:a16="http://schemas.microsoft.com/office/drawing/2014/main" id="{C2696AD6-44D2-268F-8071-858C43552FD1}"/>
              </a:ext>
            </a:extLst>
          </xdr:cNvPr>
          <xdr:cNvGrpSpPr/>
        </xdr:nvGrpSpPr>
        <xdr:grpSpPr>
          <a:xfrm>
            <a:off x="11326090" y="571499"/>
            <a:ext cx="3636819" cy="2389910"/>
            <a:chOff x="34636" y="640772"/>
            <a:chExt cx="3636819" cy="2389910"/>
          </a:xfrm>
        </xdr:grpSpPr>
        <xdr:sp macro="" textlink="">
          <xdr:nvSpPr>
            <xdr:cNvPr id="64" name="Rectangle: Rounded Corners 63">
              <a:extLst>
                <a:ext uri="{FF2B5EF4-FFF2-40B4-BE49-F238E27FC236}">
                  <a16:creationId xmlns:a16="http://schemas.microsoft.com/office/drawing/2014/main" id="{16CB5209-D1B5-615B-DD93-CBD2D607A8C6}"/>
                </a:ext>
              </a:extLst>
            </xdr:cNvPr>
            <xdr:cNvSpPr/>
          </xdr:nvSpPr>
          <xdr:spPr>
            <a:xfrm>
              <a:off x="110093" y="640772"/>
              <a:ext cx="3561362" cy="477982"/>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latin typeface="LATO BLACK" panose="020F0A02020204030203" pitchFamily="34" charset="0"/>
                </a:rPr>
                <a:t>NO</a:t>
              </a:r>
              <a:r>
                <a:rPr lang="en-IN" sz="2000" baseline="0">
                  <a:latin typeface="LATO BLACK" panose="020F0A02020204030203" pitchFamily="34" charset="0"/>
                </a:rPr>
                <a:t> OF ORDERS</a:t>
              </a:r>
              <a:endParaRPr lang="en-IN" sz="2000">
                <a:latin typeface="LATO BLACK" panose="020F0A02020204030203" pitchFamily="34" charset="0"/>
              </a:endParaRPr>
            </a:p>
          </xdr:txBody>
        </xdr:sp>
        <xdr:sp macro="" textlink="">
          <xdr:nvSpPr>
            <xdr:cNvPr id="65" name="Rectangle: Rounded Corners 64">
              <a:extLst>
                <a:ext uri="{FF2B5EF4-FFF2-40B4-BE49-F238E27FC236}">
                  <a16:creationId xmlns:a16="http://schemas.microsoft.com/office/drawing/2014/main" id="{E3BE84CF-5D8F-8D2D-794D-9DCAB947544A}"/>
                </a:ext>
              </a:extLst>
            </xdr:cNvPr>
            <xdr:cNvSpPr/>
          </xdr:nvSpPr>
          <xdr:spPr>
            <a:xfrm>
              <a:off x="34636" y="1182486"/>
              <a:ext cx="3619500" cy="1848196"/>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M17">
          <xdr:nvSpPr>
            <xdr:cNvPr id="66" name="Rectangle: Rounded Corners 65">
              <a:extLst>
                <a:ext uri="{FF2B5EF4-FFF2-40B4-BE49-F238E27FC236}">
                  <a16:creationId xmlns:a16="http://schemas.microsoft.com/office/drawing/2014/main" id="{27233B24-A9DF-35CE-480E-F25CCBEEA0BD}"/>
                </a:ext>
              </a:extLst>
            </xdr:cNvPr>
            <xdr:cNvSpPr/>
          </xdr:nvSpPr>
          <xdr:spPr>
            <a:xfrm>
              <a:off x="166687" y="1405543"/>
              <a:ext cx="3331586" cy="44611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EA41BE9-13BD-46F6-A564-8D716A6D0C1C}" type="TxLink">
                <a:rPr lang="en-US" sz="2000" b="0" i="0" u="none" strike="noStrike">
                  <a:solidFill>
                    <a:schemeClr val="bg1"/>
                  </a:solidFill>
                  <a:latin typeface="Lato Black" panose="020F0A02020204030203" pitchFamily="34" charset="0"/>
                  <a:cs typeface="Calibri"/>
                </a:rPr>
                <a:pPr algn="ctr"/>
                <a:t>#9994</a:t>
              </a:fld>
              <a:endParaRPr lang="en-IN" sz="4000" b="1">
                <a:solidFill>
                  <a:schemeClr val="bg1"/>
                </a:solidFill>
                <a:latin typeface="Lato Black" panose="020F0A02020204030203" pitchFamily="34" charset="0"/>
              </a:endParaRPr>
            </a:p>
          </xdr:txBody>
        </xdr:sp>
        <xdr:sp macro="" textlink="">
          <xdr:nvSpPr>
            <xdr:cNvPr id="67" name="Rectangle: Rounded Corners 66">
              <a:extLst>
                <a:ext uri="{FF2B5EF4-FFF2-40B4-BE49-F238E27FC236}">
                  <a16:creationId xmlns:a16="http://schemas.microsoft.com/office/drawing/2014/main" id="{378643F6-EED5-F125-D445-D5C4C49809FD}"/>
                </a:ext>
              </a:extLst>
            </xdr:cNvPr>
            <xdr:cNvSpPr/>
          </xdr:nvSpPr>
          <xdr:spPr>
            <a:xfrm>
              <a:off x="185552" y="2568633"/>
              <a:ext cx="2659889" cy="398318"/>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latin typeface="LATO BLACK" panose="020F0A02020204030203" pitchFamily="34" charset="0"/>
                </a:rPr>
                <a:t>YOY GROWTH</a:t>
              </a:r>
              <a:endParaRPr lang="en-IN" sz="1800">
                <a:latin typeface="LATO BLACK" panose="020F0A02020204030203" pitchFamily="34" charset="0"/>
              </a:endParaRPr>
            </a:p>
          </xdr:txBody>
        </xdr:sp>
      </xdr:grpSp>
      <xdr:grpSp>
        <xdr:nvGrpSpPr>
          <xdr:cNvPr id="68" name="Group 67">
            <a:extLst>
              <a:ext uri="{FF2B5EF4-FFF2-40B4-BE49-F238E27FC236}">
                <a16:creationId xmlns:a16="http://schemas.microsoft.com/office/drawing/2014/main" id="{A30DB287-5185-5D96-09B3-BD05E4270F66}"/>
              </a:ext>
            </a:extLst>
          </xdr:cNvPr>
          <xdr:cNvGrpSpPr/>
        </xdr:nvGrpSpPr>
        <xdr:grpSpPr>
          <a:xfrm>
            <a:off x="15014862" y="588817"/>
            <a:ext cx="3636819" cy="2389910"/>
            <a:chOff x="34636" y="640772"/>
            <a:chExt cx="3636819" cy="2389910"/>
          </a:xfrm>
        </xdr:grpSpPr>
        <xdr:sp macro="" textlink="">
          <xdr:nvSpPr>
            <xdr:cNvPr id="69" name="Rectangle: Rounded Corners 68">
              <a:extLst>
                <a:ext uri="{FF2B5EF4-FFF2-40B4-BE49-F238E27FC236}">
                  <a16:creationId xmlns:a16="http://schemas.microsoft.com/office/drawing/2014/main" id="{DC6EDF99-27FF-BD41-7892-236602F53CBE}"/>
                </a:ext>
              </a:extLst>
            </xdr:cNvPr>
            <xdr:cNvSpPr/>
          </xdr:nvSpPr>
          <xdr:spPr>
            <a:xfrm>
              <a:off x="110093" y="640772"/>
              <a:ext cx="3561362" cy="477982"/>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latin typeface="LATO BLACK" panose="020F0A02020204030203" pitchFamily="34" charset="0"/>
                </a:rPr>
                <a:t>PROFIT</a:t>
              </a:r>
              <a:r>
                <a:rPr lang="en-IN" sz="2000" baseline="0">
                  <a:latin typeface="LATO BLACK" panose="020F0A02020204030203" pitchFamily="34" charset="0"/>
                </a:rPr>
                <a:t> MARGIN</a:t>
              </a:r>
              <a:endParaRPr lang="en-IN" sz="2000">
                <a:latin typeface="LATO BLACK" panose="020F0A02020204030203" pitchFamily="34" charset="0"/>
              </a:endParaRPr>
            </a:p>
          </xdr:txBody>
        </xdr:sp>
        <xdr:sp macro="" textlink="">
          <xdr:nvSpPr>
            <xdr:cNvPr id="70" name="Rectangle: Rounded Corners 69">
              <a:extLst>
                <a:ext uri="{FF2B5EF4-FFF2-40B4-BE49-F238E27FC236}">
                  <a16:creationId xmlns:a16="http://schemas.microsoft.com/office/drawing/2014/main" id="{C3151CEA-AF17-DE0F-F043-D890699B3570}"/>
                </a:ext>
              </a:extLst>
            </xdr:cNvPr>
            <xdr:cNvSpPr/>
          </xdr:nvSpPr>
          <xdr:spPr>
            <a:xfrm>
              <a:off x="34636" y="1182486"/>
              <a:ext cx="3619500" cy="1848196"/>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P17">
          <xdr:nvSpPr>
            <xdr:cNvPr id="71" name="Rectangle: Rounded Corners 70">
              <a:extLst>
                <a:ext uri="{FF2B5EF4-FFF2-40B4-BE49-F238E27FC236}">
                  <a16:creationId xmlns:a16="http://schemas.microsoft.com/office/drawing/2014/main" id="{AB0CDC9C-710A-069B-357B-F4F4BC6DEAF1}"/>
                </a:ext>
              </a:extLst>
            </xdr:cNvPr>
            <xdr:cNvSpPr/>
          </xdr:nvSpPr>
          <xdr:spPr>
            <a:xfrm>
              <a:off x="166687" y="1405543"/>
              <a:ext cx="3331586" cy="44611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4910517-A519-4BE5-89BE-428436470221}" type="TxLink">
                <a:rPr lang="en-US" sz="2000" b="0" i="0" u="none" strike="noStrike">
                  <a:solidFill>
                    <a:schemeClr val="bg1"/>
                  </a:solidFill>
                  <a:latin typeface="Lato Black" panose="020F0A02020204030203" pitchFamily="34" charset="0"/>
                  <a:cs typeface="Calibri"/>
                </a:rPr>
                <a:pPr algn="ctr"/>
                <a:t>12.47%</a:t>
              </a:fld>
              <a:endParaRPr lang="en-IN" sz="4000" b="1">
                <a:solidFill>
                  <a:schemeClr val="bg1"/>
                </a:solidFill>
                <a:latin typeface="Lato Black" panose="020F0A02020204030203" pitchFamily="34" charset="0"/>
              </a:endParaRPr>
            </a:p>
          </xdr:txBody>
        </xdr:sp>
        <xdr:sp macro="" textlink="">
          <xdr:nvSpPr>
            <xdr:cNvPr id="72" name="Rectangle: Rounded Corners 71">
              <a:extLst>
                <a:ext uri="{FF2B5EF4-FFF2-40B4-BE49-F238E27FC236}">
                  <a16:creationId xmlns:a16="http://schemas.microsoft.com/office/drawing/2014/main" id="{F738C8EE-C00F-15D4-D856-4B0F1DE49E1F}"/>
                </a:ext>
              </a:extLst>
            </xdr:cNvPr>
            <xdr:cNvSpPr/>
          </xdr:nvSpPr>
          <xdr:spPr>
            <a:xfrm>
              <a:off x="185552" y="2568633"/>
              <a:ext cx="2659889" cy="398318"/>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latin typeface="LATO BLACK" panose="020F0A02020204030203" pitchFamily="34" charset="0"/>
                </a:rPr>
                <a:t>YOY GROWTH</a:t>
              </a:r>
              <a:endParaRPr lang="en-IN" sz="1800">
                <a:latin typeface="LATO BLACK" panose="020F0A02020204030203" pitchFamily="34" charset="0"/>
              </a:endParaRPr>
            </a:p>
          </xdr:txBody>
        </xdr:sp>
      </xdr:grpSp>
    </xdr:grpSp>
    <xdr:clientData/>
  </xdr:twoCellAnchor>
  <xdr:twoCellAnchor>
    <xdr:from>
      <xdr:col>0</xdr:col>
      <xdr:colOff>0</xdr:colOff>
      <xdr:row>0</xdr:row>
      <xdr:rowOff>57150</xdr:rowOff>
    </xdr:from>
    <xdr:to>
      <xdr:col>31</xdr:col>
      <xdr:colOff>500061</xdr:colOff>
      <xdr:row>2</xdr:row>
      <xdr:rowOff>119062</xdr:rowOff>
    </xdr:to>
    <xdr:sp macro="" textlink="">
      <xdr:nvSpPr>
        <xdr:cNvPr id="2" name="Rectangle: Rounded Corners 1">
          <a:extLst>
            <a:ext uri="{FF2B5EF4-FFF2-40B4-BE49-F238E27FC236}">
              <a16:creationId xmlns:a16="http://schemas.microsoft.com/office/drawing/2014/main" id="{C8ABEDAF-227A-2447-4D66-991BC44206BB}"/>
            </a:ext>
          </a:extLst>
        </xdr:cNvPr>
        <xdr:cNvSpPr/>
      </xdr:nvSpPr>
      <xdr:spPr>
        <a:xfrm>
          <a:off x="0" y="57150"/>
          <a:ext cx="19692936" cy="466725"/>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a:latin typeface="LATO BLACK" panose="020F0A02020204030203" pitchFamily="34" charset="0"/>
            </a:rPr>
            <a:t>ECOMMERCE</a:t>
          </a:r>
          <a:r>
            <a:rPr lang="en-IN" sz="2800" baseline="0">
              <a:latin typeface="LATO BLACK" panose="020F0A02020204030203" pitchFamily="34" charset="0"/>
            </a:rPr>
            <a:t> SALES ANALYSIS DASHBOARD</a:t>
          </a:r>
          <a:endParaRPr lang="en-IN" sz="2800">
            <a:latin typeface="LATO BLACK" panose="020F0A02020204030203" pitchFamily="34" charset="0"/>
          </a:endParaRPr>
        </a:p>
      </xdr:txBody>
    </xdr:sp>
    <xdr:clientData/>
  </xdr:twoCellAnchor>
  <xdr:twoCellAnchor>
    <xdr:from>
      <xdr:col>1</xdr:col>
      <xdr:colOff>34637</xdr:colOff>
      <xdr:row>9</xdr:row>
      <xdr:rowOff>183574</xdr:rowOff>
    </xdr:from>
    <xdr:to>
      <xdr:col>5</xdr:col>
      <xdr:colOff>190500</xdr:colOff>
      <xdr:row>12</xdr:row>
      <xdr:rowOff>185651</xdr:rowOff>
    </xdr:to>
    <xdr:graphicFrame macro="">
      <xdr:nvGraphicFramePr>
        <xdr:cNvPr id="7" name="Chart 6">
          <a:extLst>
            <a:ext uri="{FF2B5EF4-FFF2-40B4-BE49-F238E27FC236}">
              <a16:creationId xmlns:a16="http://schemas.microsoft.com/office/drawing/2014/main" id="{9DFE0491-15CF-4EEB-91D8-AD70E08246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352854</xdr:colOff>
          <xdr:row>13</xdr:row>
          <xdr:rowOff>69273</xdr:rowOff>
        </xdr:from>
        <xdr:to>
          <xdr:col>5</xdr:col>
          <xdr:colOff>474084</xdr:colOff>
          <xdr:row>15</xdr:row>
          <xdr:rowOff>51955</xdr:rowOff>
        </xdr:to>
        <xdr:pic>
          <xdr:nvPicPr>
            <xdr:cNvPr id="5" name="Picture 4">
              <a:extLst>
                <a:ext uri="{FF2B5EF4-FFF2-40B4-BE49-F238E27FC236}">
                  <a16:creationId xmlns:a16="http://schemas.microsoft.com/office/drawing/2014/main" id="{50058467-DB2E-6EB1-FB5E-49E1B8BCB332}"/>
                </a:ext>
              </a:extLst>
            </xdr:cNvPr>
            <xdr:cNvPicPr>
              <a:picLocks noChangeAspect="1" noChangeArrowheads="1"/>
              <a:extLst>
                <a:ext uri="{84589F7E-364E-4C9E-8A38-B11213B215E9}">
                  <a14:cameraTool cellRange="'kpi yoy'!$H$9" spid="_x0000_s11333"/>
                </a:ext>
              </a:extLst>
            </xdr:cNvPicPr>
          </xdr:nvPicPr>
          <xdr:blipFill>
            <a:blip xmlns:r="http://schemas.openxmlformats.org/officeDocument/2006/relationships" r:embed="rId2"/>
            <a:srcRect/>
            <a:stretch>
              <a:fillRect/>
            </a:stretch>
          </xdr:blipFill>
          <xdr:spPr bwMode="auto">
            <a:xfrm>
              <a:off x="2210229" y="2569586"/>
              <a:ext cx="1359480" cy="36368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7</xdr:col>
      <xdr:colOff>294407</xdr:colOff>
      <xdr:row>10</xdr:row>
      <xdr:rowOff>17317</xdr:rowOff>
    </xdr:from>
    <xdr:to>
      <xdr:col>11</xdr:col>
      <xdr:colOff>432955</xdr:colOff>
      <xdr:row>13</xdr:row>
      <xdr:rowOff>17318</xdr:rowOff>
    </xdr:to>
    <xdr:graphicFrame macro="">
      <xdr:nvGraphicFramePr>
        <xdr:cNvPr id="73" name="Chart 72">
          <a:extLst>
            <a:ext uri="{FF2B5EF4-FFF2-40B4-BE49-F238E27FC236}">
              <a16:creationId xmlns:a16="http://schemas.microsoft.com/office/drawing/2014/main" id="{7D199AEF-9AD6-46FB-AB34-FBA8EDD1D3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588818</xdr:colOff>
      <xdr:row>9</xdr:row>
      <xdr:rowOff>121228</xdr:rowOff>
    </xdr:from>
    <xdr:to>
      <xdr:col>17</xdr:col>
      <xdr:colOff>467591</xdr:colOff>
      <xdr:row>12</xdr:row>
      <xdr:rowOff>173182</xdr:rowOff>
    </xdr:to>
    <xdr:graphicFrame macro="">
      <xdr:nvGraphicFramePr>
        <xdr:cNvPr id="74" name="Chart 73">
          <a:extLst>
            <a:ext uri="{FF2B5EF4-FFF2-40B4-BE49-F238E27FC236}">
              <a16:creationId xmlns:a16="http://schemas.microsoft.com/office/drawing/2014/main" id="{DD58C134-8281-4792-9CD9-4BFDC8800C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467591</xdr:colOff>
      <xdr:row>9</xdr:row>
      <xdr:rowOff>86591</xdr:rowOff>
    </xdr:from>
    <xdr:to>
      <xdr:col>23</xdr:col>
      <xdr:colOff>381000</xdr:colOff>
      <xdr:row>12</xdr:row>
      <xdr:rowOff>86590</xdr:rowOff>
    </xdr:to>
    <xdr:graphicFrame macro="">
      <xdr:nvGraphicFramePr>
        <xdr:cNvPr id="75" name="Chart 74">
          <a:extLst>
            <a:ext uri="{FF2B5EF4-FFF2-40B4-BE49-F238E27FC236}">
              <a16:creationId xmlns:a16="http://schemas.microsoft.com/office/drawing/2014/main" id="{CA31B1C0-F244-49AE-AF05-81638F10B1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536864</xdr:colOff>
      <xdr:row>9</xdr:row>
      <xdr:rowOff>51955</xdr:rowOff>
    </xdr:from>
    <xdr:to>
      <xdr:col>29</xdr:col>
      <xdr:colOff>536863</xdr:colOff>
      <xdr:row>12</xdr:row>
      <xdr:rowOff>103909</xdr:rowOff>
    </xdr:to>
    <xdr:graphicFrame macro="">
      <xdr:nvGraphicFramePr>
        <xdr:cNvPr id="76" name="Chart 75">
          <a:extLst>
            <a:ext uri="{FF2B5EF4-FFF2-40B4-BE49-F238E27FC236}">
              <a16:creationId xmlns:a16="http://schemas.microsoft.com/office/drawing/2014/main" id="{5B76DE8A-7921-4A8C-8653-1F74611E4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556345</xdr:colOff>
          <xdr:row>13</xdr:row>
          <xdr:rowOff>28143</xdr:rowOff>
        </xdr:from>
        <xdr:to>
          <xdr:col>12</xdr:col>
          <xdr:colOff>6493</xdr:colOff>
          <xdr:row>15</xdr:row>
          <xdr:rowOff>45463</xdr:rowOff>
        </xdr:to>
        <xdr:pic>
          <xdr:nvPicPr>
            <xdr:cNvPr id="79" name="Picture 78">
              <a:extLst>
                <a:ext uri="{FF2B5EF4-FFF2-40B4-BE49-F238E27FC236}">
                  <a16:creationId xmlns:a16="http://schemas.microsoft.com/office/drawing/2014/main" id="{DDFE3D82-942F-47A1-4876-A7FFCDE4313B}"/>
                </a:ext>
              </a:extLst>
            </xdr:cNvPr>
            <xdr:cNvPicPr>
              <a:picLocks noChangeAspect="1" noChangeArrowheads="1"/>
              <a:extLst>
                <a:ext uri="{84589F7E-364E-4C9E-8A38-B11213B215E9}">
                  <a14:cameraTool cellRange="'kpi yoy'!$I$9" spid="_x0000_s11334"/>
                </a:ext>
              </a:extLst>
            </xdr:cNvPicPr>
          </xdr:nvPicPr>
          <xdr:blipFill>
            <a:blip xmlns:r="http://schemas.openxmlformats.org/officeDocument/2006/relationships" r:embed="rId7"/>
            <a:srcRect/>
            <a:stretch>
              <a:fillRect/>
            </a:stretch>
          </xdr:blipFill>
          <xdr:spPr bwMode="auto">
            <a:xfrm>
              <a:off x="6128470" y="2528456"/>
              <a:ext cx="1307523" cy="3983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229465</xdr:colOff>
          <xdr:row>13</xdr:row>
          <xdr:rowOff>34638</xdr:rowOff>
        </xdr:from>
        <xdr:to>
          <xdr:col>18</xdr:col>
          <xdr:colOff>333374</xdr:colOff>
          <xdr:row>15</xdr:row>
          <xdr:rowOff>34637</xdr:rowOff>
        </xdr:to>
        <xdr:pic>
          <xdr:nvPicPr>
            <xdr:cNvPr id="81" name="Picture 80">
              <a:extLst>
                <a:ext uri="{FF2B5EF4-FFF2-40B4-BE49-F238E27FC236}">
                  <a16:creationId xmlns:a16="http://schemas.microsoft.com/office/drawing/2014/main" id="{46757F7E-0032-05F3-550E-6B5E2DE11BB5}"/>
                </a:ext>
              </a:extLst>
            </xdr:cNvPr>
            <xdr:cNvPicPr>
              <a:picLocks noChangeAspect="1" noChangeArrowheads="1"/>
              <a:extLst>
                <a:ext uri="{84589F7E-364E-4C9E-8A38-B11213B215E9}">
                  <a14:cameraTool cellRange="'kpi yoy'!$J$9" spid="_x0000_s11335"/>
                </a:ext>
              </a:extLst>
            </xdr:cNvPicPr>
          </xdr:nvPicPr>
          <xdr:blipFill>
            <a:blip xmlns:r="http://schemas.openxmlformats.org/officeDocument/2006/relationships" r:embed="rId8"/>
            <a:srcRect/>
            <a:stretch>
              <a:fillRect/>
            </a:stretch>
          </xdr:blipFill>
          <xdr:spPr bwMode="auto">
            <a:xfrm>
              <a:off x="10135465" y="2534951"/>
              <a:ext cx="1342159" cy="38099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335539</xdr:colOff>
          <xdr:row>12</xdr:row>
          <xdr:rowOff>155864</xdr:rowOff>
        </xdr:from>
        <xdr:to>
          <xdr:col>24</xdr:col>
          <xdr:colOff>337190</xdr:colOff>
          <xdr:row>14</xdr:row>
          <xdr:rowOff>173183</xdr:rowOff>
        </xdr:to>
        <xdr:pic>
          <xdr:nvPicPr>
            <xdr:cNvPr id="83" name="Picture 82">
              <a:extLst>
                <a:ext uri="{FF2B5EF4-FFF2-40B4-BE49-F238E27FC236}">
                  <a16:creationId xmlns:a16="http://schemas.microsoft.com/office/drawing/2014/main" id="{C68294C1-BE8E-F549-7E41-F835290F22BA}"/>
                </a:ext>
              </a:extLst>
            </xdr:cNvPr>
            <xdr:cNvPicPr>
              <a:picLocks noChangeAspect="1" noChangeArrowheads="1"/>
              <a:extLst>
                <a:ext uri="{84589F7E-364E-4C9E-8A38-B11213B215E9}">
                  <a14:cameraTool cellRange="'kpi yoy'!$K$9" spid="_x0000_s11336"/>
                </a:ext>
              </a:extLst>
            </xdr:cNvPicPr>
          </xdr:nvPicPr>
          <xdr:blipFill>
            <a:blip xmlns:r="http://schemas.openxmlformats.org/officeDocument/2006/relationships" r:embed="rId9"/>
            <a:srcRect/>
            <a:stretch>
              <a:fillRect/>
            </a:stretch>
          </xdr:blipFill>
          <xdr:spPr bwMode="auto">
            <a:xfrm>
              <a:off x="13956289" y="2465677"/>
              <a:ext cx="1239901" cy="39831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577687</xdr:colOff>
          <xdr:row>13</xdr:row>
          <xdr:rowOff>20684</xdr:rowOff>
        </xdr:from>
        <xdr:to>
          <xdr:col>30</xdr:col>
          <xdr:colOff>560367</xdr:colOff>
          <xdr:row>14</xdr:row>
          <xdr:rowOff>196501</xdr:rowOff>
        </xdr:to>
        <xdr:pic>
          <xdr:nvPicPr>
            <xdr:cNvPr id="85" name="Picture 84">
              <a:extLst>
                <a:ext uri="{FF2B5EF4-FFF2-40B4-BE49-F238E27FC236}">
                  <a16:creationId xmlns:a16="http://schemas.microsoft.com/office/drawing/2014/main" id="{0D4A2263-D104-FE20-3658-FBEAF2218A09}"/>
                </a:ext>
              </a:extLst>
            </xdr:cNvPr>
            <xdr:cNvPicPr>
              <a:picLocks noChangeAspect="1" noChangeArrowheads="1"/>
              <a:extLst>
                <a:ext uri="{84589F7E-364E-4C9E-8A38-B11213B215E9}">
                  <a14:cameraTool cellRange="'kpi yoy'!$L$9" spid="_x0000_s11337"/>
                </a:ext>
              </a:extLst>
            </xdr:cNvPicPr>
          </xdr:nvPicPr>
          <xdr:blipFill>
            <a:blip xmlns:r="http://schemas.openxmlformats.org/officeDocument/2006/relationships" r:embed="rId10"/>
            <a:srcRect/>
            <a:stretch>
              <a:fillRect/>
            </a:stretch>
          </xdr:blipFill>
          <xdr:spPr bwMode="auto">
            <a:xfrm>
              <a:off x="17722687" y="2401934"/>
              <a:ext cx="1207323" cy="35724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43961</xdr:colOff>
      <xdr:row>15</xdr:row>
      <xdr:rowOff>128222</xdr:rowOff>
    </xdr:from>
    <xdr:to>
      <xdr:col>32</xdr:col>
      <xdr:colOff>45356</xdr:colOff>
      <xdr:row>35</xdr:row>
      <xdr:rowOff>36635</xdr:rowOff>
    </xdr:to>
    <xdr:grpSp>
      <xdr:nvGrpSpPr>
        <xdr:cNvPr id="106" name="Group 105">
          <a:extLst>
            <a:ext uri="{FF2B5EF4-FFF2-40B4-BE49-F238E27FC236}">
              <a16:creationId xmlns:a16="http://schemas.microsoft.com/office/drawing/2014/main" id="{0558FCB0-81C3-6AD5-3846-21D88E2C54D6}"/>
            </a:ext>
          </a:extLst>
        </xdr:cNvPr>
        <xdr:cNvGrpSpPr/>
      </xdr:nvGrpSpPr>
      <xdr:grpSpPr>
        <a:xfrm>
          <a:off x="43961" y="3023822"/>
          <a:ext cx="19508595" cy="3775563"/>
          <a:chOff x="91587" y="2912453"/>
          <a:chExt cx="18892293" cy="3626826"/>
        </a:xfrm>
      </xdr:grpSpPr>
      <xdr:sp macro="" textlink="">
        <xdr:nvSpPr>
          <xdr:cNvPr id="96" name="Rectangle: Rounded Corners 95">
            <a:extLst>
              <a:ext uri="{FF2B5EF4-FFF2-40B4-BE49-F238E27FC236}">
                <a16:creationId xmlns:a16="http://schemas.microsoft.com/office/drawing/2014/main" id="{BFF060E4-7E27-5E7A-9651-F18AC29DA018}"/>
              </a:ext>
            </a:extLst>
          </xdr:cNvPr>
          <xdr:cNvSpPr/>
        </xdr:nvSpPr>
        <xdr:spPr>
          <a:xfrm>
            <a:off x="91587" y="2930769"/>
            <a:ext cx="7198702" cy="3608509"/>
          </a:xfrm>
          <a:prstGeom prst="roundRect">
            <a:avLst>
              <a:gd name="adj" fmla="val 6007"/>
            </a:avLst>
          </a:prstGeom>
          <a:gradFill>
            <a:gsLst>
              <a:gs pos="0">
                <a:schemeClr val="tx1">
                  <a:lumMod val="95000"/>
                  <a:lumOff val="5000"/>
                  <a:alpha val="80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7" name="Rectangle: Rounded Corners 96">
            <a:extLst>
              <a:ext uri="{FF2B5EF4-FFF2-40B4-BE49-F238E27FC236}">
                <a16:creationId xmlns:a16="http://schemas.microsoft.com/office/drawing/2014/main" id="{B0F412D5-FEAB-6F14-55C5-3591861876A7}"/>
              </a:ext>
            </a:extLst>
          </xdr:cNvPr>
          <xdr:cNvSpPr/>
        </xdr:nvSpPr>
        <xdr:spPr>
          <a:xfrm>
            <a:off x="109904" y="2949088"/>
            <a:ext cx="4505872" cy="469798"/>
          </a:xfrm>
          <a:prstGeom prst="roundRect">
            <a:avLst>
              <a:gd name="adj" fmla="val 18518"/>
            </a:avLst>
          </a:prstGeom>
          <a:gradFill>
            <a:gsLst>
              <a:gs pos="0">
                <a:schemeClr val="tx1">
                  <a:lumMod val="95000"/>
                  <a:lumOff val="5000"/>
                  <a:alpha val="80000"/>
                </a:schemeClr>
              </a:gs>
              <a:gs pos="100000">
                <a:schemeClr val="tx1">
                  <a:lumMod val="50000"/>
                  <a:lumOff val="50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latin typeface="Lato Black" panose="020F0A02020204030203" pitchFamily="34" charset="0"/>
              </a:rPr>
              <a:t>SALES</a:t>
            </a:r>
            <a:r>
              <a:rPr lang="en-IN" sz="1800" b="1" baseline="0">
                <a:latin typeface="Lato Black" panose="020F0A02020204030203" pitchFamily="34" charset="0"/>
              </a:rPr>
              <a:t> AND PROFIT ANALYSIS</a:t>
            </a:r>
            <a:endParaRPr lang="en-IN" sz="1800" b="1">
              <a:latin typeface="Lato Black" panose="020F0A02020204030203" pitchFamily="34" charset="0"/>
            </a:endParaRPr>
          </a:p>
        </xdr:txBody>
      </xdr:sp>
      <xdr:sp macro="" textlink="">
        <xdr:nvSpPr>
          <xdr:cNvPr id="98" name="Rectangle: Rounded Corners 97">
            <a:extLst>
              <a:ext uri="{FF2B5EF4-FFF2-40B4-BE49-F238E27FC236}">
                <a16:creationId xmlns:a16="http://schemas.microsoft.com/office/drawing/2014/main" id="{836D78A1-FC45-7106-6A12-CA8725D775CA}"/>
              </a:ext>
            </a:extLst>
          </xdr:cNvPr>
          <xdr:cNvSpPr/>
        </xdr:nvSpPr>
        <xdr:spPr>
          <a:xfrm>
            <a:off x="7400193" y="2930769"/>
            <a:ext cx="7198702" cy="3608509"/>
          </a:xfrm>
          <a:prstGeom prst="roundRect">
            <a:avLst>
              <a:gd name="adj" fmla="val 6007"/>
            </a:avLst>
          </a:prstGeom>
          <a:gradFill>
            <a:gsLst>
              <a:gs pos="0">
                <a:schemeClr val="tx1">
                  <a:lumMod val="95000"/>
                  <a:lumOff val="5000"/>
                  <a:alpha val="80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9" name="Rectangle: Rounded Corners 98">
            <a:extLst>
              <a:ext uri="{FF2B5EF4-FFF2-40B4-BE49-F238E27FC236}">
                <a16:creationId xmlns:a16="http://schemas.microsoft.com/office/drawing/2014/main" id="{B90D1BEA-EEAE-D231-DB32-C1B586E6456A}"/>
              </a:ext>
            </a:extLst>
          </xdr:cNvPr>
          <xdr:cNvSpPr/>
        </xdr:nvSpPr>
        <xdr:spPr>
          <a:xfrm>
            <a:off x="7418510" y="2912453"/>
            <a:ext cx="4506058" cy="567836"/>
          </a:xfrm>
          <a:prstGeom prst="roundRect">
            <a:avLst>
              <a:gd name="adj" fmla="val 19057"/>
            </a:avLst>
          </a:prstGeom>
          <a:gradFill>
            <a:gsLst>
              <a:gs pos="0">
                <a:schemeClr val="tx1">
                  <a:lumMod val="95000"/>
                  <a:lumOff val="5000"/>
                  <a:alpha val="80000"/>
                </a:schemeClr>
              </a:gs>
              <a:gs pos="100000">
                <a:schemeClr val="tx1">
                  <a:lumMod val="50000"/>
                  <a:lumOff val="50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latin typeface="Lato Black" panose="020F0A02020204030203" pitchFamily="34" charset="0"/>
              </a:rPr>
              <a:t>CATEGORY</a:t>
            </a:r>
            <a:r>
              <a:rPr lang="en-IN" sz="1800" b="1" baseline="0">
                <a:latin typeface="Lato Black" panose="020F0A02020204030203" pitchFamily="34" charset="0"/>
              </a:rPr>
              <a:t> WISE PROFIT </a:t>
            </a:r>
            <a:endParaRPr lang="en-IN" sz="1800" b="1">
              <a:latin typeface="Lato Black" panose="020F0A02020204030203" pitchFamily="34" charset="0"/>
            </a:endParaRPr>
          </a:p>
        </xdr:txBody>
      </xdr:sp>
      <xdr:sp macro="" textlink="">
        <xdr:nvSpPr>
          <xdr:cNvPr id="100" name="Rectangle: Rounded Corners 99">
            <a:extLst>
              <a:ext uri="{FF2B5EF4-FFF2-40B4-BE49-F238E27FC236}">
                <a16:creationId xmlns:a16="http://schemas.microsoft.com/office/drawing/2014/main" id="{DCF0EFF9-014B-CE9B-D71C-08DE58E22E28}"/>
              </a:ext>
            </a:extLst>
          </xdr:cNvPr>
          <xdr:cNvSpPr/>
        </xdr:nvSpPr>
        <xdr:spPr>
          <a:xfrm>
            <a:off x="14690482" y="2930770"/>
            <a:ext cx="4293398" cy="3608509"/>
          </a:xfrm>
          <a:prstGeom prst="roundRect">
            <a:avLst>
              <a:gd name="adj" fmla="val 6007"/>
            </a:avLst>
          </a:prstGeom>
          <a:gradFill>
            <a:gsLst>
              <a:gs pos="0">
                <a:schemeClr val="tx1">
                  <a:lumMod val="95000"/>
                  <a:lumOff val="5000"/>
                  <a:alpha val="80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1" name="Rectangle: Rounded Corners 100">
            <a:extLst>
              <a:ext uri="{FF2B5EF4-FFF2-40B4-BE49-F238E27FC236}">
                <a16:creationId xmlns:a16="http://schemas.microsoft.com/office/drawing/2014/main" id="{3DBCFD0C-162D-1730-63E2-AF6AF8282327}"/>
              </a:ext>
            </a:extLst>
          </xdr:cNvPr>
          <xdr:cNvSpPr/>
        </xdr:nvSpPr>
        <xdr:spPr>
          <a:xfrm>
            <a:off x="14713972" y="2949088"/>
            <a:ext cx="4226124" cy="494567"/>
          </a:xfrm>
          <a:prstGeom prst="roundRect">
            <a:avLst>
              <a:gd name="adj" fmla="val 16667"/>
            </a:avLst>
          </a:prstGeom>
          <a:gradFill>
            <a:gsLst>
              <a:gs pos="0">
                <a:schemeClr val="tx1">
                  <a:lumMod val="95000"/>
                  <a:lumOff val="5000"/>
                  <a:alpha val="80000"/>
                </a:schemeClr>
              </a:gs>
              <a:gs pos="100000">
                <a:schemeClr val="tx1">
                  <a:lumMod val="50000"/>
                  <a:lumOff val="50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latin typeface="Lato Black" panose="020F0A02020204030203" pitchFamily="34" charset="0"/>
              </a:rPr>
              <a:t>CATEGORY</a:t>
            </a:r>
            <a:r>
              <a:rPr lang="en-IN" sz="1800" baseline="0">
                <a:latin typeface="Lato Black" panose="020F0A02020204030203" pitchFamily="34" charset="0"/>
              </a:rPr>
              <a:t> WISE SALE SHARE %</a:t>
            </a:r>
            <a:endParaRPr lang="en-IN" sz="1800">
              <a:latin typeface="Lato Black" panose="020F0A02020204030203" pitchFamily="34" charset="0"/>
            </a:endParaRPr>
          </a:p>
        </xdr:txBody>
      </xdr:sp>
    </xdr:grpSp>
    <xdr:clientData/>
  </xdr:twoCellAnchor>
  <xdr:twoCellAnchor>
    <xdr:from>
      <xdr:col>0</xdr:col>
      <xdr:colOff>128221</xdr:colOff>
      <xdr:row>19</xdr:row>
      <xdr:rowOff>0</xdr:rowOff>
    </xdr:from>
    <xdr:to>
      <xdr:col>11</xdr:col>
      <xdr:colOff>567836</xdr:colOff>
      <xdr:row>34</xdr:row>
      <xdr:rowOff>128221</xdr:rowOff>
    </xdr:to>
    <xdr:graphicFrame macro="">
      <xdr:nvGraphicFramePr>
        <xdr:cNvPr id="107" name="Chart 106">
          <a:extLst>
            <a:ext uri="{FF2B5EF4-FFF2-40B4-BE49-F238E27FC236}">
              <a16:creationId xmlns:a16="http://schemas.microsoft.com/office/drawing/2014/main" id="{ACDC48D9-39A8-4BF7-8086-87E578899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xdr:row>
      <xdr:rowOff>68036</xdr:rowOff>
    </xdr:from>
    <xdr:to>
      <xdr:col>23</xdr:col>
      <xdr:colOff>476250</xdr:colOff>
      <xdr:row>34</xdr:row>
      <xdr:rowOff>163285</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157E81B4-CC6F-4C75-871B-B702A26617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658100" y="3725636"/>
              <a:ext cx="6838950" cy="30098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130552</xdr:colOff>
      <xdr:row>19</xdr:row>
      <xdr:rowOff>34637</xdr:rowOff>
    </xdr:from>
    <xdr:to>
      <xdr:col>31</xdr:col>
      <xdr:colOff>173848</xdr:colOff>
      <xdr:row>34</xdr:row>
      <xdr:rowOff>138545</xdr:rowOff>
    </xdr:to>
    <xdr:graphicFrame macro="">
      <xdr:nvGraphicFramePr>
        <xdr:cNvPr id="109" name="Chart 108">
          <a:extLst>
            <a:ext uri="{FF2B5EF4-FFF2-40B4-BE49-F238E27FC236}">
              <a16:creationId xmlns:a16="http://schemas.microsoft.com/office/drawing/2014/main" id="{1D968436-4080-4220-B607-C090F4AE8F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128222</xdr:colOff>
      <xdr:row>35</xdr:row>
      <xdr:rowOff>165855</xdr:rowOff>
    </xdr:from>
    <xdr:to>
      <xdr:col>32</xdr:col>
      <xdr:colOff>68035</xdr:colOff>
      <xdr:row>55</xdr:row>
      <xdr:rowOff>109903</xdr:rowOff>
    </xdr:to>
    <xdr:grpSp>
      <xdr:nvGrpSpPr>
        <xdr:cNvPr id="113" name="Group 112">
          <a:extLst>
            <a:ext uri="{FF2B5EF4-FFF2-40B4-BE49-F238E27FC236}">
              <a16:creationId xmlns:a16="http://schemas.microsoft.com/office/drawing/2014/main" id="{577AF6C4-4E67-2268-5D88-D8BF7E3D6B1A}"/>
            </a:ext>
          </a:extLst>
        </xdr:cNvPr>
        <xdr:cNvGrpSpPr/>
      </xdr:nvGrpSpPr>
      <xdr:grpSpPr>
        <a:xfrm>
          <a:off x="128222" y="6928605"/>
          <a:ext cx="19447013" cy="3773098"/>
          <a:chOff x="128222" y="6919946"/>
          <a:chExt cx="19129598" cy="3771366"/>
        </a:xfrm>
      </xdr:grpSpPr>
      <xdr:sp macro="" textlink="">
        <xdr:nvSpPr>
          <xdr:cNvPr id="102" name="Rectangle: Rounded Corners 101">
            <a:extLst>
              <a:ext uri="{FF2B5EF4-FFF2-40B4-BE49-F238E27FC236}">
                <a16:creationId xmlns:a16="http://schemas.microsoft.com/office/drawing/2014/main" id="{B3A321A2-C16C-11B8-1721-82D8AF4AE90D}"/>
              </a:ext>
            </a:extLst>
          </xdr:cNvPr>
          <xdr:cNvSpPr/>
        </xdr:nvSpPr>
        <xdr:spPr>
          <a:xfrm>
            <a:off x="128222" y="6937264"/>
            <a:ext cx="7218684" cy="3754048"/>
          </a:xfrm>
          <a:prstGeom prst="roundRect">
            <a:avLst>
              <a:gd name="adj" fmla="val 6007"/>
            </a:avLst>
          </a:prstGeom>
          <a:gradFill>
            <a:gsLst>
              <a:gs pos="0">
                <a:schemeClr val="tx1">
                  <a:lumMod val="95000"/>
                  <a:lumOff val="5000"/>
                  <a:alpha val="80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3" name="Rectangle: Rounded Corners 102">
            <a:extLst>
              <a:ext uri="{FF2B5EF4-FFF2-40B4-BE49-F238E27FC236}">
                <a16:creationId xmlns:a16="http://schemas.microsoft.com/office/drawing/2014/main" id="{A8D9DF9C-2DC4-ECD1-800E-99F5312D7E69}"/>
              </a:ext>
            </a:extLst>
          </xdr:cNvPr>
          <xdr:cNvSpPr/>
        </xdr:nvSpPr>
        <xdr:spPr>
          <a:xfrm>
            <a:off x="146539" y="6961909"/>
            <a:ext cx="4517715" cy="502227"/>
          </a:xfrm>
          <a:prstGeom prst="roundRect">
            <a:avLst>
              <a:gd name="adj" fmla="val 24075"/>
            </a:avLst>
          </a:prstGeom>
          <a:gradFill>
            <a:gsLst>
              <a:gs pos="0">
                <a:schemeClr val="tx1">
                  <a:lumMod val="95000"/>
                  <a:lumOff val="5000"/>
                  <a:alpha val="80000"/>
                </a:schemeClr>
              </a:gs>
              <a:gs pos="100000">
                <a:schemeClr val="tx1">
                  <a:lumMod val="50000"/>
                  <a:lumOff val="50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latin typeface="Lato Black" panose="020F0A02020204030203" pitchFamily="34" charset="0"/>
              </a:rPr>
              <a:t>SALES BY STATE</a:t>
            </a:r>
          </a:p>
        </xdr:txBody>
      </xdr:sp>
      <xdr:sp macro="" textlink="">
        <xdr:nvSpPr>
          <xdr:cNvPr id="104" name="Rectangle: Rounded Corners 103">
            <a:extLst>
              <a:ext uri="{FF2B5EF4-FFF2-40B4-BE49-F238E27FC236}">
                <a16:creationId xmlns:a16="http://schemas.microsoft.com/office/drawing/2014/main" id="{80D4BC4D-33AF-104A-AEAE-316C4D0FB14B}"/>
              </a:ext>
            </a:extLst>
          </xdr:cNvPr>
          <xdr:cNvSpPr/>
        </xdr:nvSpPr>
        <xdr:spPr>
          <a:xfrm>
            <a:off x="7456811" y="6937264"/>
            <a:ext cx="5843554" cy="3754048"/>
          </a:xfrm>
          <a:prstGeom prst="roundRect">
            <a:avLst>
              <a:gd name="adj" fmla="val 6007"/>
            </a:avLst>
          </a:prstGeom>
          <a:gradFill>
            <a:gsLst>
              <a:gs pos="0">
                <a:schemeClr val="tx1">
                  <a:lumMod val="95000"/>
                  <a:lumOff val="5000"/>
                  <a:alpha val="80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5" name="Rectangle: Rounded Corners 104">
            <a:extLst>
              <a:ext uri="{FF2B5EF4-FFF2-40B4-BE49-F238E27FC236}">
                <a16:creationId xmlns:a16="http://schemas.microsoft.com/office/drawing/2014/main" id="{964784D6-8373-E7BB-55AD-6F7E0D3D2461}"/>
              </a:ext>
            </a:extLst>
          </xdr:cNvPr>
          <xdr:cNvSpPr/>
        </xdr:nvSpPr>
        <xdr:spPr>
          <a:xfrm>
            <a:off x="7475126" y="6937265"/>
            <a:ext cx="4517715" cy="561508"/>
          </a:xfrm>
          <a:prstGeom prst="roundRect">
            <a:avLst>
              <a:gd name="adj" fmla="val 22283"/>
            </a:avLst>
          </a:prstGeom>
          <a:gradFill>
            <a:gsLst>
              <a:gs pos="0">
                <a:schemeClr val="tx1">
                  <a:lumMod val="95000"/>
                  <a:lumOff val="5000"/>
                  <a:alpha val="80000"/>
                </a:schemeClr>
              </a:gs>
              <a:gs pos="100000">
                <a:schemeClr val="tx1">
                  <a:lumMod val="50000"/>
                  <a:lumOff val="50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latin typeface="Lato Black" panose="020F0A02020204030203" pitchFamily="34" charset="0"/>
              </a:rPr>
              <a:t>TOP 5 SUB CATEGORY</a:t>
            </a:r>
          </a:p>
        </xdr:txBody>
      </xdr:sp>
      <xdr:sp macro="" textlink="">
        <xdr:nvSpPr>
          <xdr:cNvPr id="111" name="Rectangle: Rounded Corners 110">
            <a:extLst>
              <a:ext uri="{FF2B5EF4-FFF2-40B4-BE49-F238E27FC236}">
                <a16:creationId xmlns:a16="http://schemas.microsoft.com/office/drawing/2014/main" id="{FB14249D-6076-F5E1-F8D7-6652238EE26F}"/>
              </a:ext>
            </a:extLst>
          </xdr:cNvPr>
          <xdr:cNvSpPr/>
        </xdr:nvSpPr>
        <xdr:spPr>
          <a:xfrm>
            <a:off x="13414266" y="6919946"/>
            <a:ext cx="5843554" cy="3754048"/>
          </a:xfrm>
          <a:prstGeom prst="roundRect">
            <a:avLst>
              <a:gd name="adj" fmla="val 6007"/>
            </a:avLst>
          </a:prstGeom>
          <a:gradFill>
            <a:gsLst>
              <a:gs pos="0">
                <a:schemeClr val="tx1">
                  <a:lumMod val="95000"/>
                  <a:lumOff val="5000"/>
                  <a:alpha val="80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2" name="Rectangle: Rounded Corners 111">
            <a:extLst>
              <a:ext uri="{FF2B5EF4-FFF2-40B4-BE49-F238E27FC236}">
                <a16:creationId xmlns:a16="http://schemas.microsoft.com/office/drawing/2014/main" id="{6CE2FBDC-A9BA-B14A-73D6-CD90FFF2258B}"/>
              </a:ext>
            </a:extLst>
          </xdr:cNvPr>
          <xdr:cNvSpPr/>
        </xdr:nvSpPr>
        <xdr:spPr>
          <a:xfrm>
            <a:off x="13432581" y="6919947"/>
            <a:ext cx="4517715" cy="509553"/>
          </a:xfrm>
          <a:prstGeom prst="roundRect">
            <a:avLst>
              <a:gd name="adj" fmla="val 22283"/>
            </a:avLst>
          </a:prstGeom>
          <a:gradFill>
            <a:gsLst>
              <a:gs pos="0">
                <a:schemeClr val="tx1">
                  <a:lumMod val="95000"/>
                  <a:lumOff val="5000"/>
                  <a:alpha val="80000"/>
                </a:schemeClr>
              </a:gs>
              <a:gs pos="100000">
                <a:schemeClr val="tx1">
                  <a:lumMod val="50000"/>
                  <a:lumOff val="50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latin typeface="Lato Black" panose="020F0A02020204030203" pitchFamily="34" charset="0"/>
              </a:rPr>
              <a:t>FILTERS</a:t>
            </a:r>
            <a:endParaRPr lang="en-IN" sz="1100">
              <a:latin typeface="Lato Black" panose="020F0A02020204030203" pitchFamily="34" charset="0"/>
            </a:endParaRPr>
          </a:p>
        </xdr:txBody>
      </xdr:sp>
    </xdr:grpSp>
    <xdr:clientData/>
  </xdr:twoCellAnchor>
  <xdr:twoCellAnchor>
    <xdr:from>
      <xdr:col>0</xdr:col>
      <xdr:colOff>225135</xdr:colOff>
      <xdr:row>39</xdr:row>
      <xdr:rowOff>121227</xdr:rowOff>
    </xdr:from>
    <xdr:to>
      <xdr:col>12</xdr:col>
      <xdr:colOff>37163</xdr:colOff>
      <xdr:row>54</xdr:row>
      <xdr:rowOff>34635</xdr:rowOff>
    </xdr:to>
    <mc:AlternateContent xmlns:mc="http://schemas.openxmlformats.org/markup-compatibility/2006">
      <mc:Choice xmlns:cx4="http://schemas.microsoft.com/office/drawing/2016/5/10/chartex" Requires="cx4">
        <xdr:graphicFrame macro="">
          <xdr:nvGraphicFramePr>
            <xdr:cNvPr id="114" name="Chart 113">
              <a:extLst>
                <a:ext uri="{FF2B5EF4-FFF2-40B4-BE49-F238E27FC236}">
                  <a16:creationId xmlns:a16="http://schemas.microsoft.com/office/drawing/2014/main" id="{A2270407-0196-4CDF-BD41-9385D9F448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25135" y="7617402"/>
              <a:ext cx="7127228" cy="27709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333375</xdr:colOff>
      <xdr:row>39</xdr:row>
      <xdr:rowOff>9990</xdr:rowOff>
    </xdr:from>
    <xdr:to>
      <xdr:col>21</xdr:col>
      <xdr:colOff>398318</xdr:colOff>
      <xdr:row>55</xdr:row>
      <xdr:rowOff>17317</xdr:rowOff>
    </xdr:to>
    <xdr:graphicFrame macro="">
      <xdr:nvGraphicFramePr>
        <xdr:cNvPr id="115" name="Chart 114">
          <a:extLst>
            <a:ext uri="{FF2B5EF4-FFF2-40B4-BE49-F238E27FC236}">
              <a16:creationId xmlns:a16="http://schemas.microsoft.com/office/drawing/2014/main" id="{6732A728-A44C-4F0C-A5EB-A7513331B1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22</xdr:col>
      <xdr:colOff>197494</xdr:colOff>
      <xdr:row>39</xdr:row>
      <xdr:rowOff>61946</xdr:rowOff>
    </xdr:from>
    <xdr:to>
      <xdr:col>25</xdr:col>
      <xdr:colOff>207885</xdr:colOff>
      <xdr:row>55</xdr:row>
      <xdr:rowOff>51955</xdr:rowOff>
    </xdr:to>
    <mc:AlternateContent xmlns:mc="http://schemas.openxmlformats.org/markup-compatibility/2006" xmlns:a14="http://schemas.microsoft.com/office/drawing/2010/main">
      <mc:Choice Requires="a14">
        <xdr:graphicFrame macro="">
          <xdr:nvGraphicFramePr>
            <xdr:cNvPr id="117" name="Year 1">
              <a:extLst>
                <a:ext uri="{FF2B5EF4-FFF2-40B4-BE49-F238E27FC236}">
                  <a16:creationId xmlns:a16="http://schemas.microsoft.com/office/drawing/2014/main" id="{315F4412-033D-4307-95E2-7883A127BC2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608694" y="7605746"/>
              <a:ext cx="1839191" cy="30380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379334</xdr:colOff>
      <xdr:row>39</xdr:row>
      <xdr:rowOff>18651</xdr:rowOff>
    </xdr:from>
    <xdr:to>
      <xdr:col>31</xdr:col>
      <xdr:colOff>424375</xdr:colOff>
      <xdr:row>55</xdr:row>
      <xdr:rowOff>17318</xdr:rowOff>
    </xdr:to>
    <mc:AlternateContent xmlns:mc="http://schemas.openxmlformats.org/markup-compatibility/2006" xmlns:a14="http://schemas.microsoft.com/office/drawing/2010/main">
      <mc:Choice Requires="a14">
        <xdr:graphicFrame macro="">
          <xdr:nvGraphicFramePr>
            <xdr:cNvPr id="118" name="Segment 1">
              <a:extLst>
                <a:ext uri="{FF2B5EF4-FFF2-40B4-BE49-F238E27FC236}">
                  <a16:creationId xmlns:a16="http://schemas.microsoft.com/office/drawing/2014/main" id="{1EF0CEF9-9E86-424E-86A0-8D2CF6A710C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7448134" y="7562451"/>
              <a:ext cx="1873841" cy="30466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284085</xdr:colOff>
      <xdr:row>39</xdr:row>
      <xdr:rowOff>27310</xdr:rowOff>
    </xdr:from>
    <xdr:to>
      <xdr:col>28</xdr:col>
      <xdr:colOff>329126</xdr:colOff>
      <xdr:row>55</xdr:row>
      <xdr:rowOff>69273</xdr:rowOff>
    </xdr:to>
    <mc:AlternateContent xmlns:mc="http://schemas.openxmlformats.org/markup-compatibility/2006" xmlns:a14="http://schemas.microsoft.com/office/drawing/2010/main">
      <mc:Choice Requires="a14">
        <xdr:graphicFrame macro="">
          <xdr:nvGraphicFramePr>
            <xdr:cNvPr id="119" name="Region 1">
              <a:extLst>
                <a:ext uri="{FF2B5EF4-FFF2-40B4-BE49-F238E27FC236}">
                  <a16:creationId xmlns:a16="http://schemas.microsoft.com/office/drawing/2014/main" id="{2EDBCF69-854D-438B-9747-03D62D6C189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524085" y="7571110"/>
              <a:ext cx="1873841" cy="30899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342900</xdr:colOff>
      <xdr:row>1</xdr:row>
      <xdr:rowOff>47625</xdr:rowOff>
    </xdr:from>
    <xdr:to>
      <xdr:col>10</xdr:col>
      <xdr:colOff>276225</xdr:colOff>
      <xdr:row>11</xdr:row>
      <xdr:rowOff>38100</xdr:rowOff>
    </xdr:to>
    <xdr:graphicFrame macro="">
      <xdr:nvGraphicFramePr>
        <xdr:cNvPr id="2" name="Chart 1">
          <a:extLst>
            <a:ext uri="{FF2B5EF4-FFF2-40B4-BE49-F238E27FC236}">
              <a16:creationId xmlns:a16="http://schemas.microsoft.com/office/drawing/2014/main" id="{5826B6AF-FC85-99F0-00E0-CF4C009F46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352425</xdr:colOff>
      <xdr:row>3</xdr:row>
      <xdr:rowOff>9525</xdr:rowOff>
    </xdr:from>
    <xdr:to>
      <xdr:col>12</xdr:col>
      <xdr:colOff>114300</xdr:colOff>
      <xdr:row>13</xdr:row>
      <xdr:rowOff>9525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F91DDE8-357A-CA35-BDBA-5449907173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10100" y="581025"/>
              <a:ext cx="4029075" cy="1905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466725</xdr:colOff>
      <xdr:row>4</xdr:row>
      <xdr:rowOff>180975</xdr:rowOff>
    </xdr:from>
    <xdr:to>
      <xdr:col>12</xdr:col>
      <xdr:colOff>466725</xdr:colOff>
      <xdr:row>18</xdr:row>
      <xdr:rowOff>38100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FF523EA-5B59-1759-8015-7975CE17972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162800" y="942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266700</xdr:colOff>
      <xdr:row>9</xdr:row>
      <xdr:rowOff>171450</xdr:rowOff>
    </xdr:from>
    <xdr:to>
      <xdr:col>8</xdr:col>
      <xdr:colOff>266700</xdr:colOff>
      <xdr:row>23</xdr:row>
      <xdr:rowOff>28575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581B05A-DC12-394E-80AA-04635C1DBEA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524375" y="1885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323850</xdr:colOff>
      <xdr:row>6</xdr:row>
      <xdr:rowOff>161925</xdr:rowOff>
    </xdr:from>
    <xdr:to>
      <xdr:col>16</xdr:col>
      <xdr:colOff>323850</xdr:colOff>
      <xdr:row>20</xdr:row>
      <xdr:rowOff>19050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1EFAAF6-09D6-76AA-B918-2B654BBA554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58325" y="13049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76200</xdr:colOff>
      <xdr:row>1</xdr:row>
      <xdr:rowOff>38100</xdr:rowOff>
    </xdr:from>
    <xdr:to>
      <xdr:col>11</xdr:col>
      <xdr:colOff>95250</xdr:colOff>
      <xdr:row>13</xdr:row>
      <xdr:rowOff>9525</xdr:rowOff>
    </xdr:to>
    <xdr:graphicFrame macro="">
      <xdr:nvGraphicFramePr>
        <xdr:cNvPr id="2" name="Chart 1">
          <a:extLst>
            <a:ext uri="{FF2B5EF4-FFF2-40B4-BE49-F238E27FC236}">
              <a16:creationId xmlns:a16="http://schemas.microsoft.com/office/drawing/2014/main" id="{43BE715C-DE43-EB3A-928D-D24ABBB856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80962</xdr:colOff>
      <xdr:row>32</xdr:row>
      <xdr:rowOff>142875</xdr:rowOff>
    </xdr:from>
    <xdr:to>
      <xdr:col>13</xdr:col>
      <xdr:colOff>123825</xdr:colOff>
      <xdr:row>45</xdr:row>
      <xdr:rowOff>123825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005CB40-9447-4CEA-C8F1-664A72EEFE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43512" y="6238875"/>
              <a:ext cx="4310063" cy="2457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285750</xdr:colOff>
      <xdr:row>0</xdr:row>
      <xdr:rowOff>161925</xdr:rowOff>
    </xdr:from>
    <xdr:to>
      <xdr:col>10</xdr:col>
      <xdr:colOff>590550</xdr:colOff>
      <xdr:row>15</xdr:row>
      <xdr:rowOff>47625</xdr:rowOff>
    </xdr:to>
    <xdr:graphicFrame macro="">
      <xdr:nvGraphicFramePr>
        <xdr:cNvPr id="2" name="Chart 1">
          <a:extLst>
            <a:ext uri="{FF2B5EF4-FFF2-40B4-BE49-F238E27FC236}">
              <a16:creationId xmlns:a16="http://schemas.microsoft.com/office/drawing/2014/main" id="{31FFE0A7-8FB2-4983-8EA5-76D68B2306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19</xdr:row>
      <xdr:rowOff>9526</xdr:rowOff>
    </xdr:from>
    <xdr:to>
      <xdr:col>1</xdr:col>
      <xdr:colOff>781050</xdr:colOff>
      <xdr:row>23</xdr:row>
      <xdr:rowOff>28575</xdr:rowOff>
    </xdr:to>
    <xdr:graphicFrame macro="">
      <xdr:nvGraphicFramePr>
        <xdr:cNvPr id="2" name="Chart 1">
          <a:extLst>
            <a:ext uri="{FF2B5EF4-FFF2-40B4-BE49-F238E27FC236}">
              <a16:creationId xmlns:a16="http://schemas.microsoft.com/office/drawing/2014/main" id="{3EF6A2CF-2962-BDB6-FCCD-7E62764723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590550</xdr:colOff>
      <xdr:row>19</xdr:row>
      <xdr:rowOff>180975</xdr:rowOff>
    </xdr:from>
    <xdr:to>
      <xdr:col>5</xdr:col>
      <xdr:colOff>819149</xdr:colOff>
      <xdr:row>23</xdr:row>
      <xdr:rowOff>95250</xdr:rowOff>
    </xdr:to>
    <xdr:graphicFrame macro="">
      <xdr:nvGraphicFramePr>
        <xdr:cNvPr id="3" name="Chart 2">
          <a:extLst>
            <a:ext uri="{FF2B5EF4-FFF2-40B4-BE49-F238E27FC236}">
              <a16:creationId xmlns:a16="http://schemas.microsoft.com/office/drawing/2014/main" id="{DF42F1BC-98CA-EE97-80D4-AEA2057C28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142874</xdr:colOff>
      <xdr:row>20</xdr:row>
      <xdr:rowOff>28575</xdr:rowOff>
    </xdr:from>
    <xdr:to>
      <xdr:col>9</xdr:col>
      <xdr:colOff>952499</xdr:colOff>
      <xdr:row>23</xdr:row>
      <xdr:rowOff>95250</xdr:rowOff>
    </xdr:to>
    <xdr:graphicFrame macro="">
      <xdr:nvGraphicFramePr>
        <xdr:cNvPr id="4" name="Chart 3">
          <a:extLst>
            <a:ext uri="{FF2B5EF4-FFF2-40B4-BE49-F238E27FC236}">
              <a16:creationId xmlns:a16="http://schemas.microsoft.com/office/drawing/2014/main" id="{1E90AC5C-7B75-BBFC-A4D8-B0B8E2C510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133350</xdr:colOff>
      <xdr:row>20</xdr:row>
      <xdr:rowOff>123826</xdr:rowOff>
    </xdr:from>
    <xdr:to>
      <xdr:col>12</xdr:col>
      <xdr:colOff>923925</xdr:colOff>
      <xdr:row>23</xdr:row>
      <xdr:rowOff>76200</xdr:rowOff>
    </xdr:to>
    <xdr:graphicFrame macro="">
      <xdr:nvGraphicFramePr>
        <xdr:cNvPr id="5" name="Chart 4">
          <a:extLst>
            <a:ext uri="{FF2B5EF4-FFF2-40B4-BE49-F238E27FC236}">
              <a16:creationId xmlns:a16="http://schemas.microsoft.com/office/drawing/2014/main" id="{84B24FBD-A208-010E-4E42-81A23877F5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47624</xdr:colOff>
      <xdr:row>20</xdr:row>
      <xdr:rowOff>66675</xdr:rowOff>
    </xdr:from>
    <xdr:to>
      <xdr:col>15</xdr:col>
      <xdr:colOff>1200149</xdr:colOff>
      <xdr:row>24</xdr:row>
      <xdr:rowOff>161925</xdr:rowOff>
    </xdr:to>
    <xdr:graphicFrame macro="">
      <xdr:nvGraphicFramePr>
        <xdr:cNvPr id="6" name="Chart 5">
          <a:extLst>
            <a:ext uri="{FF2B5EF4-FFF2-40B4-BE49-F238E27FC236}">
              <a16:creationId xmlns:a16="http://schemas.microsoft.com/office/drawing/2014/main" id="{1AD1CCC1-0476-BC22-AEAE-5A4BB12673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00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54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89.367810069445" createdVersion="8" refreshedVersion="8" minRefreshableVersion="3" recordCount="9994" xr:uid="{88552C75-C2F8-4984-A3C9-D7B060C2E6A7}">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9364809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6E6D84-182D-4A45-8187-261407DB3CA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90ADE5-A894-46B0-8C88-0375CD839EB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7262EE-97A0-4EE6-8794-31E90C0D7F3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48230B-9C25-4494-BEC8-3E6736E33EB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0B8E65-6295-4B28-8342-E104B2BB1C0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0A335C-83BE-4E85-8BCE-E5CA55E29C3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3:J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77066B-EA85-48BB-BEF7-79D994491E3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B3A34A-D70A-4C84-883E-0A51AB6DBE0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852A22-47CE-4758-B789-8E22756AF5C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O3:P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4D6C4C-F596-4207-B5CD-E61C87A34D9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3:M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CCD9066-1A03-47DD-93D9-CE5816730103}"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5">
    <pivotField showAll="0"/>
    <pivotField dataField="1" showAll="0"/>
    <pivotField showAll="0">
      <items count="5">
        <item h="1"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353408D-D028-4EDF-A55A-83E797A87D2F}"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93648095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03C4A91-41D7-4D84-931E-71287DD7262C}"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10" name="PivotTable11"/>
    <pivotTable tabId="6" name="PivotTable4"/>
    <pivotTable tabId="5" name="PivotTable3"/>
    <pivotTable tabId="7" name="PivotTable5"/>
  </pivotTables>
  <data>
    <tabular pivotCacheId="93648095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9880452-8323-4ABA-BBE7-C94ED5246757}"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10" name="PivotTable11"/>
    <pivotTable tabId="6" name="PivotTable4"/>
    <pivotTable tabId="5" name="PivotTable3"/>
    <pivotTable tabId="7" name="PivotTable5"/>
  </pivotTables>
  <data>
    <tabular pivotCacheId="93648095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F23527C-041E-4043-ABC4-1CCA537282CE}" cache="Slicer_Year" caption="Year" style="SlicerStyleLight6 4" rowHeight="576000"/>
  <slicer name="Segment 1" xr10:uid="{1E73CC75-B7AE-4157-A354-E5624F498984}" cache="Slicer_Segment" caption="Segment" style="SlicerStyleLight6 4" rowHeight="612000"/>
  <slicer name="Region 1" xr10:uid="{CB894EE1-6FB7-4D18-8C09-B64DD54D948A}" cache="Slicer_Region" caption="Region" style="SlicerStyleLight6 4" rowHeight="61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0E00D92-8310-42BB-A9E3-C9BF2DC36CC1}" cache="Slicer_Year" caption="Year" rowHeight="241300"/>
  <slicer name="Segment" xr10:uid="{64B2E544-3E47-48D4-BB52-8A5DDA5D6601}" cache="Slicer_Segment" caption="Segment" rowHeight="241300"/>
  <slicer name="Region" xr10:uid="{9B291424-EABA-42A0-9BAF-0477C3ECC52A}"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95FDAB2-4EFE-425F-A456-5E0A637FC001}" name="Table2" displayName="Table2" ref="A1:V388" totalsRowShown="0">
  <autoFilter ref="A1:V388" xr:uid="{B95FDAB2-4EFE-425F-A456-5E0A637FC001}"/>
  <tableColumns count="22">
    <tableColumn id="1" xr3:uid="{9B3E3DBA-CAB5-4922-93D1-0FEB4257CAAD}" name="Row ID"/>
    <tableColumn id="2" xr3:uid="{A1F69F09-3742-477E-B3D0-5CF89F6F3066}" name="Order ID"/>
    <tableColumn id="3" xr3:uid="{F6FA63E4-1DFF-4A03-903A-92CE53F04BD0}" name="Year"/>
    <tableColumn id="4" xr3:uid="{B8B0545E-A5D7-4201-9E54-92BA43489CFF}" name="Order Date" dataDxfId="3"/>
    <tableColumn id="5" xr3:uid="{95576450-05E8-47B6-9CBB-7F2571557DCF}" name="Ship Date" dataDxfId="2"/>
    <tableColumn id="6" xr3:uid="{A2DFD20A-1ABE-42C4-9749-6E76F3563A23}" name="Ship Mode"/>
    <tableColumn id="7" xr3:uid="{2C68B6AE-448B-452B-B013-F0FAB06B454A}" name="Customer ID"/>
    <tableColumn id="8" xr3:uid="{A203F45D-EEB7-467B-A349-19433C8067E7}" name="Customer Name"/>
    <tableColumn id="9" xr3:uid="{E00D0CC3-F504-437E-9502-BD4BA0CBFA6D}" name="Segment"/>
    <tableColumn id="10" xr3:uid="{6A5A9D72-695F-4296-A40F-D47DD26F5799}" name="Country"/>
    <tableColumn id="11" xr3:uid="{F663B7B1-C97A-4ED5-8B01-0B4A723BD264}" name="City"/>
    <tableColumn id="12" xr3:uid="{CF560FA7-AFC4-40F9-B4B6-8DA023BEA588}" name="State"/>
    <tableColumn id="13" xr3:uid="{4E990DDD-57CE-4A4B-956D-8471D096A730}" name="Postal Code"/>
    <tableColumn id="14" xr3:uid="{46B33E10-5109-4793-B653-E5004B2C444E}" name="Region"/>
    <tableColumn id="15" xr3:uid="{5AC27607-75AE-482F-BEF9-740870BB1BA5}" name="Product ID"/>
    <tableColumn id="16" xr3:uid="{06F0889C-99AB-42AF-9C09-B148DF58BA5F}" name="Category"/>
    <tableColumn id="17" xr3:uid="{03946592-FD7D-45E7-9D58-F00141863809}" name="Sub-Category"/>
    <tableColumn id="18" xr3:uid="{0C637251-C3D0-44EE-B92B-00EAED38AD12}" name="Product Name"/>
    <tableColumn id="19" xr3:uid="{C8B8F2D7-2859-4D65-A870-EA820F4D4624}" name="Sales"/>
    <tableColumn id="20" xr3:uid="{D3339540-858E-48D2-93CD-DD3386818D62}" name="Quantity"/>
    <tableColumn id="21" xr3:uid="{955C52FC-6B6A-48FC-94C5-86571805A5A0}" name="Discount"/>
    <tableColumn id="22" xr3:uid="{01CFA78B-A4C4-4A82-B62D-3B698EB7AB4D}"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7.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BD1EF-369D-4EBF-8E2C-97F7CEC47117}">
  <sheetPr codeName="Sheet1"/>
  <dimension ref="A1:AB36"/>
  <sheetViews>
    <sheetView showGridLines="0" showRowColHeaders="0" tabSelected="1" zoomScale="50" zoomScaleNormal="50" zoomScaleSheetLayoutView="13" workbookViewId="0">
      <selection activeCell="AP18" sqref="AP18"/>
    </sheetView>
  </sheetViews>
  <sheetFormatPr defaultRowHeight="15" x14ac:dyDescent="0.25"/>
  <sheetData>
    <row r="1" spans="1:13" ht="16.5" x14ac:dyDescent="0.3">
      <c r="A1" s="30"/>
    </row>
    <row r="15" spans="1:13" ht="15.75" x14ac:dyDescent="0.25">
      <c r="M15" s="33"/>
    </row>
    <row r="17" spans="13:28" x14ac:dyDescent="0.25">
      <c r="O17" s="34"/>
    </row>
    <row r="21" spans="13:28" ht="15.75" x14ac:dyDescent="0.25">
      <c r="AB21" s="33"/>
    </row>
    <row r="22" spans="13:28" ht="15.75" x14ac:dyDescent="0.25">
      <c r="M22" s="33"/>
      <c r="N22" s="33"/>
      <c r="O22" s="33"/>
      <c r="P22" s="33"/>
      <c r="Q22" s="33"/>
      <c r="R22" s="33"/>
      <c r="W22" s="33"/>
    </row>
    <row r="23" spans="13:28" ht="15.75" x14ac:dyDescent="0.25">
      <c r="R23" s="33"/>
    </row>
    <row r="36" spans="8:8" ht="15.75" x14ac:dyDescent="0.25">
      <c r="H36" s="35"/>
    </row>
  </sheetData>
  <pageMargins left="1.0416666666666666E-2" right="0.7" top="0.75" bottom="0.75" header="0.3" footer="0.3"/>
  <pageSetup scale="19"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715C3-2D6A-4798-9F1A-FD3177D7CB0F}">
  <sheetPr codeName="Sheet2"/>
  <dimension ref="A3:C16"/>
  <sheetViews>
    <sheetView workbookViewId="0">
      <selection activeCell="B9" sqref="B9"/>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5" t="s">
        <v>10951</v>
      </c>
      <c r="C3" s="11" t="s">
        <v>10952</v>
      </c>
    </row>
    <row r="4" spans="1:3" x14ac:dyDescent="0.25">
      <c r="A4" s="8" t="s">
        <v>10936</v>
      </c>
      <c r="B4" s="12">
        <v>95365.937600000019</v>
      </c>
      <c r="C4" s="13">
        <v>9199.2699999999986</v>
      </c>
    </row>
    <row r="5" spans="1:3" x14ac:dyDescent="0.25">
      <c r="A5" s="9" t="s">
        <v>10937</v>
      </c>
      <c r="B5" s="14">
        <v>60172.649400000024</v>
      </c>
      <c r="C5" s="15">
        <v>10288.898699999991</v>
      </c>
    </row>
    <row r="6" spans="1:3" x14ac:dyDescent="0.25">
      <c r="A6" s="9" t="s">
        <v>10938</v>
      </c>
      <c r="B6" s="14">
        <v>199252.98399999991</v>
      </c>
      <c r="C6" s="15">
        <v>26806.573700000015</v>
      </c>
    </row>
    <row r="7" spans="1:3" x14ac:dyDescent="0.25">
      <c r="A7" s="9" t="s">
        <v>10939</v>
      </c>
      <c r="B7" s="14">
        <v>141851.5674</v>
      </c>
      <c r="C7" s="15">
        <v>13437.806799999998</v>
      </c>
    </row>
    <row r="8" spans="1:3" x14ac:dyDescent="0.25">
      <c r="A8" s="9" t="s">
        <v>10940</v>
      </c>
      <c r="B8" s="14">
        <v>156122.28669999994</v>
      </c>
      <c r="C8" s="15">
        <v>22308.51279999999</v>
      </c>
    </row>
    <row r="9" spans="1:3" x14ac:dyDescent="0.25">
      <c r="A9" s="9" t="s">
        <v>10941</v>
      </c>
      <c r="B9" s="14">
        <v>147082.61130000011</v>
      </c>
      <c r="C9" s="15">
        <v>20899.334500000012</v>
      </c>
    </row>
    <row r="10" spans="1:3" x14ac:dyDescent="0.25">
      <c r="A10" s="9" t="s">
        <v>10942</v>
      </c>
      <c r="B10" s="14">
        <v>149580.83800000031</v>
      </c>
      <c r="C10" s="15">
        <v>13535.38299999998</v>
      </c>
    </row>
    <row r="11" spans="1:3" x14ac:dyDescent="0.25">
      <c r="A11" s="9" t="s">
        <v>10943</v>
      </c>
      <c r="B11" s="14">
        <v>159589.45099999988</v>
      </c>
      <c r="C11" s="15">
        <v>21896.715399999972</v>
      </c>
    </row>
    <row r="12" spans="1:3" x14ac:dyDescent="0.25">
      <c r="A12" s="9" t="s">
        <v>10944</v>
      </c>
      <c r="B12" s="14">
        <v>309770.09970000025</v>
      </c>
      <c r="C12" s="15">
        <v>37293.192500000034</v>
      </c>
    </row>
    <row r="13" spans="1:3" x14ac:dyDescent="0.25">
      <c r="A13" s="9" t="s">
        <v>10945</v>
      </c>
      <c r="B13" s="14">
        <v>197115.20170000009</v>
      </c>
      <c r="C13" s="15">
        <v>31469.663800000035</v>
      </c>
    </row>
    <row r="14" spans="1:3" x14ac:dyDescent="0.25">
      <c r="A14" s="9" t="s">
        <v>10946</v>
      </c>
      <c r="B14" s="14">
        <v>349120.07400000008</v>
      </c>
      <c r="C14" s="15">
        <v>35825.536599999927</v>
      </c>
    </row>
    <row r="15" spans="1:3" x14ac:dyDescent="0.25">
      <c r="A15" s="9" t="s">
        <v>10947</v>
      </c>
      <c r="B15" s="14">
        <v>332177.15950000001</v>
      </c>
      <c r="C15" s="15">
        <v>43436.13390000003</v>
      </c>
    </row>
    <row r="16" spans="1:3" x14ac:dyDescent="0.25">
      <c r="A16" s="10" t="s">
        <v>10934</v>
      </c>
      <c r="B16" s="40">
        <v>2297200.8603000008</v>
      </c>
      <c r="C16" s="41">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5A2E6-84E9-4406-829C-6C7F18A26A44}">
  <sheetPr codeName="Sheet3"/>
  <dimension ref="A3:E7"/>
  <sheetViews>
    <sheetView workbookViewId="0">
      <selection activeCell="B4" sqref="B4"/>
    </sheetView>
  </sheetViews>
  <sheetFormatPr defaultRowHeight="15" x14ac:dyDescent="0.25"/>
  <cols>
    <col min="1" max="1" width="14.5703125" bestFit="1" customWidth="1"/>
    <col min="2" max="2" width="12.5703125" bestFit="1" customWidth="1"/>
    <col min="4" max="4" width="14.140625" customWidth="1"/>
    <col min="5" max="5" width="13.42578125" customWidth="1"/>
  </cols>
  <sheetData>
    <row r="3" spans="1:5" x14ac:dyDescent="0.25">
      <c r="A3" s="6" t="s">
        <v>10933</v>
      </c>
      <c r="B3" s="7" t="s">
        <v>10952</v>
      </c>
      <c r="D3" s="19" t="s">
        <v>10953</v>
      </c>
      <c r="E3" s="19" t="s">
        <v>10954</v>
      </c>
    </row>
    <row r="4" spans="1:5" x14ac:dyDescent="0.25">
      <c r="A4" s="16" t="s">
        <v>71</v>
      </c>
      <c r="B4" s="7">
        <v>145454.9480999998</v>
      </c>
      <c r="D4" t="str">
        <f>A4</f>
        <v>Technology</v>
      </c>
      <c r="E4" s="20">
        <f>GETPIVOTDATA("Profit",$A$3,"Category",A4)</f>
        <v>145454.9480999998</v>
      </c>
    </row>
    <row r="5" spans="1:5" x14ac:dyDescent="0.25">
      <c r="A5" s="17" t="s">
        <v>46</v>
      </c>
      <c r="B5" s="36">
        <v>122490.8008000001</v>
      </c>
      <c r="D5" t="str">
        <f t="shared" ref="D5:D7" si="0">A5</f>
        <v>Office Supplies</v>
      </c>
      <c r="E5" s="20">
        <f t="shared" ref="E5:E6" si="1">GETPIVOTDATA("Profit",$A$3,"Category",A5)</f>
        <v>122490.8008000001</v>
      </c>
    </row>
    <row r="6" spans="1:5" x14ac:dyDescent="0.25">
      <c r="A6" s="17" t="s">
        <v>32</v>
      </c>
      <c r="B6" s="36">
        <v>18451.272799999992</v>
      </c>
      <c r="D6" t="str">
        <f t="shared" si="0"/>
        <v>Furniture</v>
      </c>
      <c r="E6" s="20">
        <f t="shared" si="1"/>
        <v>18451.272799999992</v>
      </c>
    </row>
    <row r="7" spans="1:5" x14ac:dyDescent="0.25">
      <c r="A7" s="18" t="s">
        <v>10934</v>
      </c>
      <c r="B7" s="37">
        <v>286397.02169999992</v>
      </c>
      <c r="D7" t="str">
        <f t="shared" si="0"/>
        <v>Grand Total</v>
      </c>
      <c r="E7" s="20">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82AB4-2C2B-4150-ABE2-4DADD10E2DAC}">
  <sheetPr codeName="Sheet4"/>
  <dimension ref="A3:B7"/>
  <sheetViews>
    <sheetView workbookViewId="0">
      <selection activeCell="K19" sqref="K19"/>
    </sheetView>
  </sheetViews>
  <sheetFormatPr defaultRowHeight="15" x14ac:dyDescent="0.25"/>
  <cols>
    <col min="1" max="1" width="14.5703125" bestFit="1" customWidth="1"/>
    <col min="2" max="2" width="12.140625" bestFit="1" customWidth="1"/>
  </cols>
  <sheetData>
    <row r="3" spans="1:2" x14ac:dyDescent="0.25">
      <c r="A3" s="6" t="s">
        <v>10933</v>
      </c>
      <c r="B3" s="7" t="s">
        <v>10951</v>
      </c>
    </row>
    <row r="4" spans="1:2" x14ac:dyDescent="0.25">
      <c r="A4" s="16" t="s">
        <v>32</v>
      </c>
      <c r="B4" s="21">
        <v>0.32300170530281774</v>
      </c>
    </row>
    <row r="5" spans="1:2" x14ac:dyDescent="0.25">
      <c r="A5" s="17" t="s">
        <v>46</v>
      </c>
      <c r="B5" s="22">
        <v>0.31301008302169103</v>
      </c>
    </row>
    <row r="6" spans="1:2" x14ac:dyDescent="0.25">
      <c r="A6" s="17" t="s">
        <v>71</v>
      </c>
      <c r="B6" s="22">
        <v>0.36398821167549117</v>
      </c>
    </row>
    <row r="7" spans="1:2" x14ac:dyDescent="0.25">
      <c r="A7" s="18" t="s">
        <v>10934</v>
      </c>
      <c r="B7" s="23">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22BE8-15F3-42CD-98D0-5E0E2A9F7F0D}">
  <sheetPr codeName="Sheet5"/>
  <dimension ref="A3:F53"/>
  <sheetViews>
    <sheetView topLeftCell="A33" workbookViewId="0">
      <selection activeCell="E3" sqref="E3:F52"/>
    </sheetView>
  </sheetViews>
  <sheetFormatPr defaultRowHeight="15" x14ac:dyDescent="0.25"/>
  <cols>
    <col min="1" max="1" width="18.7109375" bestFit="1" customWidth="1"/>
    <col min="2" max="2" width="12.140625" bestFit="1" customWidth="1"/>
    <col min="5" max="5" width="19.140625" customWidth="1"/>
  </cols>
  <sheetData>
    <row r="3" spans="1:6" x14ac:dyDescent="0.25">
      <c r="A3" s="6" t="s">
        <v>10933</v>
      </c>
      <c r="B3" s="7" t="s">
        <v>10951</v>
      </c>
      <c r="E3" s="19" t="s">
        <v>10955</v>
      </c>
      <c r="F3" s="19" t="s">
        <v>10956</v>
      </c>
    </row>
    <row r="4" spans="1:6" x14ac:dyDescent="0.25">
      <c r="A4" s="16" t="s">
        <v>358</v>
      </c>
      <c r="B4" s="7">
        <v>19510.639999999992</v>
      </c>
      <c r="E4" t="str">
        <f>A4</f>
        <v>Alabama</v>
      </c>
      <c r="F4" s="20">
        <f>GETPIVOTDATA("Sales",$A$3,"State",A4)</f>
        <v>19510.639999999992</v>
      </c>
    </row>
    <row r="5" spans="1:6" x14ac:dyDescent="0.25">
      <c r="A5" s="17" t="s">
        <v>310</v>
      </c>
      <c r="B5" s="36">
        <v>35282.000999999997</v>
      </c>
      <c r="E5" t="str">
        <f t="shared" ref="E5:E52" si="0">A5</f>
        <v>Arizona</v>
      </c>
      <c r="F5" s="20">
        <f t="shared" ref="F5:F52" si="1">GETPIVOTDATA("Sales",$A$3,"State",A5)</f>
        <v>35282.000999999997</v>
      </c>
    </row>
    <row r="6" spans="1:6" x14ac:dyDescent="0.25">
      <c r="A6" s="17" t="s">
        <v>1707</v>
      </c>
      <c r="B6" s="36">
        <v>11678.129999999997</v>
      </c>
      <c r="E6" t="str">
        <f t="shared" si="0"/>
        <v>Arkansas</v>
      </c>
      <c r="F6" s="20">
        <f t="shared" si="1"/>
        <v>11678.129999999997</v>
      </c>
    </row>
    <row r="7" spans="1:6" x14ac:dyDescent="0.25">
      <c r="A7" s="17" t="s">
        <v>43</v>
      </c>
      <c r="B7" s="36">
        <v>457687.63150000101</v>
      </c>
      <c r="E7" t="str">
        <f t="shared" si="0"/>
        <v>California</v>
      </c>
      <c r="F7" s="20">
        <f t="shared" si="1"/>
        <v>457687.63150000101</v>
      </c>
    </row>
    <row r="8" spans="1:6" x14ac:dyDescent="0.25">
      <c r="A8" s="17" t="s">
        <v>457</v>
      </c>
      <c r="B8" s="36">
        <v>32108.117999999995</v>
      </c>
      <c r="E8" t="str">
        <f t="shared" si="0"/>
        <v>Colorado</v>
      </c>
      <c r="F8" s="20">
        <f t="shared" si="1"/>
        <v>32108.117999999995</v>
      </c>
    </row>
    <row r="9" spans="1:6" x14ac:dyDescent="0.25">
      <c r="A9" s="17" t="s">
        <v>747</v>
      </c>
      <c r="B9" s="36">
        <v>13384.356999999996</v>
      </c>
      <c r="E9" t="str">
        <f t="shared" si="0"/>
        <v>Connecticut</v>
      </c>
      <c r="F9" s="20">
        <f t="shared" si="1"/>
        <v>13384.356999999996</v>
      </c>
    </row>
    <row r="10" spans="1:6" x14ac:dyDescent="0.25">
      <c r="A10" s="17" t="s">
        <v>245</v>
      </c>
      <c r="B10" s="36">
        <v>27451.068999999992</v>
      </c>
      <c r="E10" t="str">
        <f t="shared" si="0"/>
        <v>Delaware</v>
      </c>
      <c r="F10" s="20">
        <f t="shared" si="1"/>
        <v>27451.068999999992</v>
      </c>
    </row>
    <row r="11" spans="1:6" x14ac:dyDescent="0.25">
      <c r="A11" s="17" t="s">
        <v>3034</v>
      </c>
      <c r="B11" s="36">
        <v>2865.0199999999995</v>
      </c>
      <c r="E11" t="str">
        <f t="shared" si="0"/>
        <v>District of Columbia</v>
      </c>
      <c r="F11" s="20">
        <f t="shared" si="1"/>
        <v>2865.0199999999995</v>
      </c>
    </row>
    <row r="12" spans="1:6" x14ac:dyDescent="0.25">
      <c r="A12" s="17" t="s">
        <v>54</v>
      </c>
      <c r="B12" s="36">
        <v>89473.707999999999</v>
      </c>
      <c r="E12" t="str">
        <f t="shared" si="0"/>
        <v>Florida</v>
      </c>
      <c r="F12" s="20">
        <f t="shared" si="1"/>
        <v>89473.707999999999</v>
      </c>
    </row>
    <row r="13" spans="1:6" x14ac:dyDescent="0.25">
      <c r="A13" s="17" t="s">
        <v>1272</v>
      </c>
      <c r="B13" s="36">
        <v>49095.840000000004</v>
      </c>
      <c r="E13" t="str">
        <f t="shared" si="0"/>
        <v>Georgia</v>
      </c>
      <c r="F13" s="20">
        <f t="shared" si="1"/>
        <v>49095.840000000004</v>
      </c>
    </row>
    <row r="14" spans="1:6" x14ac:dyDescent="0.25">
      <c r="A14" s="17" t="s">
        <v>6260</v>
      </c>
      <c r="B14" s="36">
        <v>4382.4860000000017</v>
      </c>
      <c r="E14" t="str">
        <f t="shared" si="0"/>
        <v>Idaho</v>
      </c>
      <c r="F14" s="20">
        <f t="shared" si="1"/>
        <v>4382.4860000000017</v>
      </c>
    </row>
    <row r="15" spans="1:6" x14ac:dyDescent="0.25">
      <c r="A15" s="17" t="s">
        <v>211</v>
      </c>
      <c r="B15" s="36">
        <v>80166.10099999985</v>
      </c>
      <c r="E15" t="str">
        <f t="shared" si="0"/>
        <v>Illinois</v>
      </c>
      <c r="F15" s="20">
        <f t="shared" si="1"/>
        <v>80166.10099999985</v>
      </c>
    </row>
    <row r="16" spans="1:6" x14ac:dyDescent="0.25">
      <c r="A16" s="17" t="s">
        <v>254</v>
      </c>
      <c r="B16" s="36">
        <v>53555.360000000001</v>
      </c>
      <c r="E16" t="str">
        <f t="shared" si="0"/>
        <v>Indiana</v>
      </c>
      <c r="F16" s="20">
        <f t="shared" si="1"/>
        <v>53555.360000000001</v>
      </c>
    </row>
    <row r="17" spans="1:6" x14ac:dyDescent="0.25">
      <c r="A17" s="17" t="s">
        <v>489</v>
      </c>
      <c r="B17" s="36">
        <v>4579.7599999999993</v>
      </c>
      <c r="E17" t="str">
        <f t="shared" si="0"/>
        <v>Iowa</v>
      </c>
      <c r="F17" s="20">
        <f t="shared" si="1"/>
        <v>4579.7599999999993</v>
      </c>
    </row>
    <row r="18" spans="1:6" x14ac:dyDescent="0.25">
      <c r="A18" s="17" t="s">
        <v>4530</v>
      </c>
      <c r="B18" s="36">
        <v>2914.31</v>
      </c>
      <c r="E18" t="str">
        <f t="shared" si="0"/>
        <v>Kansas</v>
      </c>
      <c r="F18" s="20">
        <f t="shared" si="1"/>
        <v>2914.31</v>
      </c>
    </row>
    <row r="19" spans="1:6" x14ac:dyDescent="0.25">
      <c r="A19" s="17" t="s">
        <v>29</v>
      </c>
      <c r="B19" s="36">
        <v>36591.749999999971</v>
      </c>
      <c r="E19" t="str">
        <f t="shared" si="0"/>
        <v>Kentucky</v>
      </c>
      <c r="F19" s="20">
        <f t="shared" si="1"/>
        <v>36591.749999999971</v>
      </c>
    </row>
    <row r="20" spans="1:6" x14ac:dyDescent="0.25">
      <c r="A20" s="17" t="s">
        <v>736</v>
      </c>
      <c r="B20" s="36">
        <v>9217.0299999999988</v>
      </c>
      <c r="E20" t="str">
        <f t="shared" si="0"/>
        <v>Louisiana</v>
      </c>
      <c r="F20" s="20">
        <f t="shared" si="1"/>
        <v>9217.0299999999988</v>
      </c>
    </row>
    <row r="21" spans="1:6" x14ac:dyDescent="0.25">
      <c r="A21" s="17" t="s">
        <v>5235</v>
      </c>
      <c r="B21" s="36">
        <v>1270.53</v>
      </c>
      <c r="E21" t="str">
        <f t="shared" si="0"/>
        <v>Maine</v>
      </c>
      <c r="F21" s="20">
        <f t="shared" si="1"/>
        <v>1270.53</v>
      </c>
    </row>
    <row r="22" spans="1:6" x14ac:dyDescent="0.25">
      <c r="A22" s="17" t="s">
        <v>2735</v>
      </c>
      <c r="B22" s="36">
        <v>23705.523000000005</v>
      </c>
      <c r="E22" t="str">
        <f t="shared" si="0"/>
        <v>Maryland</v>
      </c>
      <c r="F22" s="20">
        <f t="shared" si="1"/>
        <v>23705.523000000005</v>
      </c>
    </row>
    <row r="23" spans="1:6" x14ac:dyDescent="0.25">
      <c r="A23" s="17" t="s">
        <v>1245</v>
      </c>
      <c r="B23" s="36">
        <v>28634.43399999999</v>
      </c>
      <c r="E23" t="str">
        <f t="shared" si="0"/>
        <v>Massachusetts</v>
      </c>
      <c r="F23" s="20">
        <f t="shared" si="1"/>
        <v>28634.43399999999</v>
      </c>
    </row>
    <row r="24" spans="1:6" x14ac:dyDescent="0.25">
      <c r="A24" s="17" t="s">
        <v>238</v>
      </c>
      <c r="B24" s="36">
        <v>76269.614000000016</v>
      </c>
      <c r="E24" t="str">
        <f t="shared" si="0"/>
        <v>Michigan</v>
      </c>
      <c r="F24" s="20">
        <f t="shared" si="1"/>
        <v>76269.614000000016</v>
      </c>
    </row>
    <row r="25" spans="1:6" x14ac:dyDescent="0.25">
      <c r="A25" s="17" t="s">
        <v>229</v>
      </c>
      <c r="B25" s="36">
        <v>29863.149999999994</v>
      </c>
      <c r="E25" t="str">
        <f t="shared" si="0"/>
        <v>Minnesota</v>
      </c>
      <c r="F25" s="20">
        <f t="shared" si="1"/>
        <v>29863.149999999994</v>
      </c>
    </row>
    <row r="26" spans="1:6" x14ac:dyDescent="0.25">
      <c r="A26" s="17" t="s">
        <v>1487</v>
      </c>
      <c r="B26" s="36">
        <v>10771.34</v>
      </c>
      <c r="E26" t="str">
        <f t="shared" si="0"/>
        <v>Mississippi</v>
      </c>
      <c r="F26" s="20">
        <f t="shared" si="1"/>
        <v>10771.34</v>
      </c>
    </row>
    <row r="27" spans="1:6" x14ac:dyDescent="0.25">
      <c r="A27" s="17" t="s">
        <v>596</v>
      </c>
      <c r="B27" s="36">
        <v>22205.149999999998</v>
      </c>
      <c r="E27" t="str">
        <f t="shared" si="0"/>
        <v>Missouri</v>
      </c>
      <c r="F27" s="20">
        <f t="shared" si="1"/>
        <v>22205.149999999998</v>
      </c>
    </row>
    <row r="28" spans="1:6" x14ac:dyDescent="0.25">
      <c r="A28" s="17" t="s">
        <v>1762</v>
      </c>
      <c r="B28" s="36">
        <v>5589.3519999999971</v>
      </c>
      <c r="E28" t="str">
        <f t="shared" si="0"/>
        <v>Montana</v>
      </c>
      <c r="F28" s="20">
        <f t="shared" si="1"/>
        <v>5589.3519999999971</v>
      </c>
    </row>
    <row r="29" spans="1:6" x14ac:dyDescent="0.25">
      <c r="A29" s="17" t="s">
        <v>138</v>
      </c>
      <c r="B29" s="36">
        <v>7464.9299999999985</v>
      </c>
      <c r="E29" t="str">
        <f t="shared" si="0"/>
        <v>Nebraska</v>
      </c>
      <c r="F29" s="20">
        <f t="shared" si="1"/>
        <v>7464.9299999999985</v>
      </c>
    </row>
    <row r="30" spans="1:6" x14ac:dyDescent="0.25">
      <c r="A30" s="17" t="s">
        <v>1392</v>
      </c>
      <c r="B30" s="36">
        <v>16729.101999999999</v>
      </c>
      <c r="E30" t="str">
        <f t="shared" si="0"/>
        <v>Nevada</v>
      </c>
      <c r="F30" s="20">
        <f t="shared" si="1"/>
        <v>16729.101999999999</v>
      </c>
    </row>
    <row r="31" spans="1:6" x14ac:dyDescent="0.25">
      <c r="A31" s="17" t="s">
        <v>2694</v>
      </c>
      <c r="B31" s="36">
        <v>7292.5239999999994</v>
      </c>
      <c r="E31" t="str">
        <f t="shared" si="0"/>
        <v>New Hampshire</v>
      </c>
      <c r="F31" s="20">
        <f t="shared" si="1"/>
        <v>7292.5239999999994</v>
      </c>
    </row>
    <row r="32" spans="1:6" x14ac:dyDescent="0.25">
      <c r="A32" s="17" t="s">
        <v>788</v>
      </c>
      <c r="B32" s="36">
        <v>35764.312000000013</v>
      </c>
      <c r="E32" t="str">
        <f t="shared" si="0"/>
        <v>New Jersey</v>
      </c>
      <c r="F32" s="20">
        <f t="shared" si="1"/>
        <v>35764.312000000013</v>
      </c>
    </row>
    <row r="33" spans="1:6" x14ac:dyDescent="0.25">
      <c r="A33" s="17" t="s">
        <v>668</v>
      </c>
      <c r="B33" s="36">
        <v>4783.5220000000008</v>
      </c>
      <c r="E33" t="str">
        <f t="shared" si="0"/>
        <v>New Mexico</v>
      </c>
      <c r="F33" s="20">
        <f t="shared" si="1"/>
        <v>4783.5220000000008</v>
      </c>
    </row>
    <row r="34" spans="1:6" x14ac:dyDescent="0.25">
      <c r="A34" s="17" t="s">
        <v>267</v>
      </c>
      <c r="B34" s="36">
        <v>310876.27099999978</v>
      </c>
      <c r="E34" t="str">
        <f t="shared" si="0"/>
        <v>New York</v>
      </c>
      <c r="F34" s="20">
        <f t="shared" si="1"/>
        <v>310876.27099999978</v>
      </c>
    </row>
    <row r="35" spans="1:6" x14ac:dyDescent="0.25">
      <c r="A35" s="17" t="s">
        <v>88</v>
      </c>
      <c r="B35" s="36">
        <v>55603.163999999968</v>
      </c>
      <c r="E35" t="str">
        <f t="shared" si="0"/>
        <v>North Carolina</v>
      </c>
      <c r="F35" s="20">
        <f t="shared" si="1"/>
        <v>55603.163999999968</v>
      </c>
    </row>
    <row r="36" spans="1:6" x14ac:dyDescent="0.25">
      <c r="A36" s="17" t="s">
        <v>7449</v>
      </c>
      <c r="B36" s="36">
        <v>919.91</v>
      </c>
      <c r="E36" t="str">
        <f t="shared" si="0"/>
        <v>North Dakota</v>
      </c>
      <c r="F36" s="20">
        <f t="shared" si="1"/>
        <v>919.91</v>
      </c>
    </row>
    <row r="37" spans="1:6" x14ac:dyDescent="0.25">
      <c r="A37" s="17" t="s">
        <v>498</v>
      </c>
      <c r="B37" s="36">
        <v>78258.135999999926</v>
      </c>
      <c r="E37" t="str">
        <f t="shared" si="0"/>
        <v>Ohio</v>
      </c>
      <c r="F37" s="20">
        <f t="shared" si="1"/>
        <v>78258.135999999926</v>
      </c>
    </row>
    <row r="38" spans="1:6" x14ac:dyDescent="0.25">
      <c r="A38" s="17" t="s">
        <v>649</v>
      </c>
      <c r="B38" s="36">
        <v>19683.390000000003</v>
      </c>
      <c r="E38" t="str">
        <f t="shared" si="0"/>
        <v>Oklahoma</v>
      </c>
      <c r="F38" s="20">
        <f t="shared" si="1"/>
        <v>19683.390000000003</v>
      </c>
    </row>
    <row r="39" spans="1:6" x14ac:dyDescent="0.25">
      <c r="A39" s="17" t="s">
        <v>420</v>
      </c>
      <c r="B39" s="36">
        <v>17431.149999999991</v>
      </c>
      <c r="E39" t="str">
        <f t="shared" si="0"/>
        <v>Oregon</v>
      </c>
      <c r="F39" s="20">
        <f t="shared" si="1"/>
        <v>17431.149999999991</v>
      </c>
    </row>
    <row r="40" spans="1:6" x14ac:dyDescent="0.25">
      <c r="A40" s="17" t="s">
        <v>147</v>
      </c>
      <c r="B40" s="36">
        <v>116511.91400000003</v>
      </c>
      <c r="E40" t="str">
        <f t="shared" si="0"/>
        <v>Pennsylvania</v>
      </c>
      <c r="F40" s="20">
        <f t="shared" si="1"/>
        <v>116511.91400000003</v>
      </c>
    </row>
    <row r="41" spans="1:6" x14ac:dyDescent="0.25">
      <c r="A41" s="17" t="s">
        <v>1399</v>
      </c>
      <c r="B41" s="36">
        <v>22627.955999999995</v>
      </c>
      <c r="E41" t="str">
        <f t="shared" si="0"/>
        <v>Rhode Island</v>
      </c>
      <c r="F41" s="20">
        <f t="shared" si="1"/>
        <v>22627.955999999995</v>
      </c>
    </row>
    <row r="42" spans="1:6" x14ac:dyDescent="0.25">
      <c r="A42" s="17" t="s">
        <v>383</v>
      </c>
      <c r="B42" s="36">
        <v>8481.7099999999991</v>
      </c>
      <c r="E42" t="str">
        <f t="shared" si="0"/>
        <v>South Carolina</v>
      </c>
      <c r="F42" s="20">
        <f t="shared" si="1"/>
        <v>8481.7099999999991</v>
      </c>
    </row>
    <row r="43" spans="1:6" x14ac:dyDescent="0.25">
      <c r="A43" s="17" t="s">
        <v>5326</v>
      </c>
      <c r="B43" s="36">
        <v>1315.5600000000002</v>
      </c>
      <c r="E43" t="str">
        <f t="shared" si="0"/>
        <v>South Dakota</v>
      </c>
      <c r="F43" s="20">
        <f t="shared" si="1"/>
        <v>1315.5600000000002</v>
      </c>
    </row>
    <row r="44" spans="1:6" x14ac:dyDescent="0.25">
      <c r="A44" s="17" t="s">
        <v>335</v>
      </c>
      <c r="B44" s="36">
        <v>30661.872999999981</v>
      </c>
      <c r="E44" t="str">
        <f t="shared" si="0"/>
        <v>Tennessee</v>
      </c>
      <c r="F44" s="20">
        <f t="shared" si="1"/>
        <v>30661.872999999981</v>
      </c>
    </row>
    <row r="45" spans="1:6" x14ac:dyDescent="0.25">
      <c r="A45" s="17" t="s">
        <v>104</v>
      </c>
      <c r="B45" s="36">
        <v>170188.04580000002</v>
      </c>
      <c r="E45" t="str">
        <f t="shared" si="0"/>
        <v>Texas</v>
      </c>
      <c r="F45" s="20">
        <f t="shared" si="1"/>
        <v>170188.04580000002</v>
      </c>
    </row>
    <row r="46" spans="1:6" x14ac:dyDescent="0.25">
      <c r="A46" s="17" t="s">
        <v>121</v>
      </c>
      <c r="B46" s="36">
        <v>11220.055999999999</v>
      </c>
      <c r="E46" t="str">
        <f t="shared" si="0"/>
        <v>Utah</v>
      </c>
      <c r="F46" s="20">
        <f t="shared" si="1"/>
        <v>11220.055999999999</v>
      </c>
    </row>
    <row r="47" spans="1:6" x14ac:dyDescent="0.25">
      <c r="A47" s="17" t="s">
        <v>5203</v>
      </c>
      <c r="B47" s="36">
        <v>8929.369999999999</v>
      </c>
      <c r="E47" t="str">
        <f t="shared" si="0"/>
        <v>Vermont</v>
      </c>
      <c r="F47" s="20">
        <f t="shared" si="1"/>
        <v>8929.369999999999</v>
      </c>
    </row>
    <row r="48" spans="1:6" x14ac:dyDescent="0.25">
      <c r="A48" s="17" t="s">
        <v>319</v>
      </c>
      <c r="B48" s="36">
        <v>70636.719999999987</v>
      </c>
      <c r="E48" t="str">
        <f t="shared" si="0"/>
        <v>Virginia</v>
      </c>
      <c r="F48" s="20">
        <f t="shared" si="1"/>
        <v>70636.719999999987</v>
      </c>
    </row>
    <row r="49" spans="1:6" x14ac:dyDescent="0.25">
      <c r="A49" s="17" t="s">
        <v>96</v>
      </c>
      <c r="B49" s="36">
        <v>138641.26999999993</v>
      </c>
      <c r="E49" t="str">
        <f t="shared" si="0"/>
        <v>Washington</v>
      </c>
      <c r="F49" s="20">
        <f t="shared" si="1"/>
        <v>138641.26999999993</v>
      </c>
    </row>
    <row r="50" spans="1:6" x14ac:dyDescent="0.25">
      <c r="A50" s="17" t="s">
        <v>9726</v>
      </c>
      <c r="B50" s="36">
        <v>1209.8240000000001</v>
      </c>
      <c r="E50" t="str">
        <f t="shared" si="0"/>
        <v>West Virginia</v>
      </c>
      <c r="F50" s="20">
        <f t="shared" si="1"/>
        <v>1209.8240000000001</v>
      </c>
    </row>
    <row r="51" spans="1:6" x14ac:dyDescent="0.25">
      <c r="A51" s="17" t="s">
        <v>114</v>
      </c>
      <c r="B51" s="36">
        <v>32114.610000000019</v>
      </c>
      <c r="E51" t="str">
        <f t="shared" si="0"/>
        <v>Wisconsin</v>
      </c>
      <c r="F51" s="20">
        <f t="shared" si="1"/>
        <v>32114.610000000019</v>
      </c>
    </row>
    <row r="52" spans="1:6" x14ac:dyDescent="0.25">
      <c r="A52" s="17" t="s">
        <v>8542</v>
      </c>
      <c r="B52" s="36">
        <v>1603.1360000000002</v>
      </c>
      <c r="E52" t="str">
        <f t="shared" si="0"/>
        <v>Wyoming</v>
      </c>
      <c r="F52" s="20">
        <f t="shared" si="1"/>
        <v>1603.1360000000002</v>
      </c>
    </row>
    <row r="53" spans="1:6" x14ac:dyDescent="0.25">
      <c r="A53" s="18" t="s">
        <v>10934</v>
      </c>
      <c r="B53" s="37">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5A79C-CC38-4030-AF14-B73C9016A8AD}">
  <sheetPr codeName="Sheet6"/>
  <dimension ref="A3:B9"/>
  <sheetViews>
    <sheetView workbookViewId="0">
      <selection activeCell="B7" sqref="B7"/>
    </sheetView>
  </sheetViews>
  <sheetFormatPr defaultRowHeight="15" x14ac:dyDescent="0.25"/>
  <cols>
    <col min="1" max="1" width="13.140625" bestFit="1" customWidth="1"/>
    <col min="2" max="2" width="12.140625" bestFit="1" customWidth="1"/>
  </cols>
  <sheetData>
    <row r="3" spans="1:2" x14ac:dyDescent="0.25">
      <c r="A3" s="6" t="s">
        <v>10933</v>
      </c>
      <c r="B3" s="7" t="s">
        <v>10951</v>
      </c>
    </row>
    <row r="4" spans="1:2" x14ac:dyDescent="0.25">
      <c r="A4" s="16" t="s">
        <v>75</v>
      </c>
      <c r="B4" s="7">
        <v>203412.73300000009</v>
      </c>
    </row>
    <row r="5" spans="1:2" x14ac:dyDescent="0.25">
      <c r="A5" s="17" t="s">
        <v>56</v>
      </c>
      <c r="B5" s="36">
        <v>206965.53200000009</v>
      </c>
    </row>
    <row r="6" spans="1:2" x14ac:dyDescent="0.25">
      <c r="A6" s="17" t="s">
        <v>59</v>
      </c>
      <c r="B6" s="36">
        <v>223843.60800000012</v>
      </c>
    </row>
    <row r="7" spans="1:2" x14ac:dyDescent="0.25">
      <c r="A7" s="17" t="s">
        <v>36</v>
      </c>
      <c r="B7" s="36">
        <v>328449.1030000007</v>
      </c>
    </row>
    <row r="8" spans="1:2" x14ac:dyDescent="0.25">
      <c r="A8" s="17" t="s">
        <v>72</v>
      </c>
      <c r="B8" s="36">
        <v>330007.05400000012</v>
      </c>
    </row>
    <row r="9" spans="1:2" x14ac:dyDescent="0.25">
      <c r="A9" s="18" t="s">
        <v>10934</v>
      </c>
      <c r="B9" s="37">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0CB56-9513-4F59-8E13-20735E63FA18}">
  <sheetPr codeName="Sheet7"/>
  <dimension ref="A1:V388"/>
  <sheetViews>
    <sheetView workbookViewId="0">
      <selection sqref="A1:V388"/>
    </sheetView>
  </sheetViews>
  <sheetFormatPr defaultRowHeight="15" x14ac:dyDescent="0.25"/>
  <cols>
    <col min="1" max="1" width="9.28515625" customWidth="1"/>
    <col min="2" max="2" width="10.5703125" customWidth="1"/>
    <col min="4" max="4" width="12.85546875" customWidth="1"/>
    <col min="5" max="5" width="11.5703125" customWidth="1"/>
    <col min="6" max="6" width="12.5703125" customWidth="1"/>
    <col min="7" max="7" width="14" customWidth="1"/>
    <col min="8" max="8" width="17.42578125" customWidth="1"/>
    <col min="9" max="9" width="11" customWidth="1"/>
    <col min="10" max="10" width="10.140625" customWidth="1"/>
    <col min="13" max="13" width="13.5703125" customWidth="1"/>
    <col min="14" max="14" width="9.28515625" customWidth="1"/>
    <col min="15" max="15" width="12.28515625" customWidth="1"/>
    <col min="16" max="16" width="11" customWidth="1"/>
    <col min="17" max="17" width="15" customWidth="1"/>
    <col min="18" max="18" width="15.7109375" customWidth="1"/>
    <col min="20" max="21" width="10.85546875"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9990</v>
      </c>
      <c r="B2" t="s">
        <v>10929</v>
      </c>
      <c r="C2">
        <v>2011</v>
      </c>
      <c r="D2" s="24">
        <v>40565</v>
      </c>
      <c r="E2" s="24">
        <v>40567</v>
      </c>
      <c r="F2" t="s">
        <v>23</v>
      </c>
      <c r="G2" t="s">
        <v>4047</v>
      </c>
      <c r="H2" t="s">
        <v>4048</v>
      </c>
      <c r="I2" t="s">
        <v>26</v>
      </c>
      <c r="J2" t="s">
        <v>27</v>
      </c>
      <c r="K2" t="s">
        <v>1419</v>
      </c>
      <c r="L2" t="s">
        <v>54</v>
      </c>
      <c r="M2">
        <v>33180</v>
      </c>
      <c r="N2" t="s">
        <v>30</v>
      </c>
      <c r="O2" t="s">
        <v>4694</v>
      </c>
      <c r="P2" t="s">
        <v>32</v>
      </c>
      <c r="Q2" t="s">
        <v>65</v>
      </c>
      <c r="R2" t="s">
        <v>4695</v>
      </c>
      <c r="S2">
        <v>25.248000000000001</v>
      </c>
      <c r="T2">
        <v>3</v>
      </c>
      <c r="U2">
        <v>0.2</v>
      </c>
      <c r="V2">
        <v>4.1027999999999993</v>
      </c>
    </row>
    <row r="3" spans="1:22" x14ac:dyDescent="0.25">
      <c r="A3">
        <v>9918</v>
      </c>
      <c r="B3" t="s">
        <v>10892</v>
      </c>
      <c r="C3">
        <v>2014</v>
      </c>
      <c r="D3" s="24">
        <v>41669</v>
      </c>
      <c r="E3" s="24">
        <v>41671</v>
      </c>
      <c r="F3" t="s">
        <v>23</v>
      </c>
      <c r="G3" t="s">
        <v>5452</v>
      </c>
      <c r="H3" t="s">
        <v>5453</v>
      </c>
      <c r="I3" t="s">
        <v>26</v>
      </c>
      <c r="J3" t="s">
        <v>27</v>
      </c>
      <c r="K3" t="s">
        <v>5178</v>
      </c>
      <c r="L3" t="s">
        <v>489</v>
      </c>
      <c r="M3">
        <v>52302</v>
      </c>
      <c r="N3" t="s">
        <v>105</v>
      </c>
      <c r="O3" t="s">
        <v>2045</v>
      </c>
      <c r="P3" t="s">
        <v>32</v>
      </c>
      <c r="Q3" t="s">
        <v>65</v>
      </c>
      <c r="R3" t="s">
        <v>2046</v>
      </c>
      <c r="S3">
        <v>14.91</v>
      </c>
      <c r="T3">
        <v>3</v>
      </c>
      <c r="U3">
        <v>0</v>
      </c>
      <c r="V3">
        <v>4.6220999999999997</v>
      </c>
    </row>
    <row r="4" spans="1:22" x14ac:dyDescent="0.25">
      <c r="A4">
        <v>9917</v>
      </c>
      <c r="B4" t="s">
        <v>10892</v>
      </c>
      <c r="C4">
        <v>2014</v>
      </c>
      <c r="D4" s="24">
        <v>41669</v>
      </c>
      <c r="E4" s="24">
        <v>41671</v>
      </c>
      <c r="F4" t="s">
        <v>23</v>
      </c>
      <c r="G4" t="s">
        <v>5452</v>
      </c>
      <c r="H4" t="s">
        <v>5453</v>
      </c>
      <c r="I4" t="s">
        <v>26</v>
      </c>
      <c r="J4" t="s">
        <v>27</v>
      </c>
      <c r="K4" t="s">
        <v>5178</v>
      </c>
      <c r="L4" t="s">
        <v>489</v>
      </c>
      <c r="M4">
        <v>52302</v>
      </c>
      <c r="N4" t="s">
        <v>105</v>
      </c>
      <c r="O4" t="s">
        <v>635</v>
      </c>
      <c r="P4" t="s">
        <v>46</v>
      </c>
      <c r="Q4" t="s">
        <v>59</v>
      </c>
      <c r="R4" t="s">
        <v>636</v>
      </c>
      <c r="S4">
        <v>13.48</v>
      </c>
      <c r="T4">
        <v>1</v>
      </c>
      <c r="U4">
        <v>0</v>
      </c>
      <c r="V4">
        <v>3.5047999999999995</v>
      </c>
    </row>
    <row r="5" spans="1:22" x14ac:dyDescent="0.25">
      <c r="A5">
        <v>9916</v>
      </c>
      <c r="B5" t="s">
        <v>10892</v>
      </c>
      <c r="C5">
        <v>2014</v>
      </c>
      <c r="D5" s="24">
        <v>41669</v>
      </c>
      <c r="E5" s="24">
        <v>41671</v>
      </c>
      <c r="F5" t="s">
        <v>23</v>
      </c>
      <c r="G5" t="s">
        <v>5452</v>
      </c>
      <c r="H5" t="s">
        <v>5453</v>
      </c>
      <c r="I5" t="s">
        <v>26</v>
      </c>
      <c r="J5" t="s">
        <v>27</v>
      </c>
      <c r="K5" t="s">
        <v>5178</v>
      </c>
      <c r="L5" t="s">
        <v>489</v>
      </c>
      <c r="M5">
        <v>52302</v>
      </c>
      <c r="N5" t="s">
        <v>105</v>
      </c>
      <c r="O5" t="s">
        <v>2498</v>
      </c>
      <c r="P5" t="s">
        <v>46</v>
      </c>
      <c r="Q5" t="s">
        <v>90</v>
      </c>
      <c r="R5" t="s">
        <v>2499</v>
      </c>
      <c r="S5">
        <v>94.85</v>
      </c>
      <c r="T5">
        <v>5</v>
      </c>
      <c r="U5">
        <v>0</v>
      </c>
      <c r="V5">
        <v>45.527999999999992</v>
      </c>
    </row>
    <row r="6" spans="1:22" x14ac:dyDescent="0.25">
      <c r="A6">
        <v>9915</v>
      </c>
      <c r="B6" t="s">
        <v>10892</v>
      </c>
      <c r="C6">
        <v>2014</v>
      </c>
      <c r="D6" s="24">
        <v>41669</v>
      </c>
      <c r="E6" s="24">
        <v>41671</v>
      </c>
      <c r="F6" t="s">
        <v>23</v>
      </c>
      <c r="G6" t="s">
        <v>5452</v>
      </c>
      <c r="H6" t="s">
        <v>5453</v>
      </c>
      <c r="I6" t="s">
        <v>26</v>
      </c>
      <c r="J6" t="s">
        <v>27</v>
      </c>
      <c r="K6" t="s">
        <v>5178</v>
      </c>
      <c r="L6" t="s">
        <v>489</v>
      </c>
      <c r="M6">
        <v>52302</v>
      </c>
      <c r="N6" t="s">
        <v>105</v>
      </c>
      <c r="O6" t="s">
        <v>6175</v>
      </c>
      <c r="P6" t="s">
        <v>46</v>
      </c>
      <c r="Q6" t="s">
        <v>90</v>
      </c>
      <c r="R6" t="s">
        <v>6176</v>
      </c>
      <c r="S6">
        <v>12.96</v>
      </c>
      <c r="T6">
        <v>2</v>
      </c>
      <c r="U6">
        <v>0</v>
      </c>
      <c r="V6">
        <v>6.2208000000000006</v>
      </c>
    </row>
    <row r="7" spans="1:22" x14ac:dyDescent="0.25">
      <c r="A7">
        <v>9887</v>
      </c>
      <c r="B7" t="s">
        <v>10878</v>
      </c>
      <c r="C7">
        <v>2011</v>
      </c>
      <c r="D7" s="24">
        <v>40567</v>
      </c>
      <c r="E7" s="24">
        <v>40571</v>
      </c>
      <c r="F7" t="s">
        <v>50</v>
      </c>
      <c r="G7" t="s">
        <v>5433</v>
      </c>
      <c r="H7" t="s">
        <v>5434</v>
      </c>
      <c r="I7" t="s">
        <v>26</v>
      </c>
      <c r="J7" t="s">
        <v>27</v>
      </c>
      <c r="K7" t="s">
        <v>4268</v>
      </c>
      <c r="L7" t="s">
        <v>254</v>
      </c>
      <c r="M7">
        <v>47905</v>
      </c>
      <c r="N7" t="s">
        <v>105</v>
      </c>
      <c r="O7" t="s">
        <v>1915</v>
      </c>
      <c r="P7" t="s">
        <v>46</v>
      </c>
      <c r="Q7" t="s">
        <v>269</v>
      </c>
      <c r="R7" t="s">
        <v>1916</v>
      </c>
      <c r="S7">
        <v>5.9399999999999995</v>
      </c>
      <c r="T7">
        <v>3</v>
      </c>
      <c r="U7">
        <v>0</v>
      </c>
      <c r="V7">
        <v>0</v>
      </c>
    </row>
    <row r="8" spans="1:22" x14ac:dyDescent="0.25">
      <c r="A8">
        <v>9866</v>
      </c>
      <c r="B8" t="s">
        <v>10865</v>
      </c>
      <c r="C8">
        <v>2014</v>
      </c>
      <c r="D8" s="24">
        <v>41654</v>
      </c>
      <c r="E8" s="24">
        <v>41660</v>
      </c>
      <c r="F8" t="s">
        <v>50</v>
      </c>
      <c r="G8" t="s">
        <v>3044</v>
      </c>
      <c r="H8" t="s">
        <v>3045</v>
      </c>
      <c r="I8" t="s">
        <v>102</v>
      </c>
      <c r="J8" t="s">
        <v>27</v>
      </c>
      <c r="K8" t="s">
        <v>1464</v>
      </c>
      <c r="L8" t="s">
        <v>254</v>
      </c>
      <c r="M8">
        <v>47374</v>
      </c>
      <c r="N8" t="s">
        <v>105</v>
      </c>
      <c r="O8" t="s">
        <v>4745</v>
      </c>
      <c r="P8" t="s">
        <v>32</v>
      </c>
      <c r="Q8" t="s">
        <v>65</v>
      </c>
      <c r="R8" t="s">
        <v>4746</v>
      </c>
      <c r="S8">
        <v>18.96</v>
      </c>
      <c r="T8">
        <v>2</v>
      </c>
      <c r="U8">
        <v>0</v>
      </c>
      <c r="V8">
        <v>8.532</v>
      </c>
    </row>
    <row r="9" spans="1:22" x14ac:dyDescent="0.25">
      <c r="A9">
        <v>9865</v>
      </c>
      <c r="B9" t="s">
        <v>10865</v>
      </c>
      <c r="C9">
        <v>2014</v>
      </c>
      <c r="D9" s="24">
        <v>41654</v>
      </c>
      <c r="E9" s="24">
        <v>41660</v>
      </c>
      <c r="F9" t="s">
        <v>50</v>
      </c>
      <c r="G9" t="s">
        <v>3044</v>
      </c>
      <c r="H9" t="s">
        <v>3045</v>
      </c>
      <c r="I9" t="s">
        <v>102</v>
      </c>
      <c r="J9" t="s">
        <v>27</v>
      </c>
      <c r="K9" t="s">
        <v>1464</v>
      </c>
      <c r="L9" t="s">
        <v>254</v>
      </c>
      <c r="M9">
        <v>47374</v>
      </c>
      <c r="N9" t="s">
        <v>105</v>
      </c>
      <c r="O9" t="s">
        <v>992</v>
      </c>
      <c r="P9" t="s">
        <v>71</v>
      </c>
      <c r="Q9" t="s">
        <v>161</v>
      </c>
      <c r="R9" t="s">
        <v>993</v>
      </c>
      <c r="S9">
        <v>159.80000000000001</v>
      </c>
      <c r="T9">
        <v>4</v>
      </c>
      <c r="U9">
        <v>0</v>
      </c>
      <c r="V9">
        <v>70.312000000000012</v>
      </c>
    </row>
    <row r="10" spans="1:22" x14ac:dyDescent="0.25">
      <c r="A10">
        <v>9864</v>
      </c>
      <c r="B10" t="s">
        <v>10865</v>
      </c>
      <c r="C10">
        <v>2014</v>
      </c>
      <c r="D10" s="24">
        <v>41654</v>
      </c>
      <c r="E10" s="24">
        <v>41660</v>
      </c>
      <c r="F10" t="s">
        <v>50</v>
      </c>
      <c r="G10" t="s">
        <v>3044</v>
      </c>
      <c r="H10" t="s">
        <v>3045</v>
      </c>
      <c r="I10" t="s">
        <v>102</v>
      </c>
      <c r="J10" t="s">
        <v>27</v>
      </c>
      <c r="K10" t="s">
        <v>1464</v>
      </c>
      <c r="L10" t="s">
        <v>254</v>
      </c>
      <c r="M10">
        <v>47374</v>
      </c>
      <c r="N10" t="s">
        <v>105</v>
      </c>
      <c r="O10" t="s">
        <v>2943</v>
      </c>
      <c r="P10" t="s">
        <v>46</v>
      </c>
      <c r="Q10" t="s">
        <v>90</v>
      </c>
      <c r="R10" t="s">
        <v>2944</v>
      </c>
      <c r="S10">
        <v>11.34</v>
      </c>
      <c r="T10">
        <v>1</v>
      </c>
      <c r="U10">
        <v>0</v>
      </c>
      <c r="V10">
        <v>5.5565999999999995</v>
      </c>
    </row>
    <row r="11" spans="1:22" x14ac:dyDescent="0.25">
      <c r="A11">
        <v>9863</v>
      </c>
      <c r="B11" t="s">
        <v>10865</v>
      </c>
      <c r="C11">
        <v>2014</v>
      </c>
      <c r="D11" s="24">
        <v>41654</v>
      </c>
      <c r="E11" s="24">
        <v>41660</v>
      </c>
      <c r="F11" t="s">
        <v>50</v>
      </c>
      <c r="G11" t="s">
        <v>3044</v>
      </c>
      <c r="H11" t="s">
        <v>3045</v>
      </c>
      <c r="I11" t="s">
        <v>102</v>
      </c>
      <c r="J11" t="s">
        <v>27</v>
      </c>
      <c r="K11" t="s">
        <v>1464</v>
      </c>
      <c r="L11" t="s">
        <v>254</v>
      </c>
      <c r="M11">
        <v>47374</v>
      </c>
      <c r="N11" t="s">
        <v>105</v>
      </c>
      <c r="O11" t="s">
        <v>1657</v>
      </c>
      <c r="P11" t="s">
        <v>71</v>
      </c>
      <c r="Q11" t="s">
        <v>161</v>
      </c>
      <c r="R11" t="s">
        <v>1658</v>
      </c>
      <c r="S11">
        <v>12.12</v>
      </c>
      <c r="T11">
        <v>4</v>
      </c>
      <c r="U11">
        <v>0</v>
      </c>
      <c r="V11">
        <v>2.5451999999999995</v>
      </c>
    </row>
    <row r="12" spans="1:22" x14ac:dyDescent="0.25">
      <c r="A12">
        <v>9862</v>
      </c>
      <c r="B12" t="s">
        <v>10865</v>
      </c>
      <c r="C12">
        <v>2014</v>
      </c>
      <c r="D12" s="24">
        <v>41654</v>
      </c>
      <c r="E12" s="24">
        <v>41660</v>
      </c>
      <c r="F12" t="s">
        <v>50</v>
      </c>
      <c r="G12" t="s">
        <v>3044</v>
      </c>
      <c r="H12" t="s">
        <v>3045</v>
      </c>
      <c r="I12" t="s">
        <v>102</v>
      </c>
      <c r="J12" t="s">
        <v>27</v>
      </c>
      <c r="K12" t="s">
        <v>1464</v>
      </c>
      <c r="L12" t="s">
        <v>254</v>
      </c>
      <c r="M12">
        <v>47374</v>
      </c>
      <c r="N12" t="s">
        <v>105</v>
      </c>
      <c r="O12" t="s">
        <v>4772</v>
      </c>
      <c r="P12" t="s">
        <v>46</v>
      </c>
      <c r="Q12" t="s">
        <v>59</v>
      </c>
      <c r="R12" t="s">
        <v>186</v>
      </c>
      <c r="S12">
        <v>18.760000000000002</v>
      </c>
      <c r="T12">
        <v>2</v>
      </c>
      <c r="U12">
        <v>0</v>
      </c>
      <c r="V12">
        <v>5.2528000000000006</v>
      </c>
    </row>
    <row r="13" spans="1:22" x14ac:dyDescent="0.25">
      <c r="A13">
        <v>9861</v>
      </c>
      <c r="B13" t="s">
        <v>10865</v>
      </c>
      <c r="C13">
        <v>2014</v>
      </c>
      <c r="D13" s="24">
        <v>41654</v>
      </c>
      <c r="E13" s="24">
        <v>41660</v>
      </c>
      <c r="F13" t="s">
        <v>50</v>
      </c>
      <c r="G13" t="s">
        <v>3044</v>
      </c>
      <c r="H13" t="s">
        <v>3045</v>
      </c>
      <c r="I13" t="s">
        <v>102</v>
      </c>
      <c r="J13" t="s">
        <v>27</v>
      </c>
      <c r="K13" t="s">
        <v>1464</v>
      </c>
      <c r="L13" t="s">
        <v>254</v>
      </c>
      <c r="M13">
        <v>47374</v>
      </c>
      <c r="N13" t="s">
        <v>105</v>
      </c>
      <c r="O13" t="s">
        <v>4173</v>
      </c>
      <c r="P13" t="s">
        <v>71</v>
      </c>
      <c r="Q13" t="s">
        <v>72</v>
      </c>
      <c r="R13" t="s">
        <v>4174</v>
      </c>
      <c r="S13">
        <v>67.8</v>
      </c>
      <c r="T13">
        <v>4</v>
      </c>
      <c r="U13">
        <v>0</v>
      </c>
      <c r="V13">
        <v>1.3559999999999945</v>
      </c>
    </row>
    <row r="14" spans="1:22" x14ac:dyDescent="0.25">
      <c r="A14">
        <v>9860</v>
      </c>
      <c r="B14" t="s">
        <v>10865</v>
      </c>
      <c r="C14">
        <v>2014</v>
      </c>
      <c r="D14" s="24">
        <v>41654</v>
      </c>
      <c r="E14" s="24">
        <v>41660</v>
      </c>
      <c r="F14" t="s">
        <v>50</v>
      </c>
      <c r="G14" t="s">
        <v>3044</v>
      </c>
      <c r="H14" t="s">
        <v>3045</v>
      </c>
      <c r="I14" t="s">
        <v>102</v>
      </c>
      <c r="J14" t="s">
        <v>27</v>
      </c>
      <c r="K14" t="s">
        <v>1464</v>
      </c>
      <c r="L14" t="s">
        <v>254</v>
      </c>
      <c r="M14">
        <v>47374</v>
      </c>
      <c r="N14" t="s">
        <v>105</v>
      </c>
      <c r="O14" t="s">
        <v>1002</v>
      </c>
      <c r="P14" t="s">
        <v>46</v>
      </c>
      <c r="Q14" t="s">
        <v>269</v>
      </c>
      <c r="R14" t="s">
        <v>1003</v>
      </c>
      <c r="S14">
        <v>2.52</v>
      </c>
      <c r="T14">
        <v>2</v>
      </c>
      <c r="U14">
        <v>0</v>
      </c>
      <c r="V14">
        <v>0.1008</v>
      </c>
    </row>
    <row r="15" spans="1:22" x14ac:dyDescent="0.25">
      <c r="A15">
        <v>9859</v>
      </c>
      <c r="B15" t="s">
        <v>10865</v>
      </c>
      <c r="C15">
        <v>2014</v>
      </c>
      <c r="D15" s="24">
        <v>41654</v>
      </c>
      <c r="E15" s="24">
        <v>41660</v>
      </c>
      <c r="F15" t="s">
        <v>50</v>
      </c>
      <c r="G15" t="s">
        <v>3044</v>
      </c>
      <c r="H15" t="s">
        <v>3045</v>
      </c>
      <c r="I15" t="s">
        <v>102</v>
      </c>
      <c r="J15" t="s">
        <v>27</v>
      </c>
      <c r="K15" t="s">
        <v>1464</v>
      </c>
      <c r="L15" t="s">
        <v>254</v>
      </c>
      <c r="M15">
        <v>47374</v>
      </c>
      <c r="N15" t="s">
        <v>105</v>
      </c>
      <c r="O15" t="s">
        <v>635</v>
      </c>
      <c r="P15" t="s">
        <v>46</v>
      </c>
      <c r="Q15" t="s">
        <v>59</v>
      </c>
      <c r="R15" t="s">
        <v>636</v>
      </c>
      <c r="S15">
        <v>67.400000000000006</v>
      </c>
      <c r="T15">
        <v>5</v>
      </c>
      <c r="U15">
        <v>0</v>
      </c>
      <c r="V15">
        <v>17.523999999999997</v>
      </c>
    </row>
    <row r="16" spans="1:22" x14ac:dyDescent="0.25">
      <c r="A16">
        <v>9801</v>
      </c>
      <c r="B16" t="s">
        <v>10840</v>
      </c>
      <c r="C16">
        <v>2012</v>
      </c>
      <c r="D16" s="24">
        <v>40920</v>
      </c>
      <c r="E16" s="24">
        <v>40925</v>
      </c>
      <c r="F16" t="s">
        <v>50</v>
      </c>
      <c r="G16" t="s">
        <v>6583</v>
      </c>
      <c r="H16" t="s">
        <v>6584</v>
      </c>
      <c r="I16" t="s">
        <v>41</v>
      </c>
      <c r="J16" t="s">
        <v>27</v>
      </c>
      <c r="K16" t="s">
        <v>2835</v>
      </c>
      <c r="L16" t="s">
        <v>498</v>
      </c>
      <c r="M16">
        <v>43615</v>
      </c>
      <c r="N16" t="s">
        <v>148</v>
      </c>
      <c r="O16" t="s">
        <v>1848</v>
      </c>
      <c r="P16" t="s">
        <v>71</v>
      </c>
      <c r="Q16" t="s">
        <v>72</v>
      </c>
      <c r="R16" t="s">
        <v>1849</v>
      </c>
      <c r="S16">
        <v>107.11799999999999</v>
      </c>
      <c r="T16">
        <v>3</v>
      </c>
      <c r="U16">
        <v>0.4</v>
      </c>
      <c r="V16">
        <v>-21.423599999999993</v>
      </c>
    </row>
    <row r="17" spans="1:22" x14ac:dyDescent="0.25">
      <c r="A17">
        <v>9800</v>
      </c>
      <c r="B17" t="s">
        <v>10840</v>
      </c>
      <c r="C17">
        <v>2012</v>
      </c>
      <c r="D17" s="24">
        <v>40920</v>
      </c>
      <c r="E17" s="24">
        <v>40925</v>
      </c>
      <c r="F17" t="s">
        <v>50</v>
      </c>
      <c r="G17" t="s">
        <v>6583</v>
      </c>
      <c r="H17" t="s">
        <v>6584</v>
      </c>
      <c r="I17" t="s">
        <v>41</v>
      </c>
      <c r="J17" t="s">
        <v>27</v>
      </c>
      <c r="K17" t="s">
        <v>2835</v>
      </c>
      <c r="L17" t="s">
        <v>498</v>
      </c>
      <c r="M17">
        <v>43615</v>
      </c>
      <c r="N17" t="s">
        <v>148</v>
      </c>
      <c r="O17" t="s">
        <v>7728</v>
      </c>
      <c r="P17" t="s">
        <v>71</v>
      </c>
      <c r="Q17" t="s">
        <v>161</v>
      </c>
      <c r="R17" t="s">
        <v>7729</v>
      </c>
      <c r="S17">
        <v>10.384</v>
      </c>
      <c r="T17">
        <v>2</v>
      </c>
      <c r="U17">
        <v>0.2</v>
      </c>
      <c r="V17">
        <v>2.2065999999999999</v>
      </c>
    </row>
    <row r="18" spans="1:22" x14ac:dyDescent="0.25">
      <c r="A18">
        <v>9799</v>
      </c>
      <c r="B18" t="s">
        <v>10840</v>
      </c>
      <c r="C18">
        <v>2012</v>
      </c>
      <c r="D18" s="24">
        <v>40920</v>
      </c>
      <c r="E18" s="24">
        <v>40925</v>
      </c>
      <c r="F18" t="s">
        <v>50</v>
      </c>
      <c r="G18" t="s">
        <v>6583</v>
      </c>
      <c r="H18" t="s">
        <v>6584</v>
      </c>
      <c r="I18" t="s">
        <v>41</v>
      </c>
      <c r="J18" t="s">
        <v>27</v>
      </c>
      <c r="K18" t="s">
        <v>2835</v>
      </c>
      <c r="L18" t="s">
        <v>498</v>
      </c>
      <c r="M18">
        <v>43615</v>
      </c>
      <c r="N18" t="s">
        <v>148</v>
      </c>
      <c r="O18" t="s">
        <v>5554</v>
      </c>
      <c r="P18" t="s">
        <v>71</v>
      </c>
      <c r="Q18" t="s">
        <v>72</v>
      </c>
      <c r="R18" t="s">
        <v>5555</v>
      </c>
      <c r="S18">
        <v>26.376000000000001</v>
      </c>
      <c r="T18">
        <v>4</v>
      </c>
      <c r="U18">
        <v>0.4</v>
      </c>
      <c r="V18">
        <v>2.6375999999999991</v>
      </c>
    </row>
    <row r="19" spans="1:22" x14ac:dyDescent="0.25">
      <c r="A19">
        <v>9798</v>
      </c>
      <c r="B19" t="s">
        <v>10840</v>
      </c>
      <c r="C19">
        <v>2012</v>
      </c>
      <c r="D19" s="24">
        <v>40920</v>
      </c>
      <c r="E19" s="24">
        <v>40925</v>
      </c>
      <c r="F19" t="s">
        <v>50</v>
      </c>
      <c r="G19" t="s">
        <v>6583</v>
      </c>
      <c r="H19" t="s">
        <v>6584</v>
      </c>
      <c r="I19" t="s">
        <v>41</v>
      </c>
      <c r="J19" t="s">
        <v>27</v>
      </c>
      <c r="K19" t="s">
        <v>2835</v>
      </c>
      <c r="L19" t="s">
        <v>498</v>
      </c>
      <c r="M19">
        <v>43615</v>
      </c>
      <c r="N19" t="s">
        <v>148</v>
      </c>
      <c r="O19" t="s">
        <v>192</v>
      </c>
      <c r="P19" t="s">
        <v>71</v>
      </c>
      <c r="Q19" t="s">
        <v>72</v>
      </c>
      <c r="R19" t="s">
        <v>193</v>
      </c>
      <c r="S19">
        <v>235.18799999999999</v>
      </c>
      <c r="T19">
        <v>2</v>
      </c>
      <c r="U19">
        <v>0.4</v>
      </c>
      <c r="V19">
        <v>-43.117800000000045</v>
      </c>
    </row>
    <row r="20" spans="1:22" x14ac:dyDescent="0.25">
      <c r="A20">
        <v>9797</v>
      </c>
      <c r="B20" t="s">
        <v>10840</v>
      </c>
      <c r="C20">
        <v>2012</v>
      </c>
      <c r="D20" s="24">
        <v>40920</v>
      </c>
      <c r="E20" s="24">
        <v>40925</v>
      </c>
      <c r="F20" t="s">
        <v>50</v>
      </c>
      <c r="G20" t="s">
        <v>6583</v>
      </c>
      <c r="H20" t="s">
        <v>6584</v>
      </c>
      <c r="I20" t="s">
        <v>41</v>
      </c>
      <c r="J20" t="s">
        <v>27</v>
      </c>
      <c r="K20" t="s">
        <v>2835</v>
      </c>
      <c r="L20" t="s">
        <v>498</v>
      </c>
      <c r="M20">
        <v>43615</v>
      </c>
      <c r="N20" t="s">
        <v>148</v>
      </c>
      <c r="O20" t="s">
        <v>1246</v>
      </c>
      <c r="P20" t="s">
        <v>46</v>
      </c>
      <c r="Q20" t="s">
        <v>68</v>
      </c>
      <c r="R20" t="s">
        <v>1247</v>
      </c>
      <c r="S20">
        <v>10.368000000000002</v>
      </c>
      <c r="T20">
        <v>2</v>
      </c>
      <c r="U20">
        <v>0.2</v>
      </c>
      <c r="V20">
        <v>1.5551999999999992</v>
      </c>
    </row>
    <row r="21" spans="1:22" x14ac:dyDescent="0.25">
      <c r="A21">
        <v>9745</v>
      </c>
      <c r="B21" t="s">
        <v>10814</v>
      </c>
      <c r="C21">
        <v>2014</v>
      </c>
      <c r="D21" s="24">
        <v>41661</v>
      </c>
      <c r="E21" s="24">
        <v>41665</v>
      </c>
      <c r="F21" t="s">
        <v>50</v>
      </c>
      <c r="G21" t="s">
        <v>5838</v>
      </c>
      <c r="H21" t="s">
        <v>5839</v>
      </c>
      <c r="I21" t="s">
        <v>26</v>
      </c>
      <c r="J21" t="s">
        <v>27</v>
      </c>
      <c r="K21" t="s">
        <v>456</v>
      </c>
      <c r="L21" t="s">
        <v>211</v>
      </c>
      <c r="M21">
        <v>60505</v>
      </c>
      <c r="N21" t="s">
        <v>105</v>
      </c>
      <c r="O21" t="s">
        <v>2158</v>
      </c>
      <c r="P21" t="s">
        <v>46</v>
      </c>
      <c r="Q21" t="s">
        <v>173</v>
      </c>
      <c r="R21" t="s">
        <v>2159</v>
      </c>
      <c r="S21">
        <v>268.57600000000002</v>
      </c>
      <c r="T21">
        <v>4</v>
      </c>
      <c r="U21">
        <v>0.2</v>
      </c>
      <c r="V21">
        <v>90.64439999999999</v>
      </c>
    </row>
    <row r="22" spans="1:22" x14ac:dyDescent="0.25">
      <c r="A22">
        <v>9686</v>
      </c>
      <c r="B22" t="s">
        <v>10777</v>
      </c>
      <c r="C22">
        <v>2014</v>
      </c>
      <c r="D22" s="24">
        <v>41642</v>
      </c>
      <c r="E22" s="24">
        <v>41644</v>
      </c>
      <c r="F22" t="s">
        <v>23</v>
      </c>
      <c r="G22" t="s">
        <v>9583</v>
      </c>
      <c r="H22" t="s">
        <v>9584</v>
      </c>
      <c r="I22" t="s">
        <v>41</v>
      </c>
      <c r="J22" t="s">
        <v>27</v>
      </c>
      <c r="K22" t="s">
        <v>42</v>
      </c>
      <c r="L22" t="s">
        <v>43</v>
      </c>
      <c r="M22">
        <v>90032</v>
      </c>
      <c r="N22" t="s">
        <v>44</v>
      </c>
      <c r="O22" t="s">
        <v>5541</v>
      </c>
      <c r="P22" t="s">
        <v>71</v>
      </c>
      <c r="Q22" t="s">
        <v>161</v>
      </c>
      <c r="R22" t="s">
        <v>5542</v>
      </c>
      <c r="S22">
        <v>16.59</v>
      </c>
      <c r="T22">
        <v>1</v>
      </c>
      <c r="U22">
        <v>0</v>
      </c>
      <c r="V22">
        <v>5.8064999999999998</v>
      </c>
    </row>
    <row r="23" spans="1:22" x14ac:dyDescent="0.25">
      <c r="A23">
        <v>9655</v>
      </c>
      <c r="B23" t="s">
        <v>10756</v>
      </c>
      <c r="C23">
        <v>2014</v>
      </c>
      <c r="D23" s="24">
        <v>41663</v>
      </c>
      <c r="E23" s="24">
        <v>41667</v>
      </c>
      <c r="F23" t="s">
        <v>50</v>
      </c>
      <c r="G23" t="s">
        <v>100</v>
      </c>
      <c r="H23" t="s">
        <v>101</v>
      </c>
      <c r="I23" t="s">
        <v>102</v>
      </c>
      <c r="J23" t="s">
        <v>27</v>
      </c>
      <c r="K23" t="s">
        <v>1310</v>
      </c>
      <c r="L23" t="s">
        <v>310</v>
      </c>
      <c r="M23">
        <v>85705</v>
      </c>
      <c r="N23" t="s">
        <v>44</v>
      </c>
      <c r="O23" t="s">
        <v>5112</v>
      </c>
      <c r="P23" t="s">
        <v>46</v>
      </c>
      <c r="Q23" t="s">
        <v>75</v>
      </c>
      <c r="R23" t="s">
        <v>5113</v>
      </c>
      <c r="S23">
        <v>4.9380000000000006</v>
      </c>
      <c r="T23">
        <v>2</v>
      </c>
      <c r="U23">
        <v>0.7</v>
      </c>
      <c r="V23">
        <v>-3.6212</v>
      </c>
    </row>
    <row r="24" spans="1:22" x14ac:dyDescent="0.25">
      <c r="A24">
        <v>9654</v>
      </c>
      <c r="B24" t="s">
        <v>10756</v>
      </c>
      <c r="C24">
        <v>2014</v>
      </c>
      <c r="D24" s="24">
        <v>41663</v>
      </c>
      <c r="E24" s="24">
        <v>41667</v>
      </c>
      <c r="F24" t="s">
        <v>50</v>
      </c>
      <c r="G24" t="s">
        <v>100</v>
      </c>
      <c r="H24" t="s">
        <v>101</v>
      </c>
      <c r="I24" t="s">
        <v>102</v>
      </c>
      <c r="J24" t="s">
        <v>27</v>
      </c>
      <c r="K24" t="s">
        <v>1310</v>
      </c>
      <c r="L24" t="s">
        <v>310</v>
      </c>
      <c r="M24">
        <v>85705</v>
      </c>
      <c r="N24" t="s">
        <v>44</v>
      </c>
      <c r="O24" t="s">
        <v>6920</v>
      </c>
      <c r="P24" t="s">
        <v>71</v>
      </c>
      <c r="Q24" t="s">
        <v>161</v>
      </c>
      <c r="R24" t="s">
        <v>6921</v>
      </c>
      <c r="S24">
        <v>95.984000000000009</v>
      </c>
      <c r="T24">
        <v>2</v>
      </c>
      <c r="U24">
        <v>0.2</v>
      </c>
      <c r="V24">
        <v>11.997999999999998</v>
      </c>
    </row>
    <row r="25" spans="1:22" x14ac:dyDescent="0.25">
      <c r="A25">
        <v>9640</v>
      </c>
      <c r="B25" t="s">
        <v>10750</v>
      </c>
      <c r="C25">
        <v>2012</v>
      </c>
      <c r="D25" s="24">
        <v>40936</v>
      </c>
      <c r="E25" s="24">
        <v>40939</v>
      </c>
      <c r="F25" t="s">
        <v>23</v>
      </c>
      <c r="G25" t="s">
        <v>830</v>
      </c>
      <c r="H25" t="s">
        <v>831</v>
      </c>
      <c r="I25" t="s">
        <v>26</v>
      </c>
      <c r="J25" t="s">
        <v>27</v>
      </c>
      <c r="K25" t="s">
        <v>87</v>
      </c>
      <c r="L25" t="s">
        <v>88</v>
      </c>
      <c r="M25">
        <v>28027</v>
      </c>
      <c r="N25" t="s">
        <v>30</v>
      </c>
      <c r="O25" t="s">
        <v>2318</v>
      </c>
      <c r="P25" t="s">
        <v>32</v>
      </c>
      <c r="Q25" t="s">
        <v>56</v>
      </c>
      <c r="R25" t="s">
        <v>2319</v>
      </c>
      <c r="S25">
        <v>4297.6440000000002</v>
      </c>
      <c r="T25">
        <v>13</v>
      </c>
      <c r="U25">
        <v>0.4</v>
      </c>
      <c r="V25">
        <v>-1862.3124000000003</v>
      </c>
    </row>
    <row r="26" spans="1:22" x14ac:dyDescent="0.25">
      <c r="A26">
        <v>9630</v>
      </c>
      <c r="B26" t="s">
        <v>10744</v>
      </c>
      <c r="C26">
        <v>2011</v>
      </c>
      <c r="D26" s="24">
        <v>40557</v>
      </c>
      <c r="E26" s="24">
        <v>40562</v>
      </c>
      <c r="F26" t="s">
        <v>50</v>
      </c>
      <c r="G26" t="s">
        <v>3881</v>
      </c>
      <c r="H26" t="s">
        <v>3882</v>
      </c>
      <c r="I26" t="s">
        <v>26</v>
      </c>
      <c r="J26" t="s">
        <v>27</v>
      </c>
      <c r="K26" t="s">
        <v>606</v>
      </c>
      <c r="L26" t="s">
        <v>498</v>
      </c>
      <c r="M26">
        <v>43055</v>
      </c>
      <c r="N26" t="s">
        <v>148</v>
      </c>
      <c r="O26" t="s">
        <v>6715</v>
      </c>
      <c r="P26" t="s">
        <v>46</v>
      </c>
      <c r="Q26" t="s">
        <v>75</v>
      </c>
      <c r="R26" t="s">
        <v>6716</v>
      </c>
      <c r="S26">
        <v>3.4380000000000006</v>
      </c>
      <c r="T26">
        <v>2</v>
      </c>
      <c r="U26">
        <v>0.7</v>
      </c>
      <c r="V26">
        <v>-2.5212000000000003</v>
      </c>
    </row>
    <row r="27" spans="1:22" x14ac:dyDescent="0.25">
      <c r="A27">
        <v>26</v>
      </c>
      <c r="B27" t="s">
        <v>155</v>
      </c>
      <c r="C27">
        <v>2013</v>
      </c>
      <c r="D27" s="24">
        <v>41290</v>
      </c>
      <c r="E27" s="24">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x14ac:dyDescent="0.25">
      <c r="A28">
        <v>27</v>
      </c>
      <c r="B28" t="s">
        <v>155</v>
      </c>
      <c r="C28">
        <v>2013</v>
      </c>
      <c r="D28" s="24">
        <v>41290</v>
      </c>
      <c r="E28" s="24">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x14ac:dyDescent="0.25">
      <c r="A29">
        <v>9629</v>
      </c>
      <c r="B29" t="s">
        <v>10744</v>
      </c>
      <c r="C29">
        <v>2011</v>
      </c>
      <c r="D29" s="24">
        <v>40557</v>
      </c>
      <c r="E29" s="24">
        <v>40562</v>
      </c>
      <c r="F29" t="s">
        <v>50</v>
      </c>
      <c r="G29" t="s">
        <v>3881</v>
      </c>
      <c r="H29" t="s">
        <v>3882</v>
      </c>
      <c r="I29" t="s">
        <v>26</v>
      </c>
      <c r="J29" t="s">
        <v>27</v>
      </c>
      <c r="K29" t="s">
        <v>606</v>
      </c>
      <c r="L29" t="s">
        <v>498</v>
      </c>
      <c r="M29">
        <v>43055</v>
      </c>
      <c r="N29" t="s">
        <v>148</v>
      </c>
      <c r="O29" t="s">
        <v>2777</v>
      </c>
      <c r="P29" t="s">
        <v>46</v>
      </c>
      <c r="Q29" t="s">
        <v>90</v>
      </c>
      <c r="R29" t="s">
        <v>2778</v>
      </c>
      <c r="S29">
        <v>37.408000000000001</v>
      </c>
      <c r="T29">
        <v>7</v>
      </c>
      <c r="U29">
        <v>0.2</v>
      </c>
      <c r="V29">
        <v>13.0928</v>
      </c>
    </row>
    <row r="30" spans="1:22" x14ac:dyDescent="0.25">
      <c r="A30">
        <v>9598</v>
      </c>
      <c r="B30" t="s">
        <v>10722</v>
      </c>
      <c r="C30">
        <v>2014</v>
      </c>
      <c r="D30" s="24">
        <v>41664</v>
      </c>
      <c r="E30" s="24">
        <v>41669</v>
      </c>
      <c r="F30" t="s">
        <v>50</v>
      </c>
      <c r="G30" t="s">
        <v>3939</v>
      </c>
      <c r="H30" t="s">
        <v>3940</v>
      </c>
      <c r="I30" t="s">
        <v>41</v>
      </c>
      <c r="J30" t="s">
        <v>27</v>
      </c>
      <c r="K30" t="s">
        <v>630</v>
      </c>
      <c r="L30" t="s">
        <v>43</v>
      </c>
      <c r="M30">
        <v>95123</v>
      </c>
      <c r="N30" t="s">
        <v>44</v>
      </c>
      <c r="O30" t="s">
        <v>7598</v>
      </c>
      <c r="P30" t="s">
        <v>71</v>
      </c>
      <c r="Q30" t="s">
        <v>72</v>
      </c>
      <c r="R30" t="s">
        <v>7599</v>
      </c>
      <c r="S30">
        <v>110.352</v>
      </c>
      <c r="T30">
        <v>3</v>
      </c>
      <c r="U30">
        <v>0.2</v>
      </c>
      <c r="V30">
        <v>8.2763999999999953</v>
      </c>
    </row>
    <row r="31" spans="1:22" x14ac:dyDescent="0.25">
      <c r="A31">
        <v>9597</v>
      </c>
      <c r="B31" t="s">
        <v>10722</v>
      </c>
      <c r="C31">
        <v>2014</v>
      </c>
      <c r="D31" s="24">
        <v>41664</v>
      </c>
      <c r="E31" s="24">
        <v>41669</v>
      </c>
      <c r="F31" t="s">
        <v>50</v>
      </c>
      <c r="G31" t="s">
        <v>3939</v>
      </c>
      <c r="H31" t="s">
        <v>3940</v>
      </c>
      <c r="I31" t="s">
        <v>41</v>
      </c>
      <c r="J31" t="s">
        <v>27</v>
      </c>
      <c r="K31" t="s">
        <v>630</v>
      </c>
      <c r="L31" t="s">
        <v>43</v>
      </c>
      <c r="M31">
        <v>95123</v>
      </c>
      <c r="N31" t="s">
        <v>44</v>
      </c>
      <c r="O31" t="s">
        <v>6989</v>
      </c>
      <c r="P31" t="s">
        <v>46</v>
      </c>
      <c r="Q31" t="s">
        <v>75</v>
      </c>
      <c r="R31" t="s">
        <v>6990</v>
      </c>
      <c r="S31">
        <v>276.78400000000005</v>
      </c>
      <c r="T31">
        <v>2</v>
      </c>
      <c r="U31">
        <v>0.2</v>
      </c>
      <c r="V31">
        <v>89.954799999999992</v>
      </c>
    </row>
    <row r="32" spans="1:22" x14ac:dyDescent="0.25">
      <c r="A32">
        <v>9596</v>
      </c>
      <c r="B32" t="s">
        <v>10722</v>
      </c>
      <c r="C32">
        <v>2014</v>
      </c>
      <c r="D32" s="24">
        <v>41664</v>
      </c>
      <c r="E32" s="24">
        <v>41669</v>
      </c>
      <c r="F32" t="s">
        <v>50</v>
      </c>
      <c r="G32" t="s">
        <v>3939</v>
      </c>
      <c r="H32" t="s">
        <v>3940</v>
      </c>
      <c r="I32" t="s">
        <v>41</v>
      </c>
      <c r="J32" t="s">
        <v>27</v>
      </c>
      <c r="K32" t="s">
        <v>630</v>
      </c>
      <c r="L32" t="s">
        <v>43</v>
      </c>
      <c r="M32">
        <v>95123</v>
      </c>
      <c r="N32" t="s">
        <v>44</v>
      </c>
      <c r="O32" t="s">
        <v>141</v>
      </c>
      <c r="P32" t="s">
        <v>46</v>
      </c>
      <c r="Q32" t="s">
        <v>78</v>
      </c>
      <c r="R32" t="s">
        <v>142</v>
      </c>
      <c r="S32">
        <v>25.86</v>
      </c>
      <c r="T32">
        <v>3</v>
      </c>
      <c r="U32">
        <v>0</v>
      </c>
      <c r="V32">
        <v>6.7236000000000002</v>
      </c>
    </row>
    <row r="33" spans="1:22" x14ac:dyDescent="0.25">
      <c r="A33">
        <v>9495</v>
      </c>
      <c r="B33" t="s">
        <v>10661</v>
      </c>
      <c r="C33">
        <v>2013</v>
      </c>
      <c r="D33" s="24">
        <v>41277</v>
      </c>
      <c r="E33" s="24">
        <v>41282</v>
      </c>
      <c r="F33" t="s">
        <v>50</v>
      </c>
      <c r="G33" t="s">
        <v>5724</v>
      </c>
      <c r="H33" t="s">
        <v>5725</v>
      </c>
      <c r="I33" t="s">
        <v>41</v>
      </c>
      <c r="J33" t="s">
        <v>27</v>
      </c>
      <c r="K33" t="s">
        <v>7192</v>
      </c>
      <c r="L33" t="s">
        <v>649</v>
      </c>
      <c r="M33">
        <v>74012</v>
      </c>
      <c r="N33" t="s">
        <v>105</v>
      </c>
      <c r="O33" t="s">
        <v>3877</v>
      </c>
      <c r="P33" t="s">
        <v>46</v>
      </c>
      <c r="Q33" t="s">
        <v>75</v>
      </c>
      <c r="R33" t="s">
        <v>1214</v>
      </c>
      <c r="S33">
        <v>11.88</v>
      </c>
      <c r="T33">
        <v>2</v>
      </c>
      <c r="U33">
        <v>0</v>
      </c>
      <c r="V33">
        <v>5.3460000000000001</v>
      </c>
    </row>
    <row r="34" spans="1:22" x14ac:dyDescent="0.25">
      <c r="A34">
        <v>9494</v>
      </c>
      <c r="B34" t="s">
        <v>10661</v>
      </c>
      <c r="C34">
        <v>2013</v>
      </c>
      <c r="D34" s="24">
        <v>41277</v>
      </c>
      <c r="E34" s="24">
        <v>41282</v>
      </c>
      <c r="F34" t="s">
        <v>50</v>
      </c>
      <c r="G34" t="s">
        <v>5724</v>
      </c>
      <c r="H34" t="s">
        <v>5725</v>
      </c>
      <c r="I34" t="s">
        <v>41</v>
      </c>
      <c r="J34" t="s">
        <v>27</v>
      </c>
      <c r="K34" t="s">
        <v>7192</v>
      </c>
      <c r="L34" t="s">
        <v>649</v>
      </c>
      <c r="M34">
        <v>74012</v>
      </c>
      <c r="N34" t="s">
        <v>105</v>
      </c>
      <c r="O34" t="s">
        <v>1353</v>
      </c>
      <c r="P34" t="s">
        <v>32</v>
      </c>
      <c r="Q34" t="s">
        <v>56</v>
      </c>
      <c r="R34" t="s">
        <v>1354</v>
      </c>
      <c r="S34">
        <v>1592.8500000000001</v>
      </c>
      <c r="T34">
        <v>7</v>
      </c>
      <c r="U34">
        <v>0</v>
      </c>
      <c r="V34">
        <v>350.42700000000002</v>
      </c>
    </row>
    <row r="35" spans="1:22" x14ac:dyDescent="0.25">
      <c r="A35">
        <v>9492</v>
      </c>
      <c r="B35" t="s">
        <v>10659</v>
      </c>
      <c r="C35">
        <v>2014</v>
      </c>
      <c r="D35" s="24">
        <v>41643</v>
      </c>
      <c r="E35" s="24">
        <v>41647</v>
      </c>
      <c r="F35" t="s">
        <v>50</v>
      </c>
      <c r="G35" t="s">
        <v>1734</v>
      </c>
      <c r="H35" t="s">
        <v>1735</v>
      </c>
      <c r="I35" t="s">
        <v>26</v>
      </c>
      <c r="J35" t="s">
        <v>27</v>
      </c>
      <c r="K35" t="s">
        <v>127</v>
      </c>
      <c r="L35" t="s">
        <v>43</v>
      </c>
      <c r="M35">
        <v>94110</v>
      </c>
      <c r="N35" t="s">
        <v>44</v>
      </c>
      <c r="O35" t="s">
        <v>5206</v>
      </c>
      <c r="P35" t="s">
        <v>46</v>
      </c>
      <c r="Q35" t="s">
        <v>68</v>
      </c>
      <c r="R35" t="s">
        <v>5207</v>
      </c>
      <c r="S35">
        <v>9.120000000000001</v>
      </c>
      <c r="T35">
        <v>3</v>
      </c>
      <c r="U35">
        <v>0</v>
      </c>
      <c r="V35">
        <v>3.1007999999999996</v>
      </c>
    </row>
    <row r="36" spans="1:22" x14ac:dyDescent="0.25">
      <c r="A36">
        <v>9491</v>
      </c>
      <c r="B36" t="s">
        <v>10659</v>
      </c>
      <c r="C36">
        <v>2014</v>
      </c>
      <c r="D36" s="24">
        <v>41643</v>
      </c>
      <c r="E36" s="24">
        <v>41647</v>
      </c>
      <c r="F36" t="s">
        <v>50</v>
      </c>
      <c r="G36" t="s">
        <v>1734</v>
      </c>
      <c r="H36" t="s">
        <v>1735</v>
      </c>
      <c r="I36" t="s">
        <v>26</v>
      </c>
      <c r="J36" t="s">
        <v>27</v>
      </c>
      <c r="K36" t="s">
        <v>127</v>
      </c>
      <c r="L36" t="s">
        <v>43</v>
      </c>
      <c r="M36">
        <v>94110</v>
      </c>
      <c r="N36" t="s">
        <v>44</v>
      </c>
      <c r="O36" t="s">
        <v>1511</v>
      </c>
      <c r="P36" t="s">
        <v>46</v>
      </c>
      <c r="Q36" t="s">
        <v>75</v>
      </c>
      <c r="R36" t="s">
        <v>1512</v>
      </c>
      <c r="S36">
        <v>2022.2720000000002</v>
      </c>
      <c r="T36">
        <v>8</v>
      </c>
      <c r="U36">
        <v>0.2</v>
      </c>
      <c r="V36">
        <v>682.5168000000001</v>
      </c>
    </row>
    <row r="37" spans="1:22" x14ac:dyDescent="0.25">
      <c r="A37">
        <v>9413</v>
      </c>
      <c r="B37" t="s">
        <v>10604</v>
      </c>
      <c r="C37">
        <v>2012</v>
      </c>
      <c r="D37" s="24">
        <v>40935</v>
      </c>
      <c r="E37" s="24">
        <v>40937</v>
      </c>
      <c r="F37" t="s">
        <v>188</v>
      </c>
      <c r="G37" t="s">
        <v>2122</v>
      </c>
      <c r="H37" t="s">
        <v>2123</v>
      </c>
      <c r="I37" t="s">
        <v>26</v>
      </c>
      <c r="J37" t="s">
        <v>27</v>
      </c>
      <c r="K37" t="s">
        <v>42</v>
      </c>
      <c r="L37" t="s">
        <v>43</v>
      </c>
      <c r="M37">
        <v>90036</v>
      </c>
      <c r="N37" t="s">
        <v>44</v>
      </c>
      <c r="O37" t="s">
        <v>1872</v>
      </c>
      <c r="P37" t="s">
        <v>32</v>
      </c>
      <c r="Q37" t="s">
        <v>36</v>
      </c>
      <c r="R37" t="s">
        <v>1873</v>
      </c>
      <c r="S37">
        <v>2803.92</v>
      </c>
      <c r="T37">
        <v>5</v>
      </c>
      <c r="U37">
        <v>0.2</v>
      </c>
      <c r="V37">
        <v>0</v>
      </c>
    </row>
    <row r="38" spans="1:22" x14ac:dyDescent="0.25">
      <c r="A38">
        <v>9390</v>
      </c>
      <c r="B38" t="s">
        <v>10587</v>
      </c>
      <c r="C38">
        <v>2014</v>
      </c>
      <c r="D38" s="24">
        <v>41659</v>
      </c>
      <c r="E38" s="24">
        <v>41663</v>
      </c>
      <c r="F38" t="s">
        <v>50</v>
      </c>
      <c r="G38" t="s">
        <v>4468</v>
      </c>
      <c r="H38" t="s">
        <v>4469</v>
      </c>
      <c r="I38" t="s">
        <v>26</v>
      </c>
      <c r="J38" t="s">
        <v>27</v>
      </c>
      <c r="K38" t="s">
        <v>2221</v>
      </c>
      <c r="L38" t="s">
        <v>5203</v>
      </c>
      <c r="M38" t="s">
        <v>5204</v>
      </c>
      <c r="N38" t="s">
        <v>148</v>
      </c>
      <c r="O38" t="s">
        <v>172</v>
      </c>
      <c r="P38" t="s">
        <v>46</v>
      </c>
      <c r="Q38" t="s">
        <v>173</v>
      </c>
      <c r="R38" t="s">
        <v>174</v>
      </c>
      <c r="S38">
        <v>2.04</v>
      </c>
      <c r="T38">
        <v>1</v>
      </c>
      <c r="U38">
        <v>0</v>
      </c>
      <c r="V38">
        <v>0.95879999999999987</v>
      </c>
    </row>
    <row r="39" spans="1:22" x14ac:dyDescent="0.25">
      <c r="A39">
        <v>9389</v>
      </c>
      <c r="B39" t="s">
        <v>10587</v>
      </c>
      <c r="C39">
        <v>2014</v>
      </c>
      <c r="D39" s="24">
        <v>41659</v>
      </c>
      <c r="E39" s="24">
        <v>41663</v>
      </c>
      <c r="F39" t="s">
        <v>50</v>
      </c>
      <c r="G39" t="s">
        <v>4468</v>
      </c>
      <c r="H39" t="s">
        <v>4469</v>
      </c>
      <c r="I39" t="s">
        <v>26</v>
      </c>
      <c r="J39" t="s">
        <v>27</v>
      </c>
      <c r="K39" t="s">
        <v>2221</v>
      </c>
      <c r="L39" t="s">
        <v>5203</v>
      </c>
      <c r="M39" t="s">
        <v>5204</v>
      </c>
      <c r="N39" t="s">
        <v>148</v>
      </c>
      <c r="O39" t="s">
        <v>4420</v>
      </c>
      <c r="P39" t="s">
        <v>46</v>
      </c>
      <c r="Q39" t="s">
        <v>78</v>
      </c>
      <c r="R39" t="s">
        <v>4421</v>
      </c>
      <c r="S39">
        <v>542.93999999999994</v>
      </c>
      <c r="T39">
        <v>3</v>
      </c>
      <c r="U39">
        <v>0</v>
      </c>
      <c r="V39">
        <v>152.02319999999997</v>
      </c>
    </row>
    <row r="40" spans="1:22" x14ac:dyDescent="0.25">
      <c r="A40">
        <v>9388</v>
      </c>
      <c r="B40" t="s">
        <v>10587</v>
      </c>
      <c r="C40">
        <v>2014</v>
      </c>
      <c r="D40" s="24">
        <v>41659</v>
      </c>
      <c r="E40" s="24">
        <v>41663</v>
      </c>
      <c r="F40" t="s">
        <v>50</v>
      </c>
      <c r="G40" t="s">
        <v>4468</v>
      </c>
      <c r="H40" t="s">
        <v>4469</v>
      </c>
      <c r="I40" t="s">
        <v>26</v>
      </c>
      <c r="J40" t="s">
        <v>27</v>
      </c>
      <c r="K40" t="s">
        <v>2221</v>
      </c>
      <c r="L40" t="s">
        <v>5203</v>
      </c>
      <c r="M40" t="s">
        <v>5204</v>
      </c>
      <c r="N40" t="s">
        <v>148</v>
      </c>
      <c r="O40" t="s">
        <v>1251</v>
      </c>
      <c r="P40" t="s">
        <v>46</v>
      </c>
      <c r="Q40" t="s">
        <v>90</v>
      </c>
      <c r="R40" t="s">
        <v>1252</v>
      </c>
      <c r="S40">
        <v>12.28</v>
      </c>
      <c r="T40">
        <v>1</v>
      </c>
      <c r="U40">
        <v>0</v>
      </c>
      <c r="V40">
        <v>5.7715999999999994</v>
      </c>
    </row>
    <row r="41" spans="1:22" x14ac:dyDescent="0.25">
      <c r="A41">
        <v>9387</v>
      </c>
      <c r="B41" t="s">
        <v>10587</v>
      </c>
      <c r="C41">
        <v>2014</v>
      </c>
      <c r="D41" s="24">
        <v>41659</v>
      </c>
      <c r="E41" s="24">
        <v>41663</v>
      </c>
      <c r="F41" t="s">
        <v>50</v>
      </c>
      <c r="G41" t="s">
        <v>4468</v>
      </c>
      <c r="H41" t="s">
        <v>4469</v>
      </c>
      <c r="I41" t="s">
        <v>26</v>
      </c>
      <c r="J41" t="s">
        <v>27</v>
      </c>
      <c r="K41" t="s">
        <v>2221</v>
      </c>
      <c r="L41" t="s">
        <v>5203</v>
      </c>
      <c r="M41" t="s">
        <v>5204</v>
      </c>
      <c r="N41" t="s">
        <v>148</v>
      </c>
      <c r="O41" t="s">
        <v>1450</v>
      </c>
      <c r="P41" t="s">
        <v>46</v>
      </c>
      <c r="Q41" t="s">
        <v>90</v>
      </c>
      <c r="R41" t="s">
        <v>1451</v>
      </c>
      <c r="S41">
        <v>79.92</v>
      </c>
      <c r="T41">
        <v>4</v>
      </c>
      <c r="U41">
        <v>0</v>
      </c>
      <c r="V41">
        <v>37.562399999999997</v>
      </c>
    </row>
    <row r="42" spans="1:22" x14ac:dyDescent="0.25">
      <c r="A42">
        <v>9361</v>
      </c>
      <c r="B42" t="s">
        <v>10568</v>
      </c>
      <c r="C42">
        <v>2013</v>
      </c>
      <c r="D42" s="24">
        <v>41299</v>
      </c>
      <c r="E42" s="24">
        <v>41302</v>
      </c>
      <c r="F42" t="s">
        <v>23</v>
      </c>
      <c r="G42" t="s">
        <v>581</v>
      </c>
      <c r="H42" t="s">
        <v>582</v>
      </c>
      <c r="I42" t="s">
        <v>41</v>
      </c>
      <c r="J42" t="s">
        <v>27</v>
      </c>
      <c r="K42" t="s">
        <v>266</v>
      </c>
      <c r="L42" t="s">
        <v>267</v>
      </c>
      <c r="M42">
        <v>10024</v>
      </c>
      <c r="N42" t="s">
        <v>148</v>
      </c>
      <c r="O42" t="s">
        <v>3324</v>
      </c>
      <c r="P42" t="s">
        <v>46</v>
      </c>
      <c r="Q42" t="s">
        <v>59</v>
      </c>
      <c r="R42" t="s">
        <v>3325</v>
      </c>
      <c r="S42">
        <v>428.68</v>
      </c>
      <c r="T42">
        <v>7</v>
      </c>
      <c r="U42">
        <v>0</v>
      </c>
      <c r="V42">
        <v>0</v>
      </c>
    </row>
    <row r="43" spans="1:22" x14ac:dyDescent="0.25">
      <c r="A43">
        <v>9360</v>
      </c>
      <c r="B43" t="s">
        <v>10568</v>
      </c>
      <c r="C43">
        <v>2013</v>
      </c>
      <c r="D43" s="24">
        <v>41299</v>
      </c>
      <c r="E43" s="24">
        <v>41302</v>
      </c>
      <c r="F43" t="s">
        <v>23</v>
      </c>
      <c r="G43" t="s">
        <v>581</v>
      </c>
      <c r="H43" t="s">
        <v>582</v>
      </c>
      <c r="I43" t="s">
        <v>41</v>
      </c>
      <c r="J43" t="s">
        <v>27</v>
      </c>
      <c r="K43" t="s">
        <v>266</v>
      </c>
      <c r="L43" t="s">
        <v>267</v>
      </c>
      <c r="M43">
        <v>10024</v>
      </c>
      <c r="N43" t="s">
        <v>148</v>
      </c>
      <c r="O43" t="s">
        <v>8503</v>
      </c>
      <c r="P43" t="s">
        <v>32</v>
      </c>
      <c r="Q43" t="s">
        <v>65</v>
      </c>
      <c r="R43" t="s">
        <v>8504</v>
      </c>
      <c r="S43">
        <v>45.98</v>
      </c>
      <c r="T43">
        <v>1</v>
      </c>
      <c r="U43">
        <v>0</v>
      </c>
      <c r="V43">
        <v>7.816599999999994</v>
      </c>
    </row>
    <row r="44" spans="1:22" x14ac:dyDescent="0.25">
      <c r="A44">
        <v>9359</v>
      </c>
      <c r="B44" t="s">
        <v>10568</v>
      </c>
      <c r="C44">
        <v>2013</v>
      </c>
      <c r="D44" s="24">
        <v>41299</v>
      </c>
      <c r="E44" s="24">
        <v>41302</v>
      </c>
      <c r="F44" t="s">
        <v>23</v>
      </c>
      <c r="G44" t="s">
        <v>581</v>
      </c>
      <c r="H44" t="s">
        <v>582</v>
      </c>
      <c r="I44" t="s">
        <v>41</v>
      </c>
      <c r="J44" t="s">
        <v>27</v>
      </c>
      <c r="K44" t="s">
        <v>266</v>
      </c>
      <c r="L44" t="s">
        <v>267</v>
      </c>
      <c r="M44">
        <v>10024</v>
      </c>
      <c r="N44" t="s">
        <v>148</v>
      </c>
      <c r="O44" t="s">
        <v>2400</v>
      </c>
      <c r="P44" t="s">
        <v>32</v>
      </c>
      <c r="Q44" t="s">
        <v>56</v>
      </c>
      <c r="R44" t="s">
        <v>2401</v>
      </c>
      <c r="S44">
        <v>313.72199999999998</v>
      </c>
      <c r="T44">
        <v>3</v>
      </c>
      <c r="U44">
        <v>0.4</v>
      </c>
      <c r="V44">
        <v>-99.34529999999998</v>
      </c>
    </row>
    <row r="45" spans="1:22" x14ac:dyDescent="0.25">
      <c r="A45">
        <v>9358</v>
      </c>
      <c r="B45" t="s">
        <v>10568</v>
      </c>
      <c r="C45">
        <v>2013</v>
      </c>
      <c r="D45" s="24">
        <v>41299</v>
      </c>
      <c r="E45" s="24">
        <v>41302</v>
      </c>
      <c r="F45" t="s">
        <v>23</v>
      </c>
      <c r="G45" t="s">
        <v>581</v>
      </c>
      <c r="H45" t="s">
        <v>582</v>
      </c>
      <c r="I45" t="s">
        <v>41</v>
      </c>
      <c r="J45" t="s">
        <v>27</v>
      </c>
      <c r="K45" t="s">
        <v>266</v>
      </c>
      <c r="L45" t="s">
        <v>267</v>
      </c>
      <c r="M45">
        <v>10024</v>
      </c>
      <c r="N45" t="s">
        <v>148</v>
      </c>
      <c r="O45" t="s">
        <v>3242</v>
      </c>
      <c r="P45" t="s">
        <v>46</v>
      </c>
      <c r="Q45" t="s">
        <v>75</v>
      </c>
      <c r="R45" t="s">
        <v>3243</v>
      </c>
      <c r="S45">
        <v>43.120000000000005</v>
      </c>
      <c r="T45">
        <v>5</v>
      </c>
      <c r="U45">
        <v>0.2</v>
      </c>
      <c r="V45">
        <v>15.091999999999995</v>
      </c>
    </row>
    <row r="46" spans="1:22" x14ac:dyDescent="0.25">
      <c r="A46">
        <v>9156</v>
      </c>
      <c r="B46" t="s">
        <v>10460</v>
      </c>
      <c r="C46">
        <v>2011</v>
      </c>
      <c r="D46" s="24">
        <v>40567</v>
      </c>
      <c r="E46" s="24">
        <v>40572</v>
      </c>
      <c r="F46" t="s">
        <v>50</v>
      </c>
      <c r="G46" t="s">
        <v>9099</v>
      </c>
      <c r="H46" t="s">
        <v>9100</v>
      </c>
      <c r="I46" t="s">
        <v>26</v>
      </c>
      <c r="J46" t="s">
        <v>27</v>
      </c>
      <c r="K46" t="s">
        <v>1391</v>
      </c>
      <c r="L46" t="s">
        <v>1392</v>
      </c>
      <c r="M46">
        <v>89115</v>
      </c>
      <c r="N46" t="s">
        <v>44</v>
      </c>
      <c r="O46" t="s">
        <v>567</v>
      </c>
      <c r="P46" t="s">
        <v>46</v>
      </c>
      <c r="Q46" t="s">
        <v>90</v>
      </c>
      <c r="R46" t="s">
        <v>568</v>
      </c>
      <c r="S46">
        <v>40.08</v>
      </c>
      <c r="T46">
        <v>6</v>
      </c>
      <c r="U46">
        <v>0</v>
      </c>
      <c r="V46">
        <v>19.238399999999999</v>
      </c>
    </row>
    <row r="47" spans="1:22" x14ac:dyDescent="0.25">
      <c r="A47">
        <v>9149</v>
      </c>
      <c r="B47" t="s">
        <v>10454</v>
      </c>
      <c r="C47">
        <v>2013</v>
      </c>
      <c r="D47" s="24">
        <v>41297</v>
      </c>
      <c r="E47" s="24">
        <v>41301</v>
      </c>
      <c r="F47" t="s">
        <v>50</v>
      </c>
      <c r="G47" t="s">
        <v>995</v>
      </c>
      <c r="H47" t="s">
        <v>996</v>
      </c>
      <c r="I47" t="s">
        <v>41</v>
      </c>
      <c r="J47" t="s">
        <v>27</v>
      </c>
      <c r="K47" t="s">
        <v>2221</v>
      </c>
      <c r="L47" t="s">
        <v>5203</v>
      </c>
      <c r="M47" t="s">
        <v>5204</v>
      </c>
      <c r="N47" t="s">
        <v>148</v>
      </c>
      <c r="O47" t="s">
        <v>3031</v>
      </c>
      <c r="P47" t="s">
        <v>46</v>
      </c>
      <c r="Q47" t="s">
        <v>59</v>
      </c>
      <c r="R47" t="s">
        <v>3032</v>
      </c>
      <c r="S47">
        <v>1564.29</v>
      </c>
      <c r="T47">
        <v>13</v>
      </c>
      <c r="U47">
        <v>0</v>
      </c>
      <c r="V47">
        <v>406.71539999999993</v>
      </c>
    </row>
    <row r="48" spans="1:22" x14ac:dyDescent="0.25">
      <c r="A48">
        <v>9148</v>
      </c>
      <c r="B48" t="s">
        <v>10454</v>
      </c>
      <c r="C48">
        <v>2013</v>
      </c>
      <c r="D48" s="24">
        <v>41297</v>
      </c>
      <c r="E48" s="24">
        <v>41301</v>
      </c>
      <c r="F48" t="s">
        <v>50</v>
      </c>
      <c r="G48" t="s">
        <v>995</v>
      </c>
      <c r="H48" t="s">
        <v>996</v>
      </c>
      <c r="I48" t="s">
        <v>41</v>
      </c>
      <c r="J48" t="s">
        <v>27</v>
      </c>
      <c r="K48" t="s">
        <v>2221</v>
      </c>
      <c r="L48" t="s">
        <v>5203</v>
      </c>
      <c r="M48" t="s">
        <v>5204</v>
      </c>
      <c r="N48" t="s">
        <v>148</v>
      </c>
      <c r="O48" t="s">
        <v>10455</v>
      </c>
      <c r="P48" t="s">
        <v>46</v>
      </c>
      <c r="Q48" t="s">
        <v>68</v>
      </c>
      <c r="R48" t="s">
        <v>10456</v>
      </c>
      <c r="S48">
        <v>8.0400000000000009</v>
      </c>
      <c r="T48">
        <v>6</v>
      </c>
      <c r="U48">
        <v>0</v>
      </c>
      <c r="V48">
        <v>2.7336</v>
      </c>
    </row>
    <row r="49" spans="1:22" x14ac:dyDescent="0.25">
      <c r="A49">
        <v>9147</v>
      </c>
      <c r="B49" t="s">
        <v>10454</v>
      </c>
      <c r="C49">
        <v>2013</v>
      </c>
      <c r="D49" s="24">
        <v>41297</v>
      </c>
      <c r="E49" s="24">
        <v>41301</v>
      </c>
      <c r="F49" t="s">
        <v>50</v>
      </c>
      <c r="G49" t="s">
        <v>995</v>
      </c>
      <c r="H49" t="s">
        <v>996</v>
      </c>
      <c r="I49" t="s">
        <v>41</v>
      </c>
      <c r="J49" t="s">
        <v>27</v>
      </c>
      <c r="K49" t="s">
        <v>2221</v>
      </c>
      <c r="L49" t="s">
        <v>5203</v>
      </c>
      <c r="M49" t="s">
        <v>5204</v>
      </c>
      <c r="N49" t="s">
        <v>148</v>
      </c>
      <c r="O49" t="s">
        <v>4542</v>
      </c>
      <c r="P49" t="s">
        <v>71</v>
      </c>
      <c r="Q49" t="s">
        <v>161</v>
      </c>
      <c r="R49" t="s">
        <v>4543</v>
      </c>
      <c r="S49">
        <v>99.98</v>
      </c>
      <c r="T49">
        <v>2</v>
      </c>
      <c r="U49">
        <v>0</v>
      </c>
      <c r="V49">
        <v>42.991400000000006</v>
      </c>
    </row>
    <row r="50" spans="1:22" x14ac:dyDescent="0.25">
      <c r="A50">
        <v>9119</v>
      </c>
      <c r="B50" t="s">
        <v>10432</v>
      </c>
      <c r="C50">
        <v>2014</v>
      </c>
      <c r="D50" s="24">
        <v>41659</v>
      </c>
      <c r="E50" s="24">
        <v>41664</v>
      </c>
      <c r="F50" t="s">
        <v>23</v>
      </c>
      <c r="G50" t="s">
        <v>4330</v>
      </c>
      <c r="H50" t="s">
        <v>4331</v>
      </c>
      <c r="I50" t="s">
        <v>26</v>
      </c>
      <c r="J50" t="s">
        <v>27</v>
      </c>
      <c r="K50" t="s">
        <v>146</v>
      </c>
      <c r="L50" t="s">
        <v>147</v>
      </c>
      <c r="M50">
        <v>19140</v>
      </c>
      <c r="N50" t="s">
        <v>148</v>
      </c>
      <c r="O50" t="s">
        <v>3865</v>
      </c>
      <c r="P50" t="s">
        <v>46</v>
      </c>
      <c r="Q50" t="s">
        <v>90</v>
      </c>
      <c r="R50" t="s">
        <v>3866</v>
      </c>
      <c r="S50">
        <v>21.696000000000002</v>
      </c>
      <c r="T50">
        <v>4</v>
      </c>
      <c r="U50">
        <v>0.2</v>
      </c>
      <c r="V50">
        <v>7.0511999999999988</v>
      </c>
    </row>
    <row r="51" spans="1:22" x14ac:dyDescent="0.25">
      <c r="A51">
        <v>9118</v>
      </c>
      <c r="B51" t="s">
        <v>10432</v>
      </c>
      <c r="C51">
        <v>2014</v>
      </c>
      <c r="D51" s="24">
        <v>41659</v>
      </c>
      <c r="E51" s="24">
        <v>41664</v>
      </c>
      <c r="F51" t="s">
        <v>23</v>
      </c>
      <c r="G51" t="s">
        <v>4330</v>
      </c>
      <c r="H51" t="s">
        <v>4331</v>
      </c>
      <c r="I51" t="s">
        <v>26</v>
      </c>
      <c r="J51" t="s">
        <v>27</v>
      </c>
      <c r="K51" t="s">
        <v>146</v>
      </c>
      <c r="L51" t="s">
        <v>147</v>
      </c>
      <c r="M51">
        <v>19140</v>
      </c>
      <c r="N51" t="s">
        <v>148</v>
      </c>
      <c r="O51" t="s">
        <v>3036</v>
      </c>
      <c r="P51" t="s">
        <v>32</v>
      </c>
      <c r="Q51" t="s">
        <v>36</v>
      </c>
      <c r="R51" t="s">
        <v>3037</v>
      </c>
      <c r="S51">
        <v>887.27099999999984</v>
      </c>
      <c r="T51">
        <v>3</v>
      </c>
      <c r="U51">
        <v>0.3</v>
      </c>
      <c r="V51">
        <v>-63.376499999999965</v>
      </c>
    </row>
    <row r="52" spans="1:22" x14ac:dyDescent="0.25">
      <c r="A52">
        <v>9117</v>
      </c>
      <c r="B52" t="s">
        <v>10432</v>
      </c>
      <c r="C52">
        <v>2014</v>
      </c>
      <c r="D52" s="24">
        <v>41659</v>
      </c>
      <c r="E52" s="24">
        <v>41664</v>
      </c>
      <c r="F52" t="s">
        <v>23</v>
      </c>
      <c r="G52" t="s">
        <v>4330</v>
      </c>
      <c r="H52" t="s">
        <v>4331</v>
      </c>
      <c r="I52" t="s">
        <v>26</v>
      </c>
      <c r="J52" t="s">
        <v>27</v>
      </c>
      <c r="K52" t="s">
        <v>146</v>
      </c>
      <c r="L52" t="s">
        <v>147</v>
      </c>
      <c r="M52">
        <v>19140</v>
      </c>
      <c r="N52" t="s">
        <v>148</v>
      </c>
      <c r="O52" t="s">
        <v>2184</v>
      </c>
      <c r="P52" t="s">
        <v>32</v>
      </c>
      <c r="Q52" t="s">
        <v>65</v>
      </c>
      <c r="R52" t="s">
        <v>2185</v>
      </c>
      <c r="S52">
        <v>31.968000000000004</v>
      </c>
      <c r="T52">
        <v>2</v>
      </c>
      <c r="U52">
        <v>0.2</v>
      </c>
      <c r="V52">
        <v>6.3935999999999993</v>
      </c>
    </row>
    <row r="53" spans="1:22" x14ac:dyDescent="0.25">
      <c r="A53">
        <v>9116</v>
      </c>
      <c r="B53" t="s">
        <v>10432</v>
      </c>
      <c r="C53">
        <v>2014</v>
      </c>
      <c r="D53" s="24">
        <v>41659</v>
      </c>
      <c r="E53" s="24">
        <v>41664</v>
      </c>
      <c r="F53" t="s">
        <v>23</v>
      </c>
      <c r="G53" t="s">
        <v>4330</v>
      </c>
      <c r="H53" t="s">
        <v>4331</v>
      </c>
      <c r="I53" t="s">
        <v>26</v>
      </c>
      <c r="J53" t="s">
        <v>27</v>
      </c>
      <c r="K53" t="s">
        <v>146</v>
      </c>
      <c r="L53" t="s">
        <v>147</v>
      </c>
      <c r="M53">
        <v>19140</v>
      </c>
      <c r="N53" t="s">
        <v>148</v>
      </c>
      <c r="O53" t="s">
        <v>4464</v>
      </c>
      <c r="P53" t="s">
        <v>71</v>
      </c>
      <c r="Q53" t="s">
        <v>72</v>
      </c>
      <c r="R53" t="s">
        <v>4465</v>
      </c>
      <c r="S53">
        <v>429.59999999999997</v>
      </c>
      <c r="T53">
        <v>2</v>
      </c>
      <c r="U53">
        <v>0.4</v>
      </c>
      <c r="V53">
        <v>-93.079999999999984</v>
      </c>
    </row>
    <row r="54" spans="1:22" x14ac:dyDescent="0.25">
      <c r="A54">
        <v>8927</v>
      </c>
      <c r="B54" t="s">
        <v>10317</v>
      </c>
      <c r="C54">
        <v>2013</v>
      </c>
      <c r="D54" s="24">
        <v>41304</v>
      </c>
      <c r="E54" s="24">
        <v>41308</v>
      </c>
      <c r="F54" t="s">
        <v>50</v>
      </c>
      <c r="G54" t="s">
        <v>5879</v>
      </c>
      <c r="H54" t="s">
        <v>5880</v>
      </c>
      <c r="I54" t="s">
        <v>26</v>
      </c>
      <c r="J54" t="s">
        <v>27</v>
      </c>
      <c r="K54" t="s">
        <v>3101</v>
      </c>
      <c r="L54" t="s">
        <v>211</v>
      </c>
      <c r="M54">
        <v>61107</v>
      </c>
      <c r="N54" t="s">
        <v>105</v>
      </c>
      <c r="O54" t="s">
        <v>1896</v>
      </c>
      <c r="P54" t="s">
        <v>32</v>
      </c>
      <c r="Q54" t="s">
        <v>56</v>
      </c>
      <c r="R54" t="s">
        <v>1897</v>
      </c>
      <c r="S54">
        <v>626.09999999999991</v>
      </c>
      <c r="T54">
        <v>3</v>
      </c>
      <c r="U54">
        <v>0.5</v>
      </c>
      <c r="V54">
        <v>-538.44600000000003</v>
      </c>
    </row>
    <row r="55" spans="1:22" x14ac:dyDescent="0.25">
      <c r="A55">
        <v>8926</v>
      </c>
      <c r="B55" t="s">
        <v>10317</v>
      </c>
      <c r="C55">
        <v>2013</v>
      </c>
      <c r="D55" s="24">
        <v>41304</v>
      </c>
      <c r="E55" s="24">
        <v>41308</v>
      </c>
      <c r="F55" t="s">
        <v>50</v>
      </c>
      <c r="G55" t="s">
        <v>5879</v>
      </c>
      <c r="H55" t="s">
        <v>5880</v>
      </c>
      <c r="I55" t="s">
        <v>26</v>
      </c>
      <c r="J55" t="s">
        <v>27</v>
      </c>
      <c r="K55" t="s">
        <v>3101</v>
      </c>
      <c r="L55" t="s">
        <v>211</v>
      </c>
      <c r="M55">
        <v>61107</v>
      </c>
      <c r="N55" t="s">
        <v>105</v>
      </c>
      <c r="O55" t="s">
        <v>2391</v>
      </c>
      <c r="P55" t="s">
        <v>46</v>
      </c>
      <c r="Q55" t="s">
        <v>75</v>
      </c>
      <c r="R55" t="s">
        <v>2392</v>
      </c>
      <c r="S55">
        <v>1.7279999999999995</v>
      </c>
      <c r="T55">
        <v>3</v>
      </c>
      <c r="U55">
        <v>0.8</v>
      </c>
      <c r="V55">
        <v>-2.678399999999999</v>
      </c>
    </row>
    <row r="56" spans="1:22" x14ac:dyDescent="0.25">
      <c r="A56">
        <v>8925</v>
      </c>
      <c r="B56" t="s">
        <v>10317</v>
      </c>
      <c r="C56">
        <v>2013</v>
      </c>
      <c r="D56" s="24">
        <v>41304</v>
      </c>
      <c r="E56" s="24">
        <v>41308</v>
      </c>
      <c r="F56" t="s">
        <v>50</v>
      </c>
      <c r="G56" t="s">
        <v>5879</v>
      </c>
      <c r="H56" t="s">
        <v>5880</v>
      </c>
      <c r="I56" t="s">
        <v>26</v>
      </c>
      <c r="J56" t="s">
        <v>27</v>
      </c>
      <c r="K56" t="s">
        <v>3101</v>
      </c>
      <c r="L56" t="s">
        <v>211</v>
      </c>
      <c r="M56">
        <v>61107</v>
      </c>
      <c r="N56" t="s">
        <v>105</v>
      </c>
      <c r="O56" t="s">
        <v>10318</v>
      </c>
      <c r="P56" t="s">
        <v>71</v>
      </c>
      <c r="Q56" t="s">
        <v>72</v>
      </c>
      <c r="R56" t="s">
        <v>10319</v>
      </c>
      <c r="S56">
        <v>1439.9680000000001</v>
      </c>
      <c r="T56">
        <v>4</v>
      </c>
      <c r="U56">
        <v>0.2</v>
      </c>
      <c r="V56">
        <v>143.99680000000006</v>
      </c>
    </row>
    <row r="57" spans="1:22" x14ac:dyDescent="0.25">
      <c r="A57">
        <v>8909</v>
      </c>
      <c r="B57" t="s">
        <v>10308</v>
      </c>
      <c r="C57">
        <v>2012</v>
      </c>
      <c r="D57" s="24">
        <v>40934</v>
      </c>
      <c r="E57" s="24">
        <v>40940</v>
      </c>
      <c r="F57" t="s">
        <v>50</v>
      </c>
      <c r="G57" t="s">
        <v>5323</v>
      </c>
      <c r="H57" t="s">
        <v>5324</v>
      </c>
      <c r="I57" t="s">
        <v>41</v>
      </c>
      <c r="J57" t="s">
        <v>27</v>
      </c>
      <c r="K57" t="s">
        <v>7967</v>
      </c>
      <c r="L57" t="s">
        <v>43</v>
      </c>
      <c r="M57">
        <v>92553</v>
      </c>
      <c r="N57" t="s">
        <v>44</v>
      </c>
      <c r="O57" t="s">
        <v>5180</v>
      </c>
      <c r="P57" t="s">
        <v>46</v>
      </c>
      <c r="Q57" t="s">
        <v>90</v>
      </c>
      <c r="R57" t="s">
        <v>5181</v>
      </c>
      <c r="S57">
        <v>182.72</v>
      </c>
      <c r="T57">
        <v>8</v>
      </c>
      <c r="U57">
        <v>0</v>
      </c>
      <c r="V57">
        <v>84.051199999999994</v>
      </c>
    </row>
    <row r="58" spans="1:22" x14ac:dyDescent="0.25">
      <c r="A58">
        <v>8762</v>
      </c>
      <c r="B58" t="s">
        <v>10224</v>
      </c>
      <c r="C58">
        <v>2013</v>
      </c>
      <c r="D58" s="24">
        <v>41305</v>
      </c>
      <c r="E58" s="24">
        <v>41311</v>
      </c>
      <c r="F58" t="s">
        <v>50</v>
      </c>
      <c r="G58" t="s">
        <v>3436</v>
      </c>
      <c r="H58" t="s">
        <v>3437</v>
      </c>
      <c r="I58" t="s">
        <v>102</v>
      </c>
      <c r="J58" t="s">
        <v>27</v>
      </c>
      <c r="K58" t="s">
        <v>1736</v>
      </c>
      <c r="L58" t="s">
        <v>1272</v>
      </c>
      <c r="M58">
        <v>30318</v>
      </c>
      <c r="N58" t="s">
        <v>30</v>
      </c>
      <c r="O58" t="s">
        <v>5581</v>
      </c>
      <c r="P58" t="s">
        <v>46</v>
      </c>
      <c r="Q58" t="s">
        <v>173</v>
      </c>
      <c r="R58" t="s">
        <v>5582</v>
      </c>
      <c r="S58">
        <v>125.36</v>
      </c>
      <c r="T58">
        <v>8</v>
      </c>
      <c r="U58">
        <v>0</v>
      </c>
      <c r="V58">
        <v>58.919199999999989</v>
      </c>
    </row>
    <row r="59" spans="1:22" x14ac:dyDescent="0.25">
      <c r="A59">
        <v>8761</v>
      </c>
      <c r="B59" t="s">
        <v>10224</v>
      </c>
      <c r="C59">
        <v>2013</v>
      </c>
      <c r="D59" s="24">
        <v>41305</v>
      </c>
      <c r="E59" s="24">
        <v>41311</v>
      </c>
      <c r="F59" t="s">
        <v>50</v>
      </c>
      <c r="G59" t="s">
        <v>3436</v>
      </c>
      <c r="H59" t="s">
        <v>3437</v>
      </c>
      <c r="I59" t="s">
        <v>102</v>
      </c>
      <c r="J59" t="s">
        <v>27</v>
      </c>
      <c r="K59" t="s">
        <v>1736</v>
      </c>
      <c r="L59" t="s">
        <v>1272</v>
      </c>
      <c r="M59">
        <v>30318</v>
      </c>
      <c r="N59" t="s">
        <v>30</v>
      </c>
      <c r="O59" t="s">
        <v>1742</v>
      </c>
      <c r="P59" t="s">
        <v>46</v>
      </c>
      <c r="Q59" t="s">
        <v>75</v>
      </c>
      <c r="R59" t="s">
        <v>1743</v>
      </c>
      <c r="S59">
        <v>1270.99</v>
      </c>
      <c r="T59">
        <v>1</v>
      </c>
      <c r="U59">
        <v>0</v>
      </c>
      <c r="V59">
        <v>635.495</v>
      </c>
    </row>
    <row r="60" spans="1:22" x14ac:dyDescent="0.25">
      <c r="A60">
        <v>8641</v>
      </c>
      <c r="B60" t="s">
        <v>10156</v>
      </c>
      <c r="C60">
        <v>2014</v>
      </c>
      <c r="D60" s="24">
        <v>41652</v>
      </c>
      <c r="E60" s="24">
        <v>41656</v>
      </c>
      <c r="F60" t="s">
        <v>50</v>
      </c>
      <c r="G60" t="s">
        <v>910</v>
      </c>
      <c r="H60" t="s">
        <v>911</v>
      </c>
      <c r="I60" t="s">
        <v>41</v>
      </c>
      <c r="J60" t="s">
        <v>27</v>
      </c>
      <c r="K60" t="s">
        <v>815</v>
      </c>
      <c r="L60" t="s">
        <v>104</v>
      </c>
      <c r="M60">
        <v>75217</v>
      </c>
      <c r="N60" t="s">
        <v>105</v>
      </c>
      <c r="O60" t="s">
        <v>2691</v>
      </c>
      <c r="P60" t="s">
        <v>46</v>
      </c>
      <c r="Q60" t="s">
        <v>75</v>
      </c>
      <c r="R60" t="s">
        <v>2692</v>
      </c>
      <c r="S60">
        <v>760.97999999999979</v>
      </c>
      <c r="T60">
        <v>5</v>
      </c>
      <c r="U60">
        <v>0.8</v>
      </c>
      <c r="V60">
        <v>-1141.47</v>
      </c>
    </row>
    <row r="61" spans="1:22" x14ac:dyDescent="0.25">
      <c r="A61">
        <v>8613</v>
      </c>
      <c r="B61" t="s">
        <v>10139</v>
      </c>
      <c r="C61">
        <v>2013</v>
      </c>
      <c r="D61" s="24">
        <v>41302</v>
      </c>
      <c r="E61" s="24">
        <v>41306</v>
      </c>
      <c r="F61" t="s">
        <v>23</v>
      </c>
      <c r="G61" t="s">
        <v>3630</v>
      </c>
      <c r="H61" t="s">
        <v>3631</v>
      </c>
      <c r="I61" t="s">
        <v>41</v>
      </c>
      <c r="J61" t="s">
        <v>27</v>
      </c>
      <c r="K61" t="s">
        <v>42</v>
      </c>
      <c r="L61" t="s">
        <v>43</v>
      </c>
      <c r="M61">
        <v>90036</v>
      </c>
      <c r="N61" t="s">
        <v>44</v>
      </c>
      <c r="O61" t="s">
        <v>1561</v>
      </c>
      <c r="P61" t="s">
        <v>46</v>
      </c>
      <c r="Q61" t="s">
        <v>68</v>
      </c>
      <c r="R61" t="s">
        <v>1562</v>
      </c>
      <c r="S61">
        <v>39.68</v>
      </c>
      <c r="T61">
        <v>2</v>
      </c>
      <c r="U61">
        <v>0</v>
      </c>
      <c r="V61">
        <v>10.316800000000001</v>
      </c>
    </row>
    <row r="62" spans="1:22" x14ac:dyDescent="0.25">
      <c r="A62">
        <v>8606</v>
      </c>
      <c r="B62" t="s">
        <v>10135</v>
      </c>
      <c r="C62">
        <v>2013</v>
      </c>
      <c r="D62" s="24">
        <v>41277</v>
      </c>
      <c r="E62" s="24">
        <v>41282</v>
      </c>
      <c r="F62" t="s">
        <v>50</v>
      </c>
      <c r="G62" t="s">
        <v>1005</v>
      </c>
      <c r="H62" t="s">
        <v>1006</v>
      </c>
      <c r="I62" t="s">
        <v>41</v>
      </c>
      <c r="J62" t="s">
        <v>27</v>
      </c>
      <c r="K62" t="s">
        <v>678</v>
      </c>
      <c r="L62" t="s">
        <v>104</v>
      </c>
      <c r="M62">
        <v>78207</v>
      </c>
      <c r="N62" t="s">
        <v>105</v>
      </c>
      <c r="O62" t="s">
        <v>5833</v>
      </c>
      <c r="P62" t="s">
        <v>71</v>
      </c>
      <c r="Q62" t="s">
        <v>72</v>
      </c>
      <c r="R62" t="s">
        <v>5834</v>
      </c>
      <c r="S62">
        <v>180.96</v>
      </c>
      <c r="T62">
        <v>5</v>
      </c>
      <c r="U62">
        <v>0.2</v>
      </c>
      <c r="V62">
        <v>13.571999999999996</v>
      </c>
    </row>
    <row r="63" spans="1:22" x14ac:dyDescent="0.25">
      <c r="A63">
        <v>8605</v>
      </c>
      <c r="B63" t="s">
        <v>10135</v>
      </c>
      <c r="C63">
        <v>2013</v>
      </c>
      <c r="D63" s="24">
        <v>41277</v>
      </c>
      <c r="E63" s="24">
        <v>41282</v>
      </c>
      <c r="F63" t="s">
        <v>50</v>
      </c>
      <c r="G63" t="s">
        <v>1005</v>
      </c>
      <c r="H63" t="s">
        <v>1006</v>
      </c>
      <c r="I63" t="s">
        <v>41</v>
      </c>
      <c r="J63" t="s">
        <v>27</v>
      </c>
      <c r="K63" t="s">
        <v>678</v>
      </c>
      <c r="L63" t="s">
        <v>104</v>
      </c>
      <c r="M63">
        <v>78207</v>
      </c>
      <c r="N63" t="s">
        <v>105</v>
      </c>
      <c r="O63" t="s">
        <v>7137</v>
      </c>
      <c r="P63" t="s">
        <v>71</v>
      </c>
      <c r="Q63" t="s">
        <v>161</v>
      </c>
      <c r="R63" t="s">
        <v>7138</v>
      </c>
      <c r="S63">
        <v>165.60000000000002</v>
      </c>
      <c r="T63">
        <v>3</v>
      </c>
      <c r="U63">
        <v>0.2</v>
      </c>
      <c r="V63">
        <v>-6.2100000000000151</v>
      </c>
    </row>
    <row r="64" spans="1:22" x14ac:dyDescent="0.25">
      <c r="A64">
        <v>8604</v>
      </c>
      <c r="B64" t="s">
        <v>10135</v>
      </c>
      <c r="C64">
        <v>2013</v>
      </c>
      <c r="D64" s="24">
        <v>41277</v>
      </c>
      <c r="E64" s="24">
        <v>41282</v>
      </c>
      <c r="F64" t="s">
        <v>50</v>
      </c>
      <c r="G64" t="s">
        <v>1005</v>
      </c>
      <c r="H64" t="s">
        <v>1006</v>
      </c>
      <c r="I64" t="s">
        <v>41</v>
      </c>
      <c r="J64" t="s">
        <v>27</v>
      </c>
      <c r="K64" t="s">
        <v>678</v>
      </c>
      <c r="L64" t="s">
        <v>104</v>
      </c>
      <c r="M64">
        <v>78207</v>
      </c>
      <c r="N64" t="s">
        <v>105</v>
      </c>
      <c r="O64" t="s">
        <v>4817</v>
      </c>
      <c r="P64" t="s">
        <v>71</v>
      </c>
      <c r="Q64" t="s">
        <v>161</v>
      </c>
      <c r="R64" t="s">
        <v>4818</v>
      </c>
      <c r="S64">
        <v>30.080000000000002</v>
      </c>
      <c r="T64">
        <v>2</v>
      </c>
      <c r="U64">
        <v>0.2</v>
      </c>
      <c r="V64">
        <v>-5.2640000000000002</v>
      </c>
    </row>
    <row r="65" spans="1:22" x14ac:dyDescent="0.25">
      <c r="A65">
        <v>8590</v>
      </c>
      <c r="B65" t="s">
        <v>10126</v>
      </c>
      <c r="C65">
        <v>2014</v>
      </c>
      <c r="D65" s="24">
        <v>41669</v>
      </c>
      <c r="E65" s="24">
        <v>41672</v>
      </c>
      <c r="F65" t="s">
        <v>188</v>
      </c>
      <c r="G65" t="s">
        <v>3550</v>
      </c>
      <c r="H65" t="s">
        <v>3551</v>
      </c>
      <c r="I65" t="s">
        <v>26</v>
      </c>
      <c r="J65" t="s">
        <v>27</v>
      </c>
      <c r="K65" t="s">
        <v>146</v>
      </c>
      <c r="L65" t="s">
        <v>147</v>
      </c>
      <c r="M65">
        <v>19120</v>
      </c>
      <c r="N65" t="s">
        <v>148</v>
      </c>
      <c r="O65" t="s">
        <v>366</v>
      </c>
      <c r="P65" t="s">
        <v>46</v>
      </c>
      <c r="Q65" t="s">
        <v>68</v>
      </c>
      <c r="R65" t="s">
        <v>367</v>
      </c>
      <c r="S65">
        <v>4.7679999999999998</v>
      </c>
      <c r="T65">
        <v>2</v>
      </c>
      <c r="U65">
        <v>0.2</v>
      </c>
      <c r="V65">
        <v>0.47680000000000011</v>
      </c>
    </row>
    <row r="66" spans="1:22" x14ac:dyDescent="0.25">
      <c r="A66">
        <v>8535</v>
      </c>
      <c r="B66" t="s">
        <v>10089</v>
      </c>
      <c r="C66">
        <v>2012</v>
      </c>
      <c r="D66" s="24">
        <v>40921</v>
      </c>
      <c r="E66" s="24">
        <v>40923</v>
      </c>
      <c r="F66" t="s">
        <v>23</v>
      </c>
      <c r="G66" t="s">
        <v>7875</v>
      </c>
      <c r="H66" t="s">
        <v>7876</v>
      </c>
      <c r="I66" t="s">
        <v>41</v>
      </c>
      <c r="J66" t="s">
        <v>27</v>
      </c>
      <c r="K66" t="s">
        <v>497</v>
      </c>
      <c r="L66" t="s">
        <v>1272</v>
      </c>
      <c r="M66">
        <v>31907</v>
      </c>
      <c r="N66" t="s">
        <v>30</v>
      </c>
      <c r="O66" t="s">
        <v>2365</v>
      </c>
      <c r="P66" t="s">
        <v>46</v>
      </c>
      <c r="Q66" t="s">
        <v>47</v>
      </c>
      <c r="R66" t="s">
        <v>2366</v>
      </c>
      <c r="S66">
        <v>9.82</v>
      </c>
      <c r="T66">
        <v>2</v>
      </c>
      <c r="U66">
        <v>0</v>
      </c>
      <c r="V66">
        <v>4.8117999999999999</v>
      </c>
    </row>
    <row r="67" spans="1:22" x14ac:dyDescent="0.25">
      <c r="A67">
        <v>8522</v>
      </c>
      <c r="B67" t="s">
        <v>10083</v>
      </c>
      <c r="C67">
        <v>2013</v>
      </c>
      <c r="D67" s="24">
        <v>41285</v>
      </c>
      <c r="E67" s="24">
        <v>41289</v>
      </c>
      <c r="F67" t="s">
        <v>50</v>
      </c>
      <c r="G67" t="s">
        <v>762</v>
      </c>
      <c r="H67" t="s">
        <v>763</v>
      </c>
      <c r="I67" t="s">
        <v>102</v>
      </c>
      <c r="J67" t="s">
        <v>27</v>
      </c>
      <c r="K67" t="s">
        <v>497</v>
      </c>
      <c r="L67" t="s">
        <v>498</v>
      </c>
      <c r="M67">
        <v>43229</v>
      </c>
      <c r="N67" t="s">
        <v>148</v>
      </c>
      <c r="O67" t="s">
        <v>3406</v>
      </c>
      <c r="P67" t="s">
        <v>32</v>
      </c>
      <c r="Q67" t="s">
        <v>65</v>
      </c>
      <c r="R67" t="s">
        <v>3407</v>
      </c>
      <c r="S67">
        <v>54.992000000000004</v>
      </c>
      <c r="T67">
        <v>14</v>
      </c>
      <c r="U67">
        <v>0.2</v>
      </c>
      <c r="V67">
        <v>8.9361999999999959</v>
      </c>
    </row>
    <row r="68" spans="1:22" x14ac:dyDescent="0.25">
      <c r="A68">
        <v>8376</v>
      </c>
      <c r="B68" t="s">
        <v>9989</v>
      </c>
      <c r="C68">
        <v>2012</v>
      </c>
      <c r="D68" s="24">
        <v>40913</v>
      </c>
      <c r="E68" s="24">
        <v>40918</v>
      </c>
      <c r="F68" t="s">
        <v>50</v>
      </c>
      <c r="G68" t="s">
        <v>2599</v>
      </c>
      <c r="H68" t="s">
        <v>2600</v>
      </c>
      <c r="I68" t="s">
        <v>102</v>
      </c>
      <c r="J68" t="s">
        <v>27</v>
      </c>
      <c r="K68" t="s">
        <v>127</v>
      </c>
      <c r="L68" t="s">
        <v>43</v>
      </c>
      <c r="M68">
        <v>94110</v>
      </c>
      <c r="N68" t="s">
        <v>44</v>
      </c>
      <c r="O68" t="s">
        <v>2614</v>
      </c>
      <c r="P68" t="s">
        <v>46</v>
      </c>
      <c r="Q68" t="s">
        <v>75</v>
      </c>
      <c r="R68" t="s">
        <v>2615</v>
      </c>
      <c r="S68">
        <v>56.16</v>
      </c>
      <c r="T68">
        <v>6</v>
      </c>
      <c r="U68">
        <v>0.2</v>
      </c>
      <c r="V68">
        <v>17.549999999999994</v>
      </c>
    </row>
    <row r="69" spans="1:22" x14ac:dyDescent="0.25">
      <c r="A69">
        <v>8375</v>
      </c>
      <c r="B69" t="s">
        <v>9989</v>
      </c>
      <c r="C69">
        <v>2012</v>
      </c>
      <c r="D69" s="24">
        <v>40913</v>
      </c>
      <c r="E69" s="24">
        <v>40918</v>
      </c>
      <c r="F69" t="s">
        <v>50</v>
      </c>
      <c r="G69" t="s">
        <v>2599</v>
      </c>
      <c r="H69" t="s">
        <v>2600</v>
      </c>
      <c r="I69" t="s">
        <v>102</v>
      </c>
      <c r="J69" t="s">
        <v>27</v>
      </c>
      <c r="K69" t="s">
        <v>127</v>
      </c>
      <c r="L69" t="s">
        <v>43</v>
      </c>
      <c r="M69">
        <v>94110</v>
      </c>
      <c r="N69" t="s">
        <v>44</v>
      </c>
      <c r="O69" t="s">
        <v>3650</v>
      </c>
      <c r="P69" t="s">
        <v>46</v>
      </c>
      <c r="Q69" t="s">
        <v>78</v>
      </c>
      <c r="R69" t="s">
        <v>3651</v>
      </c>
      <c r="S69">
        <v>87.36</v>
      </c>
      <c r="T69">
        <v>6</v>
      </c>
      <c r="U69">
        <v>0</v>
      </c>
      <c r="V69">
        <v>23.587200000000003</v>
      </c>
    </row>
    <row r="70" spans="1:22" x14ac:dyDescent="0.25">
      <c r="A70">
        <v>8366</v>
      </c>
      <c r="B70" t="s">
        <v>9980</v>
      </c>
      <c r="C70">
        <v>2014</v>
      </c>
      <c r="D70" s="24">
        <v>41670</v>
      </c>
      <c r="E70" s="24">
        <v>41673</v>
      </c>
      <c r="F70" t="s">
        <v>188</v>
      </c>
      <c r="G70" t="s">
        <v>3758</v>
      </c>
      <c r="H70" t="s">
        <v>3759</v>
      </c>
      <c r="I70" t="s">
        <v>102</v>
      </c>
      <c r="J70" t="s">
        <v>27</v>
      </c>
      <c r="K70" t="s">
        <v>95</v>
      </c>
      <c r="L70" t="s">
        <v>96</v>
      </c>
      <c r="M70">
        <v>98105</v>
      </c>
      <c r="N70" t="s">
        <v>44</v>
      </c>
      <c r="O70" t="s">
        <v>70</v>
      </c>
      <c r="P70" t="s">
        <v>71</v>
      </c>
      <c r="Q70" t="s">
        <v>72</v>
      </c>
      <c r="R70" t="s">
        <v>73</v>
      </c>
      <c r="S70">
        <v>604.76800000000003</v>
      </c>
      <c r="T70">
        <v>4</v>
      </c>
      <c r="U70">
        <v>0.2</v>
      </c>
      <c r="V70">
        <v>60.476800000000026</v>
      </c>
    </row>
    <row r="71" spans="1:22" x14ac:dyDescent="0.25">
      <c r="A71">
        <v>8364</v>
      </c>
      <c r="B71" t="s">
        <v>9977</v>
      </c>
      <c r="C71">
        <v>2014</v>
      </c>
      <c r="D71" s="24">
        <v>41642</v>
      </c>
      <c r="E71" s="24">
        <v>41644</v>
      </c>
      <c r="F71" t="s">
        <v>23</v>
      </c>
      <c r="G71" t="s">
        <v>8649</v>
      </c>
      <c r="H71" t="s">
        <v>8650</v>
      </c>
      <c r="I71" t="s">
        <v>26</v>
      </c>
      <c r="J71" t="s">
        <v>27</v>
      </c>
      <c r="K71" t="s">
        <v>4172</v>
      </c>
      <c r="L71" t="s">
        <v>104</v>
      </c>
      <c r="M71">
        <v>79907</v>
      </c>
      <c r="N71" t="s">
        <v>105</v>
      </c>
      <c r="O71" t="s">
        <v>6094</v>
      </c>
      <c r="P71" t="s">
        <v>46</v>
      </c>
      <c r="Q71" t="s">
        <v>59</v>
      </c>
      <c r="R71" t="s">
        <v>6095</v>
      </c>
      <c r="S71">
        <v>372.14400000000001</v>
      </c>
      <c r="T71">
        <v>3</v>
      </c>
      <c r="U71">
        <v>0.2</v>
      </c>
      <c r="V71">
        <v>27.910800000000009</v>
      </c>
    </row>
    <row r="72" spans="1:22" x14ac:dyDescent="0.25">
      <c r="A72">
        <v>8363</v>
      </c>
      <c r="B72" t="s">
        <v>9977</v>
      </c>
      <c r="C72">
        <v>2014</v>
      </c>
      <c r="D72" s="24">
        <v>41642</v>
      </c>
      <c r="E72" s="24">
        <v>41644</v>
      </c>
      <c r="F72" t="s">
        <v>23</v>
      </c>
      <c r="G72" t="s">
        <v>8649</v>
      </c>
      <c r="H72" t="s">
        <v>8650</v>
      </c>
      <c r="I72" t="s">
        <v>26</v>
      </c>
      <c r="J72" t="s">
        <v>27</v>
      </c>
      <c r="K72" t="s">
        <v>4172</v>
      </c>
      <c r="L72" t="s">
        <v>104</v>
      </c>
      <c r="M72">
        <v>79907</v>
      </c>
      <c r="N72" t="s">
        <v>105</v>
      </c>
      <c r="O72" t="s">
        <v>3804</v>
      </c>
      <c r="P72" t="s">
        <v>32</v>
      </c>
      <c r="Q72" t="s">
        <v>56</v>
      </c>
      <c r="R72" t="s">
        <v>3805</v>
      </c>
      <c r="S72">
        <v>913.43000000000006</v>
      </c>
      <c r="T72">
        <v>5</v>
      </c>
      <c r="U72">
        <v>0.3</v>
      </c>
      <c r="V72">
        <v>-169.63700000000009</v>
      </c>
    </row>
    <row r="73" spans="1:22" x14ac:dyDescent="0.25">
      <c r="A73">
        <v>8362</v>
      </c>
      <c r="B73" t="s">
        <v>9977</v>
      </c>
      <c r="C73">
        <v>2014</v>
      </c>
      <c r="D73" s="24">
        <v>41642</v>
      </c>
      <c r="E73" s="24">
        <v>41644</v>
      </c>
      <c r="F73" t="s">
        <v>23</v>
      </c>
      <c r="G73" t="s">
        <v>8649</v>
      </c>
      <c r="H73" t="s">
        <v>8650</v>
      </c>
      <c r="I73" t="s">
        <v>26</v>
      </c>
      <c r="J73" t="s">
        <v>27</v>
      </c>
      <c r="K73" t="s">
        <v>4172</v>
      </c>
      <c r="L73" t="s">
        <v>104</v>
      </c>
      <c r="M73">
        <v>79907</v>
      </c>
      <c r="N73" t="s">
        <v>105</v>
      </c>
      <c r="O73" t="s">
        <v>9621</v>
      </c>
      <c r="P73" t="s">
        <v>46</v>
      </c>
      <c r="Q73" t="s">
        <v>78</v>
      </c>
      <c r="R73" t="s">
        <v>9622</v>
      </c>
      <c r="S73">
        <v>5.4319999999999986</v>
      </c>
      <c r="T73">
        <v>2</v>
      </c>
      <c r="U73">
        <v>0.8</v>
      </c>
      <c r="V73">
        <v>-13.580000000000002</v>
      </c>
    </row>
    <row r="74" spans="1:22" x14ac:dyDescent="0.25">
      <c r="A74">
        <v>8361</v>
      </c>
      <c r="B74" t="s">
        <v>9977</v>
      </c>
      <c r="C74">
        <v>2014</v>
      </c>
      <c r="D74" s="24">
        <v>41642</v>
      </c>
      <c r="E74" s="24">
        <v>41644</v>
      </c>
      <c r="F74" t="s">
        <v>23</v>
      </c>
      <c r="G74" t="s">
        <v>8649</v>
      </c>
      <c r="H74" t="s">
        <v>8650</v>
      </c>
      <c r="I74" t="s">
        <v>26</v>
      </c>
      <c r="J74" t="s">
        <v>27</v>
      </c>
      <c r="K74" t="s">
        <v>4172</v>
      </c>
      <c r="L74" t="s">
        <v>104</v>
      </c>
      <c r="M74">
        <v>79907</v>
      </c>
      <c r="N74" t="s">
        <v>105</v>
      </c>
      <c r="O74" t="s">
        <v>4132</v>
      </c>
      <c r="P74" t="s">
        <v>46</v>
      </c>
      <c r="Q74" t="s">
        <v>68</v>
      </c>
      <c r="R74" t="s">
        <v>4133</v>
      </c>
      <c r="S74">
        <v>31.744</v>
      </c>
      <c r="T74">
        <v>2</v>
      </c>
      <c r="U74">
        <v>0.2</v>
      </c>
      <c r="V74">
        <v>3.9679999999999964</v>
      </c>
    </row>
    <row r="75" spans="1:22" x14ac:dyDescent="0.25">
      <c r="A75">
        <v>8313</v>
      </c>
      <c r="B75" t="s">
        <v>9948</v>
      </c>
      <c r="C75">
        <v>2014</v>
      </c>
      <c r="D75" s="24">
        <v>41666</v>
      </c>
      <c r="E75" s="24">
        <v>41671</v>
      </c>
      <c r="F75" t="s">
        <v>50</v>
      </c>
      <c r="G75" t="s">
        <v>1842</v>
      </c>
      <c r="H75" t="s">
        <v>1843</v>
      </c>
      <c r="I75" t="s">
        <v>26</v>
      </c>
      <c r="J75" t="s">
        <v>27</v>
      </c>
      <c r="K75" t="s">
        <v>497</v>
      </c>
      <c r="L75" t="s">
        <v>1272</v>
      </c>
      <c r="M75">
        <v>31907</v>
      </c>
      <c r="N75" t="s">
        <v>30</v>
      </c>
      <c r="O75" t="s">
        <v>6146</v>
      </c>
      <c r="P75" t="s">
        <v>71</v>
      </c>
      <c r="Q75" t="s">
        <v>72</v>
      </c>
      <c r="R75" t="s">
        <v>6147</v>
      </c>
      <c r="S75">
        <v>2939.9300000000003</v>
      </c>
      <c r="T75">
        <v>7</v>
      </c>
      <c r="U75">
        <v>0</v>
      </c>
      <c r="V75">
        <v>764.38180000000011</v>
      </c>
    </row>
    <row r="76" spans="1:22" x14ac:dyDescent="0.25">
      <c r="A76">
        <v>8312</v>
      </c>
      <c r="B76" t="s">
        <v>9948</v>
      </c>
      <c r="C76">
        <v>2014</v>
      </c>
      <c r="D76" s="24">
        <v>41666</v>
      </c>
      <c r="E76" s="24">
        <v>41671</v>
      </c>
      <c r="F76" t="s">
        <v>50</v>
      </c>
      <c r="G76" t="s">
        <v>1842</v>
      </c>
      <c r="H76" t="s">
        <v>1843</v>
      </c>
      <c r="I76" t="s">
        <v>26</v>
      </c>
      <c r="J76" t="s">
        <v>27</v>
      </c>
      <c r="K76" t="s">
        <v>497</v>
      </c>
      <c r="L76" t="s">
        <v>1272</v>
      </c>
      <c r="M76">
        <v>31907</v>
      </c>
      <c r="N76" t="s">
        <v>30</v>
      </c>
      <c r="O76" t="s">
        <v>522</v>
      </c>
      <c r="P76" t="s">
        <v>32</v>
      </c>
      <c r="Q76" t="s">
        <v>65</v>
      </c>
      <c r="R76" t="s">
        <v>523</v>
      </c>
      <c r="S76">
        <v>62.72</v>
      </c>
      <c r="T76">
        <v>4</v>
      </c>
      <c r="U76">
        <v>0</v>
      </c>
      <c r="V76">
        <v>24.460799999999999</v>
      </c>
    </row>
    <row r="77" spans="1:22" x14ac:dyDescent="0.25">
      <c r="A77">
        <v>8271</v>
      </c>
      <c r="B77" t="s">
        <v>9924</v>
      </c>
      <c r="C77">
        <v>2014</v>
      </c>
      <c r="D77" s="24">
        <v>41670</v>
      </c>
      <c r="E77" s="24">
        <v>41677</v>
      </c>
      <c r="F77" t="s">
        <v>50</v>
      </c>
      <c r="G77" t="s">
        <v>3647</v>
      </c>
      <c r="H77" t="s">
        <v>3648</v>
      </c>
      <c r="I77" t="s">
        <v>26</v>
      </c>
      <c r="J77" t="s">
        <v>27</v>
      </c>
      <c r="K77" t="s">
        <v>456</v>
      </c>
      <c r="L77" t="s">
        <v>211</v>
      </c>
      <c r="M77">
        <v>60505</v>
      </c>
      <c r="N77" t="s">
        <v>105</v>
      </c>
      <c r="O77" t="s">
        <v>998</v>
      </c>
      <c r="P77" t="s">
        <v>46</v>
      </c>
      <c r="Q77" t="s">
        <v>68</v>
      </c>
      <c r="R77" t="s">
        <v>999</v>
      </c>
      <c r="S77">
        <v>9.3439999999999994</v>
      </c>
      <c r="T77">
        <v>2</v>
      </c>
      <c r="U77">
        <v>0.2</v>
      </c>
      <c r="V77">
        <v>3.1535999999999995</v>
      </c>
    </row>
    <row r="78" spans="1:22" x14ac:dyDescent="0.25">
      <c r="A78">
        <v>8270</v>
      </c>
      <c r="B78" t="s">
        <v>9924</v>
      </c>
      <c r="C78">
        <v>2014</v>
      </c>
      <c r="D78" s="24">
        <v>41670</v>
      </c>
      <c r="E78" s="24">
        <v>41677</v>
      </c>
      <c r="F78" t="s">
        <v>50</v>
      </c>
      <c r="G78" t="s">
        <v>3647</v>
      </c>
      <c r="H78" t="s">
        <v>3648</v>
      </c>
      <c r="I78" t="s">
        <v>26</v>
      </c>
      <c r="J78" t="s">
        <v>27</v>
      </c>
      <c r="K78" t="s">
        <v>456</v>
      </c>
      <c r="L78" t="s">
        <v>211</v>
      </c>
      <c r="M78">
        <v>60505</v>
      </c>
      <c r="N78" t="s">
        <v>105</v>
      </c>
      <c r="O78" t="s">
        <v>7943</v>
      </c>
      <c r="P78" t="s">
        <v>71</v>
      </c>
      <c r="Q78" t="s">
        <v>72</v>
      </c>
      <c r="R78" t="s">
        <v>7944</v>
      </c>
      <c r="S78">
        <v>2003.1680000000001</v>
      </c>
      <c r="T78">
        <v>4</v>
      </c>
      <c r="U78">
        <v>0.2</v>
      </c>
      <c r="V78">
        <v>250.39599999999984</v>
      </c>
    </row>
    <row r="79" spans="1:22" x14ac:dyDescent="0.25">
      <c r="A79">
        <v>8269</v>
      </c>
      <c r="B79" t="s">
        <v>9924</v>
      </c>
      <c r="C79">
        <v>2014</v>
      </c>
      <c r="D79" s="24">
        <v>41670</v>
      </c>
      <c r="E79" s="24">
        <v>41677</v>
      </c>
      <c r="F79" t="s">
        <v>50</v>
      </c>
      <c r="G79" t="s">
        <v>3647</v>
      </c>
      <c r="H79" t="s">
        <v>3648</v>
      </c>
      <c r="I79" t="s">
        <v>26</v>
      </c>
      <c r="J79" t="s">
        <v>27</v>
      </c>
      <c r="K79" t="s">
        <v>456</v>
      </c>
      <c r="L79" t="s">
        <v>211</v>
      </c>
      <c r="M79">
        <v>60505</v>
      </c>
      <c r="N79" t="s">
        <v>105</v>
      </c>
      <c r="O79" t="s">
        <v>2173</v>
      </c>
      <c r="P79" t="s">
        <v>46</v>
      </c>
      <c r="Q79" t="s">
        <v>578</v>
      </c>
      <c r="R79" t="s">
        <v>2174</v>
      </c>
      <c r="S79">
        <v>31.680000000000003</v>
      </c>
      <c r="T79">
        <v>4</v>
      </c>
      <c r="U79">
        <v>0.2</v>
      </c>
      <c r="V79">
        <v>2.7719999999999994</v>
      </c>
    </row>
    <row r="80" spans="1:22" x14ac:dyDescent="0.25">
      <c r="A80">
        <v>8268</v>
      </c>
      <c r="B80" t="s">
        <v>9924</v>
      </c>
      <c r="C80">
        <v>2014</v>
      </c>
      <c r="D80" s="24">
        <v>41670</v>
      </c>
      <c r="E80" s="24">
        <v>41677</v>
      </c>
      <c r="F80" t="s">
        <v>50</v>
      </c>
      <c r="G80" t="s">
        <v>3647</v>
      </c>
      <c r="H80" t="s">
        <v>3648</v>
      </c>
      <c r="I80" t="s">
        <v>26</v>
      </c>
      <c r="J80" t="s">
        <v>27</v>
      </c>
      <c r="K80" t="s">
        <v>456</v>
      </c>
      <c r="L80" t="s">
        <v>211</v>
      </c>
      <c r="M80">
        <v>60505</v>
      </c>
      <c r="N80" t="s">
        <v>105</v>
      </c>
      <c r="O80" t="s">
        <v>6944</v>
      </c>
      <c r="P80" t="s">
        <v>32</v>
      </c>
      <c r="Q80" t="s">
        <v>56</v>
      </c>
      <c r="R80" t="s">
        <v>6945</v>
      </c>
      <c r="S80">
        <v>69.375</v>
      </c>
      <c r="T80">
        <v>1</v>
      </c>
      <c r="U80">
        <v>0.5</v>
      </c>
      <c r="V80">
        <v>-47.174999999999997</v>
      </c>
    </row>
    <row r="81" spans="1:22" x14ac:dyDescent="0.25">
      <c r="A81">
        <v>8176</v>
      </c>
      <c r="B81" t="s">
        <v>9873</v>
      </c>
      <c r="C81">
        <v>2013</v>
      </c>
      <c r="D81" s="24">
        <v>41304</v>
      </c>
      <c r="E81" s="24">
        <v>41309</v>
      </c>
      <c r="F81" t="s">
        <v>50</v>
      </c>
      <c r="G81" t="s">
        <v>9874</v>
      </c>
      <c r="H81" t="s">
        <v>9875</v>
      </c>
      <c r="I81" t="s">
        <v>41</v>
      </c>
      <c r="J81" t="s">
        <v>27</v>
      </c>
      <c r="K81" t="s">
        <v>303</v>
      </c>
      <c r="L81" t="s">
        <v>211</v>
      </c>
      <c r="M81">
        <v>60623</v>
      </c>
      <c r="N81" t="s">
        <v>105</v>
      </c>
      <c r="O81" t="s">
        <v>296</v>
      </c>
      <c r="P81" t="s">
        <v>46</v>
      </c>
      <c r="Q81" t="s">
        <v>90</v>
      </c>
      <c r="R81" t="s">
        <v>297</v>
      </c>
      <c r="S81">
        <v>156.512</v>
      </c>
      <c r="T81">
        <v>4</v>
      </c>
      <c r="U81">
        <v>0.2</v>
      </c>
      <c r="V81">
        <v>52.822799999999987</v>
      </c>
    </row>
    <row r="82" spans="1:22" x14ac:dyDescent="0.25">
      <c r="A82">
        <v>8151</v>
      </c>
      <c r="B82" t="s">
        <v>9858</v>
      </c>
      <c r="C82">
        <v>2011</v>
      </c>
      <c r="D82" s="24">
        <v>40570</v>
      </c>
      <c r="E82" s="24">
        <v>40573</v>
      </c>
      <c r="F82" t="s">
        <v>188</v>
      </c>
      <c r="G82" t="s">
        <v>6012</v>
      </c>
      <c r="H82" t="s">
        <v>6013</v>
      </c>
      <c r="I82" t="s">
        <v>41</v>
      </c>
      <c r="J82" t="s">
        <v>27</v>
      </c>
      <c r="K82" t="s">
        <v>9859</v>
      </c>
      <c r="L82" t="s">
        <v>5326</v>
      </c>
      <c r="M82">
        <v>57701</v>
      </c>
      <c r="N82" t="s">
        <v>105</v>
      </c>
      <c r="O82" t="s">
        <v>2462</v>
      </c>
      <c r="P82" t="s">
        <v>32</v>
      </c>
      <c r="Q82" t="s">
        <v>33</v>
      </c>
      <c r="R82" t="s">
        <v>2463</v>
      </c>
      <c r="S82">
        <v>141.96</v>
      </c>
      <c r="T82">
        <v>2</v>
      </c>
      <c r="U82">
        <v>0</v>
      </c>
      <c r="V82">
        <v>39.748800000000003</v>
      </c>
    </row>
    <row r="83" spans="1:22" x14ac:dyDescent="0.25">
      <c r="A83">
        <v>8150</v>
      </c>
      <c r="B83" t="s">
        <v>9858</v>
      </c>
      <c r="C83">
        <v>2011</v>
      </c>
      <c r="D83" s="24">
        <v>40570</v>
      </c>
      <c r="E83" s="24">
        <v>40573</v>
      </c>
      <c r="F83" t="s">
        <v>188</v>
      </c>
      <c r="G83" t="s">
        <v>6012</v>
      </c>
      <c r="H83" t="s">
        <v>6013</v>
      </c>
      <c r="I83" t="s">
        <v>41</v>
      </c>
      <c r="J83" t="s">
        <v>27</v>
      </c>
      <c r="K83" t="s">
        <v>9859</v>
      </c>
      <c r="L83" t="s">
        <v>5326</v>
      </c>
      <c r="M83">
        <v>57701</v>
      </c>
      <c r="N83" t="s">
        <v>105</v>
      </c>
      <c r="O83" t="s">
        <v>3718</v>
      </c>
      <c r="P83" t="s">
        <v>46</v>
      </c>
      <c r="Q83" t="s">
        <v>75</v>
      </c>
      <c r="R83" t="s">
        <v>3719</v>
      </c>
      <c r="S83">
        <v>10.68</v>
      </c>
      <c r="T83">
        <v>2</v>
      </c>
      <c r="U83">
        <v>0</v>
      </c>
      <c r="V83">
        <v>5.0195999999999996</v>
      </c>
    </row>
    <row r="84" spans="1:22" x14ac:dyDescent="0.25">
      <c r="A84">
        <v>8076</v>
      </c>
      <c r="B84" t="s">
        <v>9811</v>
      </c>
      <c r="C84">
        <v>2014</v>
      </c>
      <c r="D84" s="24">
        <v>41641</v>
      </c>
      <c r="E84" s="24">
        <v>41645</v>
      </c>
      <c r="F84" t="s">
        <v>50</v>
      </c>
      <c r="G84" t="s">
        <v>465</v>
      </c>
      <c r="H84" t="s">
        <v>466</v>
      </c>
      <c r="I84" t="s">
        <v>26</v>
      </c>
      <c r="J84" t="s">
        <v>27</v>
      </c>
      <c r="K84" t="s">
        <v>1681</v>
      </c>
      <c r="L84" t="s">
        <v>104</v>
      </c>
      <c r="M84">
        <v>77340</v>
      </c>
      <c r="N84" t="s">
        <v>105</v>
      </c>
      <c r="O84" t="s">
        <v>1992</v>
      </c>
      <c r="P84" t="s">
        <v>46</v>
      </c>
      <c r="Q84" t="s">
        <v>78</v>
      </c>
      <c r="R84" t="s">
        <v>1993</v>
      </c>
      <c r="S84">
        <v>15.223999999999997</v>
      </c>
      <c r="T84">
        <v>2</v>
      </c>
      <c r="U84">
        <v>0.8</v>
      </c>
      <c r="V84">
        <v>-38.821200000000012</v>
      </c>
    </row>
    <row r="85" spans="1:22" x14ac:dyDescent="0.25">
      <c r="A85">
        <v>8075</v>
      </c>
      <c r="B85" t="s">
        <v>9811</v>
      </c>
      <c r="C85">
        <v>2014</v>
      </c>
      <c r="D85" s="24">
        <v>41641</v>
      </c>
      <c r="E85" s="24">
        <v>41645</v>
      </c>
      <c r="F85" t="s">
        <v>50</v>
      </c>
      <c r="G85" t="s">
        <v>465</v>
      </c>
      <c r="H85" t="s">
        <v>466</v>
      </c>
      <c r="I85" t="s">
        <v>26</v>
      </c>
      <c r="J85" t="s">
        <v>27</v>
      </c>
      <c r="K85" t="s">
        <v>1681</v>
      </c>
      <c r="L85" t="s">
        <v>104</v>
      </c>
      <c r="M85">
        <v>77340</v>
      </c>
      <c r="N85" t="s">
        <v>105</v>
      </c>
      <c r="O85" t="s">
        <v>794</v>
      </c>
      <c r="P85" t="s">
        <v>46</v>
      </c>
      <c r="Q85" t="s">
        <v>75</v>
      </c>
      <c r="R85" t="s">
        <v>795</v>
      </c>
      <c r="S85">
        <v>13.747999999999998</v>
      </c>
      <c r="T85">
        <v>14</v>
      </c>
      <c r="U85">
        <v>0.8</v>
      </c>
      <c r="V85">
        <v>-22.684200000000004</v>
      </c>
    </row>
    <row r="86" spans="1:22" x14ac:dyDescent="0.25">
      <c r="A86">
        <v>8074</v>
      </c>
      <c r="B86" t="s">
        <v>9811</v>
      </c>
      <c r="C86">
        <v>2014</v>
      </c>
      <c r="D86" s="24">
        <v>41641</v>
      </c>
      <c r="E86" s="24">
        <v>41645</v>
      </c>
      <c r="F86" t="s">
        <v>50</v>
      </c>
      <c r="G86" t="s">
        <v>465</v>
      </c>
      <c r="H86" t="s">
        <v>466</v>
      </c>
      <c r="I86" t="s">
        <v>26</v>
      </c>
      <c r="J86" t="s">
        <v>27</v>
      </c>
      <c r="K86" t="s">
        <v>1681</v>
      </c>
      <c r="L86" t="s">
        <v>104</v>
      </c>
      <c r="M86">
        <v>77340</v>
      </c>
      <c r="N86" t="s">
        <v>105</v>
      </c>
      <c r="O86" t="s">
        <v>2443</v>
      </c>
      <c r="P86" t="s">
        <v>46</v>
      </c>
      <c r="Q86" t="s">
        <v>75</v>
      </c>
      <c r="R86" t="s">
        <v>2444</v>
      </c>
      <c r="S86">
        <v>6.469999999999998</v>
      </c>
      <c r="T86">
        <v>5</v>
      </c>
      <c r="U86">
        <v>0.8</v>
      </c>
      <c r="V86">
        <v>-9.7050000000000018</v>
      </c>
    </row>
    <row r="87" spans="1:22" x14ac:dyDescent="0.25">
      <c r="A87">
        <v>8073</v>
      </c>
      <c r="B87" t="s">
        <v>9811</v>
      </c>
      <c r="C87">
        <v>2014</v>
      </c>
      <c r="D87" s="24">
        <v>41641</v>
      </c>
      <c r="E87" s="24">
        <v>41645</v>
      </c>
      <c r="F87" t="s">
        <v>50</v>
      </c>
      <c r="G87" t="s">
        <v>465</v>
      </c>
      <c r="H87" t="s">
        <v>466</v>
      </c>
      <c r="I87" t="s">
        <v>26</v>
      </c>
      <c r="J87" t="s">
        <v>27</v>
      </c>
      <c r="K87" t="s">
        <v>1681</v>
      </c>
      <c r="L87" t="s">
        <v>104</v>
      </c>
      <c r="M87">
        <v>77340</v>
      </c>
      <c r="N87" t="s">
        <v>105</v>
      </c>
      <c r="O87" t="s">
        <v>2743</v>
      </c>
      <c r="P87" t="s">
        <v>46</v>
      </c>
      <c r="Q87" t="s">
        <v>68</v>
      </c>
      <c r="R87" t="s">
        <v>2744</v>
      </c>
      <c r="S87">
        <v>12.736000000000001</v>
      </c>
      <c r="T87">
        <v>4</v>
      </c>
      <c r="U87">
        <v>0.2</v>
      </c>
      <c r="V87">
        <v>2.2287999999999988</v>
      </c>
    </row>
    <row r="88" spans="1:22" x14ac:dyDescent="0.25">
      <c r="A88">
        <v>8072</v>
      </c>
      <c r="B88" t="s">
        <v>9811</v>
      </c>
      <c r="C88">
        <v>2014</v>
      </c>
      <c r="D88" s="24">
        <v>41641</v>
      </c>
      <c r="E88" s="24">
        <v>41645</v>
      </c>
      <c r="F88" t="s">
        <v>50</v>
      </c>
      <c r="G88" t="s">
        <v>465</v>
      </c>
      <c r="H88" t="s">
        <v>466</v>
      </c>
      <c r="I88" t="s">
        <v>26</v>
      </c>
      <c r="J88" t="s">
        <v>27</v>
      </c>
      <c r="K88" t="s">
        <v>1681</v>
      </c>
      <c r="L88" t="s">
        <v>104</v>
      </c>
      <c r="M88">
        <v>77340</v>
      </c>
      <c r="N88" t="s">
        <v>105</v>
      </c>
      <c r="O88" t="s">
        <v>2481</v>
      </c>
      <c r="P88" t="s">
        <v>32</v>
      </c>
      <c r="Q88" t="s">
        <v>36</v>
      </c>
      <c r="R88" t="s">
        <v>2482</v>
      </c>
      <c r="S88">
        <v>310.74399999999997</v>
      </c>
      <c r="T88">
        <v>4</v>
      </c>
      <c r="U88">
        <v>0.3</v>
      </c>
      <c r="V88">
        <v>-26.635199999999998</v>
      </c>
    </row>
    <row r="89" spans="1:22" x14ac:dyDescent="0.25">
      <c r="A89">
        <v>8071</v>
      </c>
      <c r="B89" t="s">
        <v>9811</v>
      </c>
      <c r="C89">
        <v>2014</v>
      </c>
      <c r="D89" s="24">
        <v>41641</v>
      </c>
      <c r="E89" s="24">
        <v>41645</v>
      </c>
      <c r="F89" t="s">
        <v>50</v>
      </c>
      <c r="G89" t="s">
        <v>465</v>
      </c>
      <c r="H89" t="s">
        <v>466</v>
      </c>
      <c r="I89" t="s">
        <v>26</v>
      </c>
      <c r="J89" t="s">
        <v>27</v>
      </c>
      <c r="K89" t="s">
        <v>1681</v>
      </c>
      <c r="L89" t="s">
        <v>104</v>
      </c>
      <c r="M89">
        <v>77340</v>
      </c>
      <c r="N89" t="s">
        <v>105</v>
      </c>
      <c r="O89" t="s">
        <v>6116</v>
      </c>
      <c r="P89" t="s">
        <v>32</v>
      </c>
      <c r="Q89" t="s">
        <v>65</v>
      </c>
      <c r="R89" t="s">
        <v>6117</v>
      </c>
      <c r="S89">
        <v>141.41999999999999</v>
      </c>
      <c r="T89">
        <v>5</v>
      </c>
      <c r="U89">
        <v>0.6</v>
      </c>
      <c r="V89">
        <v>-187.38150000000002</v>
      </c>
    </row>
    <row r="90" spans="1:22" x14ac:dyDescent="0.25">
      <c r="A90">
        <v>8070</v>
      </c>
      <c r="B90" t="s">
        <v>9811</v>
      </c>
      <c r="C90">
        <v>2014</v>
      </c>
      <c r="D90" s="24">
        <v>41641</v>
      </c>
      <c r="E90" s="24">
        <v>41645</v>
      </c>
      <c r="F90" t="s">
        <v>50</v>
      </c>
      <c r="G90" t="s">
        <v>465</v>
      </c>
      <c r="H90" t="s">
        <v>466</v>
      </c>
      <c r="I90" t="s">
        <v>26</v>
      </c>
      <c r="J90" t="s">
        <v>27</v>
      </c>
      <c r="K90" t="s">
        <v>1681</v>
      </c>
      <c r="L90" t="s">
        <v>104</v>
      </c>
      <c r="M90">
        <v>77340</v>
      </c>
      <c r="N90" t="s">
        <v>105</v>
      </c>
      <c r="O90" t="s">
        <v>1629</v>
      </c>
      <c r="P90" t="s">
        <v>46</v>
      </c>
      <c r="Q90" t="s">
        <v>59</v>
      </c>
      <c r="R90" t="s">
        <v>1630</v>
      </c>
      <c r="S90">
        <v>454.56000000000006</v>
      </c>
      <c r="T90">
        <v>5</v>
      </c>
      <c r="U90">
        <v>0.2</v>
      </c>
      <c r="V90">
        <v>-107.95800000000004</v>
      </c>
    </row>
    <row r="91" spans="1:22" x14ac:dyDescent="0.25">
      <c r="A91">
        <v>8032</v>
      </c>
      <c r="B91" t="s">
        <v>9790</v>
      </c>
      <c r="C91">
        <v>2013</v>
      </c>
      <c r="D91" s="24">
        <v>41281</v>
      </c>
      <c r="E91" s="24">
        <v>41285</v>
      </c>
      <c r="F91" t="s">
        <v>50</v>
      </c>
      <c r="G91" t="s">
        <v>3237</v>
      </c>
      <c r="H91" t="s">
        <v>3238</v>
      </c>
      <c r="I91" t="s">
        <v>26</v>
      </c>
      <c r="J91" t="s">
        <v>27</v>
      </c>
      <c r="K91" t="s">
        <v>1614</v>
      </c>
      <c r="L91" t="s">
        <v>104</v>
      </c>
      <c r="M91">
        <v>79109</v>
      </c>
      <c r="N91" t="s">
        <v>105</v>
      </c>
      <c r="O91" t="s">
        <v>2925</v>
      </c>
      <c r="P91" t="s">
        <v>46</v>
      </c>
      <c r="Q91" t="s">
        <v>90</v>
      </c>
      <c r="R91" t="s">
        <v>2926</v>
      </c>
      <c r="S91">
        <v>25.920000000000005</v>
      </c>
      <c r="T91">
        <v>5</v>
      </c>
      <c r="U91">
        <v>0.2</v>
      </c>
      <c r="V91">
        <v>9.0719999999999992</v>
      </c>
    </row>
    <row r="92" spans="1:22" x14ac:dyDescent="0.25">
      <c r="A92">
        <v>8031</v>
      </c>
      <c r="B92" t="s">
        <v>9790</v>
      </c>
      <c r="C92">
        <v>2013</v>
      </c>
      <c r="D92" s="24">
        <v>41281</v>
      </c>
      <c r="E92" s="24">
        <v>41285</v>
      </c>
      <c r="F92" t="s">
        <v>50</v>
      </c>
      <c r="G92" t="s">
        <v>3237</v>
      </c>
      <c r="H92" t="s">
        <v>3238</v>
      </c>
      <c r="I92" t="s">
        <v>26</v>
      </c>
      <c r="J92" t="s">
        <v>27</v>
      </c>
      <c r="K92" t="s">
        <v>1614</v>
      </c>
      <c r="L92" t="s">
        <v>104</v>
      </c>
      <c r="M92">
        <v>79109</v>
      </c>
      <c r="N92" t="s">
        <v>105</v>
      </c>
      <c r="O92" t="s">
        <v>3956</v>
      </c>
      <c r="P92" t="s">
        <v>32</v>
      </c>
      <c r="Q92" t="s">
        <v>65</v>
      </c>
      <c r="R92" t="s">
        <v>5770</v>
      </c>
      <c r="S92">
        <v>23.076000000000001</v>
      </c>
      <c r="T92">
        <v>3</v>
      </c>
      <c r="U92">
        <v>0.6</v>
      </c>
      <c r="V92">
        <v>-10.961100000000002</v>
      </c>
    </row>
    <row r="93" spans="1:22" x14ac:dyDescent="0.25">
      <c r="A93">
        <v>7985</v>
      </c>
      <c r="B93" t="s">
        <v>9767</v>
      </c>
      <c r="C93">
        <v>2014</v>
      </c>
      <c r="D93" s="24">
        <v>41662</v>
      </c>
      <c r="E93" s="24">
        <v>41665</v>
      </c>
      <c r="F93" t="s">
        <v>23</v>
      </c>
      <c r="G93" t="s">
        <v>4764</v>
      </c>
      <c r="H93" t="s">
        <v>4765</v>
      </c>
      <c r="I93" t="s">
        <v>41</v>
      </c>
      <c r="J93" t="s">
        <v>27</v>
      </c>
      <c r="K93" t="s">
        <v>303</v>
      </c>
      <c r="L93" t="s">
        <v>211</v>
      </c>
      <c r="M93">
        <v>60623</v>
      </c>
      <c r="N93" t="s">
        <v>105</v>
      </c>
      <c r="O93" t="s">
        <v>7097</v>
      </c>
      <c r="P93" t="s">
        <v>46</v>
      </c>
      <c r="Q93" t="s">
        <v>68</v>
      </c>
      <c r="R93" t="s">
        <v>7098</v>
      </c>
      <c r="S93">
        <v>7.8719999999999999</v>
      </c>
      <c r="T93">
        <v>3</v>
      </c>
      <c r="U93">
        <v>0.2</v>
      </c>
      <c r="V93">
        <v>0.88559999999999883</v>
      </c>
    </row>
    <row r="94" spans="1:22" x14ac:dyDescent="0.25">
      <c r="A94">
        <v>93</v>
      </c>
      <c r="B94" t="s">
        <v>406</v>
      </c>
      <c r="C94">
        <v>2012</v>
      </c>
      <c r="D94" s="24">
        <v>40939</v>
      </c>
      <c r="E94" s="24">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x14ac:dyDescent="0.25">
      <c r="A95">
        <v>94</v>
      </c>
      <c r="B95" t="s">
        <v>406</v>
      </c>
      <c r="C95">
        <v>2012</v>
      </c>
      <c r="D95" s="24">
        <v>40939</v>
      </c>
      <c r="E95" s="24">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x14ac:dyDescent="0.25">
      <c r="A96">
        <v>95</v>
      </c>
      <c r="B96" t="s">
        <v>406</v>
      </c>
      <c r="C96">
        <v>2012</v>
      </c>
      <c r="D96" s="24">
        <v>40939</v>
      </c>
      <c r="E96" s="24">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25">
      <c r="A97">
        <v>7984</v>
      </c>
      <c r="B97" t="s">
        <v>9767</v>
      </c>
      <c r="C97">
        <v>2014</v>
      </c>
      <c r="D97" s="24">
        <v>41662</v>
      </c>
      <c r="E97" s="24">
        <v>41665</v>
      </c>
      <c r="F97" t="s">
        <v>23</v>
      </c>
      <c r="G97" t="s">
        <v>4764</v>
      </c>
      <c r="H97" t="s">
        <v>4765</v>
      </c>
      <c r="I97" t="s">
        <v>41</v>
      </c>
      <c r="J97" t="s">
        <v>27</v>
      </c>
      <c r="K97" t="s">
        <v>303</v>
      </c>
      <c r="L97" t="s">
        <v>211</v>
      </c>
      <c r="M97">
        <v>60623</v>
      </c>
      <c r="N97" t="s">
        <v>105</v>
      </c>
      <c r="O97" t="s">
        <v>4937</v>
      </c>
      <c r="P97" t="s">
        <v>46</v>
      </c>
      <c r="Q97" t="s">
        <v>269</v>
      </c>
      <c r="R97" t="s">
        <v>186</v>
      </c>
      <c r="S97">
        <v>15.120000000000001</v>
      </c>
      <c r="T97">
        <v>5</v>
      </c>
      <c r="U97">
        <v>0.2</v>
      </c>
      <c r="V97">
        <v>4.9139999999999988</v>
      </c>
    </row>
    <row r="98" spans="1:22" x14ac:dyDescent="0.25">
      <c r="A98">
        <v>7981</v>
      </c>
      <c r="B98" t="s">
        <v>9764</v>
      </c>
      <c r="C98">
        <v>2011</v>
      </c>
      <c r="D98" s="24">
        <v>40547</v>
      </c>
      <c r="E98" s="24">
        <v>40551</v>
      </c>
      <c r="F98" t="s">
        <v>50</v>
      </c>
      <c r="G98" t="s">
        <v>251</v>
      </c>
      <c r="H98" t="s">
        <v>252</v>
      </c>
      <c r="I98" t="s">
        <v>26</v>
      </c>
      <c r="J98" t="s">
        <v>27</v>
      </c>
      <c r="K98" t="s">
        <v>184</v>
      </c>
      <c r="L98" t="s">
        <v>104</v>
      </c>
      <c r="M98">
        <v>77095</v>
      </c>
      <c r="N98" t="s">
        <v>105</v>
      </c>
      <c r="O98" t="s">
        <v>6622</v>
      </c>
      <c r="P98" t="s">
        <v>46</v>
      </c>
      <c r="Q98" t="s">
        <v>90</v>
      </c>
      <c r="R98" t="s">
        <v>6623</v>
      </c>
      <c r="S98">
        <v>16.448</v>
      </c>
      <c r="T98">
        <v>2</v>
      </c>
      <c r="U98">
        <v>0.2</v>
      </c>
      <c r="V98">
        <v>5.5511999999999979</v>
      </c>
    </row>
    <row r="99" spans="1:22" x14ac:dyDescent="0.25">
      <c r="A99">
        <v>7834</v>
      </c>
      <c r="B99" t="s">
        <v>9692</v>
      </c>
      <c r="C99">
        <v>2012</v>
      </c>
      <c r="D99" s="24">
        <v>40932</v>
      </c>
      <c r="E99" s="24">
        <v>40936</v>
      </c>
      <c r="F99" t="s">
        <v>50</v>
      </c>
      <c r="G99" t="s">
        <v>7280</v>
      </c>
      <c r="H99" t="s">
        <v>7281</v>
      </c>
      <c r="I99" t="s">
        <v>102</v>
      </c>
      <c r="J99" t="s">
        <v>27</v>
      </c>
      <c r="K99" t="s">
        <v>9171</v>
      </c>
      <c r="L99" t="s">
        <v>54</v>
      </c>
      <c r="M99">
        <v>33407</v>
      </c>
      <c r="N99" t="s">
        <v>30</v>
      </c>
      <c r="O99" t="s">
        <v>1367</v>
      </c>
      <c r="P99" t="s">
        <v>46</v>
      </c>
      <c r="Q99" t="s">
        <v>68</v>
      </c>
      <c r="R99" t="s">
        <v>1368</v>
      </c>
      <c r="S99">
        <v>13.120000000000001</v>
      </c>
      <c r="T99">
        <v>5</v>
      </c>
      <c r="U99">
        <v>0.2</v>
      </c>
      <c r="V99">
        <v>2.1319999999999988</v>
      </c>
    </row>
    <row r="100" spans="1:22" x14ac:dyDescent="0.25">
      <c r="A100">
        <v>7820</v>
      </c>
      <c r="B100" t="s">
        <v>9683</v>
      </c>
      <c r="C100">
        <v>2014</v>
      </c>
      <c r="D100" s="24">
        <v>41666</v>
      </c>
      <c r="E100" s="24">
        <v>41670</v>
      </c>
      <c r="F100" t="s">
        <v>50</v>
      </c>
      <c r="G100" t="s">
        <v>1453</v>
      </c>
      <c r="H100" t="s">
        <v>1454</v>
      </c>
      <c r="I100" t="s">
        <v>26</v>
      </c>
      <c r="J100" t="s">
        <v>27</v>
      </c>
      <c r="K100" t="s">
        <v>127</v>
      </c>
      <c r="L100" t="s">
        <v>43</v>
      </c>
      <c r="M100">
        <v>94109</v>
      </c>
      <c r="N100" t="s">
        <v>44</v>
      </c>
      <c r="O100" t="s">
        <v>4313</v>
      </c>
      <c r="P100" t="s">
        <v>46</v>
      </c>
      <c r="Q100" t="s">
        <v>269</v>
      </c>
      <c r="R100" t="s">
        <v>4314</v>
      </c>
      <c r="S100">
        <v>11.84</v>
      </c>
      <c r="T100">
        <v>8</v>
      </c>
      <c r="U100">
        <v>0</v>
      </c>
      <c r="V100">
        <v>5.6831999999999994</v>
      </c>
    </row>
    <row r="101" spans="1:22" x14ac:dyDescent="0.25">
      <c r="A101">
        <v>7810</v>
      </c>
      <c r="B101" t="s">
        <v>9679</v>
      </c>
      <c r="C101">
        <v>2013</v>
      </c>
      <c r="D101" s="24">
        <v>41282</v>
      </c>
      <c r="E101" s="24">
        <v>41287</v>
      </c>
      <c r="F101" t="s">
        <v>50</v>
      </c>
      <c r="G101" t="s">
        <v>7550</v>
      </c>
      <c r="H101" t="s">
        <v>7551</v>
      </c>
      <c r="I101" t="s">
        <v>26</v>
      </c>
      <c r="J101" t="s">
        <v>27</v>
      </c>
      <c r="K101" t="s">
        <v>4588</v>
      </c>
      <c r="L101" t="s">
        <v>88</v>
      </c>
      <c r="M101">
        <v>27604</v>
      </c>
      <c r="N101" t="s">
        <v>30</v>
      </c>
      <c r="O101" t="s">
        <v>8893</v>
      </c>
      <c r="P101" t="s">
        <v>71</v>
      </c>
      <c r="Q101" t="s">
        <v>72</v>
      </c>
      <c r="R101" t="s">
        <v>8894</v>
      </c>
      <c r="S101">
        <v>108.78399999999999</v>
      </c>
      <c r="T101">
        <v>2</v>
      </c>
      <c r="U101">
        <v>0.2</v>
      </c>
      <c r="V101">
        <v>10.878399999999999</v>
      </c>
    </row>
    <row r="102" spans="1:22" x14ac:dyDescent="0.25">
      <c r="A102">
        <v>7809</v>
      </c>
      <c r="B102" t="s">
        <v>9679</v>
      </c>
      <c r="C102">
        <v>2013</v>
      </c>
      <c r="D102" s="24">
        <v>41282</v>
      </c>
      <c r="E102" s="24">
        <v>41287</v>
      </c>
      <c r="F102" t="s">
        <v>50</v>
      </c>
      <c r="G102" t="s">
        <v>7550</v>
      </c>
      <c r="H102" t="s">
        <v>7551</v>
      </c>
      <c r="I102" t="s">
        <v>26</v>
      </c>
      <c r="J102" t="s">
        <v>27</v>
      </c>
      <c r="K102" t="s">
        <v>4588</v>
      </c>
      <c r="L102" t="s">
        <v>88</v>
      </c>
      <c r="M102">
        <v>27604</v>
      </c>
      <c r="N102" t="s">
        <v>30</v>
      </c>
      <c r="O102" t="s">
        <v>4132</v>
      </c>
      <c r="P102" t="s">
        <v>46</v>
      </c>
      <c r="Q102" t="s">
        <v>68</v>
      </c>
      <c r="R102" t="s">
        <v>4133</v>
      </c>
      <c r="S102">
        <v>47.616</v>
      </c>
      <c r="T102">
        <v>3</v>
      </c>
      <c r="U102">
        <v>0.2</v>
      </c>
      <c r="V102">
        <v>5.9519999999999946</v>
      </c>
    </row>
    <row r="103" spans="1:22" x14ac:dyDescent="0.25">
      <c r="A103">
        <v>7808</v>
      </c>
      <c r="B103" t="s">
        <v>9679</v>
      </c>
      <c r="C103">
        <v>2013</v>
      </c>
      <c r="D103" s="24">
        <v>41282</v>
      </c>
      <c r="E103" s="24">
        <v>41287</v>
      </c>
      <c r="F103" t="s">
        <v>50</v>
      </c>
      <c r="G103" t="s">
        <v>7550</v>
      </c>
      <c r="H103" t="s">
        <v>7551</v>
      </c>
      <c r="I103" t="s">
        <v>26</v>
      </c>
      <c r="J103" t="s">
        <v>27</v>
      </c>
      <c r="K103" t="s">
        <v>4588</v>
      </c>
      <c r="L103" t="s">
        <v>88</v>
      </c>
      <c r="M103">
        <v>27604</v>
      </c>
      <c r="N103" t="s">
        <v>30</v>
      </c>
      <c r="O103" t="s">
        <v>3521</v>
      </c>
      <c r="P103" t="s">
        <v>46</v>
      </c>
      <c r="Q103" t="s">
        <v>75</v>
      </c>
      <c r="R103" t="s">
        <v>3522</v>
      </c>
      <c r="S103">
        <v>30.828000000000007</v>
      </c>
      <c r="T103">
        <v>7</v>
      </c>
      <c r="U103">
        <v>0.7</v>
      </c>
      <c r="V103">
        <v>-24.662400000000005</v>
      </c>
    </row>
    <row r="104" spans="1:22" x14ac:dyDescent="0.25">
      <c r="A104">
        <v>7722</v>
      </c>
      <c r="B104" t="s">
        <v>9619</v>
      </c>
      <c r="C104">
        <v>2012</v>
      </c>
      <c r="D104" s="24">
        <v>40913</v>
      </c>
      <c r="E104" s="24">
        <v>40918</v>
      </c>
      <c r="F104" t="s">
        <v>50</v>
      </c>
      <c r="G104" t="s">
        <v>3456</v>
      </c>
      <c r="H104" t="s">
        <v>3457</v>
      </c>
      <c r="I104" t="s">
        <v>41</v>
      </c>
      <c r="J104" t="s">
        <v>27</v>
      </c>
      <c r="K104" t="s">
        <v>266</v>
      </c>
      <c r="L104" t="s">
        <v>267</v>
      </c>
      <c r="M104">
        <v>10009</v>
      </c>
      <c r="N104" t="s">
        <v>148</v>
      </c>
      <c r="O104" t="s">
        <v>5112</v>
      </c>
      <c r="P104" t="s">
        <v>46</v>
      </c>
      <c r="Q104" t="s">
        <v>75</v>
      </c>
      <c r="R104" t="s">
        <v>5113</v>
      </c>
      <c r="S104">
        <v>13.168000000000001</v>
      </c>
      <c r="T104">
        <v>2</v>
      </c>
      <c r="U104">
        <v>0.2</v>
      </c>
      <c r="V104">
        <v>4.6088000000000005</v>
      </c>
    </row>
    <row r="105" spans="1:22" x14ac:dyDescent="0.25">
      <c r="A105">
        <v>7721</v>
      </c>
      <c r="B105" t="s">
        <v>9619</v>
      </c>
      <c r="C105">
        <v>2012</v>
      </c>
      <c r="D105" s="24">
        <v>40913</v>
      </c>
      <c r="E105" s="24">
        <v>40918</v>
      </c>
      <c r="F105" t="s">
        <v>50</v>
      </c>
      <c r="G105" t="s">
        <v>3456</v>
      </c>
      <c r="H105" t="s">
        <v>3457</v>
      </c>
      <c r="I105" t="s">
        <v>41</v>
      </c>
      <c r="J105" t="s">
        <v>27</v>
      </c>
      <c r="K105" t="s">
        <v>266</v>
      </c>
      <c r="L105" t="s">
        <v>267</v>
      </c>
      <c r="M105">
        <v>10009</v>
      </c>
      <c r="N105" t="s">
        <v>148</v>
      </c>
      <c r="O105" t="s">
        <v>2956</v>
      </c>
      <c r="P105" t="s">
        <v>46</v>
      </c>
      <c r="Q105" t="s">
        <v>173</v>
      </c>
      <c r="R105" t="s">
        <v>2957</v>
      </c>
      <c r="S105">
        <v>17.48</v>
      </c>
      <c r="T105">
        <v>2</v>
      </c>
      <c r="U105">
        <v>0</v>
      </c>
      <c r="V105">
        <v>8.2156000000000002</v>
      </c>
    </row>
    <row r="106" spans="1:22" x14ac:dyDescent="0.25">
      <c r="A106">
        <v>7720</v>
      </c>
      <c r="B106" t="s">
        <v>9619</v>
      </c>
      <c r="C106">
        <v>2012</v>
      </c>
      <c r="D106" s="24">
        <v>40913</v>
      </c>
      <c r="E106" s="24">
        <v>40918</v>
      </c>
      <c r="F106" t="s">
        <v>50</v>
      </c>
      <c r="G106" t="s">
        <v>3456</v>
      </c>
      <c r="H106" t="s">
        <v>3457</v>
      </c>
      <c r="I106" t="s">
        <v>41</v>
      </c>
      <c r="J106" t="s">
        <v>27</v>
      </c>
      <c r="K106" t="s">
        <v>266</v>
      </c>
      <c r="L106" t="s">
        <v>267</v>
      </c>
      <c r="M106">
        <v>10009</v>
      </c>
      <c r="N106" t="s">
        <v>148</v>
      </c>
      <c r="O106" t="s">
        <v>6380</v>
      </c>
      <c r="P106" t="s">
        <v>46</v>
      </c>
      <c r="Q106" t="s">
        <v>68</v>
      </c>
      <c r="R106" t="s">
        <v>6381</v>
      </c>
      <c r="S106">
        <v>59.519999999999996</v>
      </c>
      <c r="T106">
        <v>3</v>
      </c>
      <c r="U106">
        <v>0</v>
      </c>
      <c r="V106">
        <v>15.475200000000001</v>
      </c>
    </row>
    <row r="107" spans="1:22" x14ac:dyDescent="0.25">
      <c r="A107">
        <v>7718</v>
      </c>
      <c r="B107" t="s">
        <v>9617</v>
      </c>
      <c r="C107">
        <v>2012</v>
      </c>
      <c r="D107" s="24">
        <v>40914</v>
      </c>
      <c r="E107" s="24">
        <v>40920</v>
      </c>
      <c r="F107" t="s">
        <v>50</v>
      </c>
      <c r="G107" t="s">
        <v>3427</v>
      </c>
      <c r="H107" t="s">
        <v>3428</v>
      </c>
      <c r="I107" t="s">
        <v>41</v>
      </c>
      <c r="J107" t="s">
        <v>27</v>
      </c>
      <c r="K107" t="s">
        <v>1081</v>
      </c>
      <c r="L107" t="s">
        <v>457</v>
      </c>
      <c r="M107">
        <v>80906</v>
      </c>
      <c r="N107" t="s">
        <v>44</v>
      </c>
      <c r="O107" t="s">
        <v>1966</v>
      </c>
      <c r="P107" t="s">
        <v>46</v>
      </c>
      <c r="Q107" t="s">
        <v>75</v>
      </c>
      <c r="R107" t="s">
        <v>1967</v>
      </c>
      <c r="S107">
        <v>1.9380000000000002</v>
      </c>
      <c r="T107">
        <v>2</v>
      </c>
      <c r="U107">
        <v>0.7</v>
      </c>
      <c r="V107">
        <v>-1.3565999999999994</v>
      </c>
    </row>
    <row r="108" spans="1:22" x14ac:dyDescent="0.25">
      <c r="A108">
        <v>7717</v>
      </c>
      <c r="B108" t="s">
        <v>9617</v>
      </c>
      <c r="C108">
        <v>2012</v>
      </c>
      <c r="D108" s="24">
        <v>40914</v>
      </c>
      <c r="E108" s="24">
        <v>40920</v>
      </c>
      <c r="F108" t="s">
        <v>50</v>
      </c>
      <c r="G108" t="s">
        <v>3427</v>
      </c>
      <c r="H108" t="s">
        <v>3428</v>
      </c>
      <c r="I108" t="s">
        <v>41</v>
      </c>
      <c r="J108" t="s">
        <v>27</v>
      </c>
      <c r="K108" t="s">
        <v>1081</v>
      </c>
      <c r="L108" t="s">
        <v>457</v>
      </c>
      <c r="M108">
        <v>80906</v>
      </c>
      <c r="N108" t="s">
        <v>44</v>
      </c>
      <c r="O108" t="s">
        <v>3746</v>
      </c>
      <c r="P108" t="s">
        <v>46</v>
      </c>
      <c r="Q108" t="s">
        <v>90</v>
      </c>
      <c r="R108" t="s">
        <v>3747</v>
      </c>
      <c r="S108">
        <v>29.600000000000005</v>
      </c>
      <c r="T108">
        <v>5</v>
      </c>
      <c r="U108">
        <v>0.2</v>
      </c>
      <c r="V108">
        <v>9.2499999999999964</v>
      </c>
    </row>
    <row r="109" spans="1:22" x14ac:dyDescent="0.25">
      <c r="A109">
        <v>7662</v>
      </c>
      <c r="B109" t="s">
        <v>9589</v>
      </c>
      <c r="C109">
        <v>2011</v>
      </c>
      <c r="D109" s="24">
        <v>40551</v>
      </c>
      <c r="E109" s="24">
        <v>40556</v>
      </c>
      <c r="F109" t="s">
        <v>50</v>
      </c>
      <c r="G109" t="s">
        <v>7550</v>
      </c>
      <c r="H109" t="s">
        <v>7551</v>
      </c>
      <c r="I109" t="s">
        <v>26</v>
      </c>
      <c r="J109" t="s">
        <v>27</v>
      </c>
      <c r="K109" t="s">
        <v>1681</v>
      </c>
      <c r="L109" t="s">
        <v>104</v>
      </c>
      <c r="M109">
        <v>77340</v>
      </c>
      <c r="N109" t="s">
        <v>105</v>
      </c>
      <c r="O109" t="s">
        <v>3858</v>
      </c>
      <c r="P109" t="s">
        <v>46</v>
      </c>
      <c r="Q109" t="s">
        <v>75</v>
      </c>
      <c r="R109" t="s">
        <v>3859</v>
      </c>
      <c r="S109">
        <v>10.429999999999998</v>
      </c>
      <c r="T109">
        <v>7</v>
      </c>
      <c r="U109">
        <v>0.8</v>
      </c>
      <c r="V109">
        <v>-18.252500000000005</v>
      </c>
    </row>
    <row r="110" spans="1:22" x14ac:dyDescent="0.25">
      <c r="A110">
        <v>7661</v>
      </c>
      <c r="B110" t="s">
        <v>9589</v>
      </c>
      <c r="C110">
        <v>2011</v>
      </c>
      <c r="D110" s="24">
        <v>40551</v>
      </c>
      <c r="E110" s="24">
        <v>40556</v>
      </c>
      <c r="F110" t="s">
        <v>50</v>
      </c>
      <c r="G110" t="s">
        <v>7550</v>
      </c>
      <c r="H110" t="s">
        <v>7551</v>
      </c>
      <c r="I110" t="s">
        <v>26</v>
      </c>
      <c r="J110" t="s">
        <v>27</v>
      </c>
      <c r="K110" t="s">
        <v>1681</v>
      </c>
      <c r="L110" t="s">
        <v>104</v>
      </c>
      <c r="M110">
        <v>77340</v>
      </c>
      <c r="N110" t="s">
        <v>105</v>
      </c>
      <c r="O110" t="s">
        <v>1714</v>
      </c>
      <c r="P110" t="s">
        <v>32</v>
      </c>
      <c r="Q110" t="s">
        <v>65</v>
      </c>
      <c r="R110" t="s">
        <v>1715</v>
      </c>
      <c r="S110">
        <v>76.728000000000009</v>
      </c>
      <c r="T110">
        <v>3</v>
      </c>
      <c r="U110">
        <v>0.6</v>
      </c>
      <c r="V110">
        <v>-53.709599999999988</v>
      </c>
    </row>
    <row r="111" spans="1:22" x14ac:dyDescent="0.25">
      <c r="A111">
        <v>7566</v>
      </c>
      <c r="B111" t="s">
        <v>9538</v>
      </c>
      <c r="C111">
        <v>2013</v>
      </c>
      <c r="D111" s="24">
        <v>41304</v>
      </c>
      <c r="E111" s="24">
        <v>41306</v>
      </c>
      <c r="F111" t="s">
        <v>23</v>
      </c>
      <c r="G111" t="s">
        <v>5562</v>
      </c>
      <c r="H111" t="s">
        <v>5563</v>
      </c>
      <c r="I111" t="s">
        <v>26</v>
      </c>
      <c r="J111" t="s">
        <v>27</v>
      </c>
      <c r="K111" t="s">
        <v>95</v>
      </c>
      <c r="L111" t="s">
        <v>96</v>
      </c>
      <c r="M111">
        <v>98103</v>
      </c>
      <c r="N111" t="s">
        <v>44</v>
      </c>
      <c r="O111" t="s">
        <v>4791</v>
      </c>
      <c r="P111" t="s">
        <v>32</v>
      </c>
      <c r="Q111" t="s">
        <v>33</v>
      </c>
      <c r="R111" t="s">
        <v>4792</v>
      </c>
      <c r="S111">
        <v>48.58</v>
      </c>
      <c r="T111">
        <v>1</v>
      </c>
      <c r="U111">
        <v>0</v>
      </c>
      <c r="V111">
        <v>7.7728000000000037</v>
      </c>
    </row>
    <row r="112" spans="1:22" x14ac:dyDescent="0.25">
      <c r="A112">
        <v>7565</v>
      </c>
      <c r="B112" t="s">
        <v>9538</v>
      </c>
      <c r="C112">
        <v>2013</v>
      </c>
      <c r="D112" s="24">
        <v>41304</v>
      </c>
      <c r="E112" s="24">
        <v>41306</v>
      </c>
      <c r="F112" t="s">
        <v>23</v>
      </c>
      <c r="G112" t="s">
        <v>5562</v>
      </c>
      <c r="H112" t="s">
        <v>5563</v>
      </c>
      <c r="I112" t="s">
        <v>26</v>
      </c>
      <c r="J112" t="s">
        <v>27</v>
      </c>
      <c r="K112" t="s">
        <v>95</v>
      </c>
      <c r="L112" t="s">
        <v>96</v>
      </c>
      <c r="M112">
        <v>98103</v>
      </c>
      <c r="N112" t="s">
        <v>44</v>
      </c>
      <c r="O112" t="s">
        <v>5539</v>
      </c>
      <c r="P112" t="s">
        <v>32</v>
      </c>
      <c r="Q112" t="s">
        <v>36</v>
      </c>
      <c r="R112" t="s">
        <v>5540</v>
      </c>
      <c r="S112">
        <v>435.16800000000006</v>
      </c>
      <c r="T112">
        <v>4</v>
      </c>
      <c r="U112">
        <v>0.2</v>
      </c>
      <c r="V112">
        <v>-59.835600000000042</v>
      </c>
    </row>
    <row r="113" spans="1:22" x14ac:dyDescent="0.25">
      <c r="A113">
        <v>7505</v>
      </c>
      <c r="B113" t="s">
        <v>9511</v>
      </c>
      <c r="C113">
        <v>2013</v>
      </c>
      <c r="D113" s="24">
        <v>41305</v>
      </c>
      <c r="E113" s="24">
        <v>41309</v>
      </c>
      <c r="F113" t="s">
        <v>23</v>
      </c>
      <c r="G113" t="s">
        <v>8157</v>
      </c>
      <c r="H113" t="s">
        <v>8158</v>
      </c>
      <c r="I113" t="s">
        <v>41</v>
      </c>
      <c r="J113" t="s">
        <v>27</v>
      </c>
      <c r="K113" t="s">
        <v>9512</v>
      </c>
      <c r="L113" t="s">
        <v>788</v>
      </c>
      <c r="M113">
        <v>8401</v>
      </c>
      <c r="N113" t="s">
        <v>148</v>
      </c>
      <c r="O113" t="s">
        <v>4131</v>
      </c>
      <c r="P113" t="s">
        <v>46</v>
      </c>
      <c r="Q113" t="s">
        <v>173</v>
      </c>
      <c r="R113" t="s">
        <v>186</v>
      </c>
      <c r="S113">
        <v>23.36</v>
      </c>
      <c r="T113">
        <v>2</v>
      </c>
      <c r="U113">
        <v>0</v>
      </c>
      <c r="V113">
        <v>11.68</v>
      </c>
    </row>
    <row r="114" spans="1:22" x14ac:dyDescent="0.25">
      <c r="A114">
        <v>7481</v>
      </c>
      <c r="B114" t="s">
        <v>9498</v>
      </c>
      <c r="C114">
        <v>2011</v>
      </c>
      <c r="D114" s="24">
        <v>40550</v>
      </c>
      <c r="E114" s="24">
        <v>40554</v>
      </c>
      <c r="F114" t="s">
        <v>50</v>
      </c>
      <c r="G114" t="s">
        <v>3915</v>
      </c>
      <c r="H114" t="s">
        <v>3916</v>
      </c>
      <c r="I114" t="s">
        <v>102</v>
      </c>
      <c r="J114" t="s">
        <v>27</v>
      </c>
      <c r="K114" t="s">
        <v>28</v>
      </c>
      <c r="L114" t="s">
        <v>29</v>
      </c>
      <c r="M114">
        <v>42420</v>
      </c>
      <c r="N114" t="s">
        <v>30</v>
      </c>
      <c r="O114" t="s">
        <v>3065</v>
      </c>
      <c r="P114" t="s">
        <v>46</v>
      </c>
      <c r="Q114" t="s">
        <v>90</v>
      </c>
      <c r="R114" t="s">
        <v>3066</v>
      </c>
      <c r="S114">
        <v>6.54</v>
      </c>
      <c r="T114">
        <v>1</v>
      </c>
      <c r="U114">
        <v>0</v>
      </c>
      <c r="V114">
        <v>3.0084</v>
      </c>
    </row>
    <row r="115" spans="1:22" x14ac:dyDescent="0.25">
      <c r="A115">
        <v>7480</v>
      </c>
      <c r="B115" t="s">
        <v>9498</v>
      </c>
      <c r="C115">
        <v>2011</v>
      </c>
      <c r="D115" s="24">
        <v>40550</v>
      </c>
      <c r="E115" s="24">
        <v>40554</v>
      </c>
      <c r="F115" t="s">
        <v>50</v>
      </c>
      <c r="G115" t="s">
        <v>3915</v>
      </c>
      <c r="H115" t="s">
        <v>3916</v>
      </c>
      <c r="I115" t="s">
        <v>102</v>
      </c>
      <c r="J115" t="s">
        <v>27</v>
      </c>
      <c r="K115" t="s">
        <v>28</v>
      </c>
      <c r="L115" t="s">
        <v>29</v>
      </c>
      <c r="M115">
        <v>42420</v>
      </c>
      <c r="N115" t="s">
        <v>30</v>
      </c>
      <c r="O115" t="s">
        <v>6412</v>
      </c>
      <c r="P115" t="s">
        <v>46</v>
      </c>
      <c r="Q115" t="s">
        <v>269</v>
      </c>
      <c r="R115" t="s">
        <v>6413</v>
      </c>
      <c r="S115">
        <v>31.12</v>
      </c>
      <c r="T115">
        <v>4</v>
      </c>
      <c r="U115">
        <v>0</v>
      </c>
      <c r="V115">
        <v>0.31119999999999948</v>
      </c>
    </row>
    <row r="116" spans="1:22" x14ac:dyDescent="0.25">
      <c r="A116">
        <v>7479</v>
      </c>
      <c r="B116" t="s">
        <v>9498</v>
      </c>
      <c r="C116">
        <v>2011</v>
      </c>
      <c r="D116" s="24">
        <v>40550</v>
      </c>
      <c r="E116" s="24">
        <v>40554</v>
      </c>
      <c r="F116" t="s">
        <v>50</v>
      </c>
      <c r="G116" t="s">
        <v>3915</v>
      </c>
      <c r="H116" t="s">
        <v>3916</v>
      </c>
      <c r="I116" t="s">
        <v>102</v>
      </c>
      <c r="J116" t="s">
        <v>27</v>
      </c>
      <c r="K116" t="s">
        <v>28</v>
      </c>
      <c r="L116" t="s">
        <v>29</v>
      </c>
      <c r="M116">
        <v>42420</v>
      </c>
      <c r="N116" t="s">
        <v>30</v>
      </c>
      <c r="O116" t="s">
        <v>3381</v>
      </c>
      <c r="P116" t="s">
        <v>71</v>
      </c>
      <c r="Q116" t="s">
        <v>72</v>
      </c>
      <c r="R116" t="s">
        <v>3382</v>
      </c>
      <c r="S116">
        <v>755.96</v>
      </c>
      <c r="T116">
        <v>4</v>
      </c>
      <c r="U116">
        <v>0</v>
      </c>
      <c r="V116">
        <v>204.10919999999999</v>
      </c>
    </row>
    <row r="117" spans="1:22" x14ac:dyDescent="0.25">
      <c r="A117">
        <v>7478</v>
      </c>
      <c r="B117" t="s">
        <v>9498</v>
      </c>
      <c r="C117">
        <v>2011</v>
      </c>
      <c r="D117" s="24">
        <v>40550</v>
      </c>
      <c r="E117" s="24">
        <v>40554</v>
      </c>
      <c r="F117" t="s">
        <v>50</v>
      </c>
      <c r="G117" t="s">
        <v>3915</v>
      </c>
      <c r="H117" t="s">
        <v>3916</v>
      </c>
      <c r="I117" t="s">
        <v>102</v>
      </c>
      <c r="J117" t="s">
        <v>27</v>
      </c>
      <c r="K117" t="s">
        <v>28</v>
      </c>
      <c r="L117" t="s">
        <v>29</v>
      </c>
      <c r="M117">
        <v>42420</v>
      </c>
      <c r="N117" t="s">
        <v>30</v>
      </c>
      <c r="O117" t="s">
        <v>192</v>
      </c>
      <c r="P117" t="s">
        <v>71</v>
      </c>
      <c r="Q117" t="s">
        <v>72</v>
      </c>
      <c r="R117" t="s">
        <v>193</v>
      </c>
      <c r="S117">
        <v>391.98</v>
      </c>
      <c r="T117">
        <v>2</v>
      </c>
      <c r="U117">
        <v>0</v>
      </c>
      <c r="V117">
        <v>113.67419999999998</v>
      </c>
    </row>
    <row r="118" spans="1:22" x14ac:dyDescent="0.25">
      <c r="A118">
        <v>7477</v>
      </c>
      <c r="B118" t="s">
        <v>9498</v>
      </c>
      <c r="C118">
        <v>2011</v>
      </c>
      <c r="D118" s="24">
        <v>40550</v>
      </c>
      <c r="E118" s="24">
        <v>40554</v>
      </c>
      <c r="F118" t="s">
        <v>50</v>
      </c>
      <c r="G118" t="s">
        <v>3915</v>
      </c>
      <c r="H118" t="s">
        <v>3916</v>
      </c>
      <c r="I118" t="s">
        <v>102</v>
      </c>
      <c r="J118" t="s">
        <v>27</v>
      </c>
      <c r="K118" t="s">
        <v>28</v>
      </c>
      <c r="L118" t="s">
        <v>29</v>
      </c>
      <c r="M118">
        <v>42420</v>
      </c>
      <c r="N118" t="s">
        <v>30</v>
      </c>
      <c r="O118" t="s">
        <v>1737</v>
      </c>
      <c r="P118" t="s">
        <v>46</v>
      </c>
      <c r="Q118" t="s">
        <v>68</v>
      </c>
      <c r="R118" t="s">
        <v>1738</v>
      </c>
      <c r="S118">
        <v>5.48</v>
      </c>
      <c r="T118">
        <v>2</v>
      </c>
      <c r="U118">
        <v>0</v>
      </c>
      <c r="V118">
        <v>1.4796000000000005</v>
      </c>
    </row>
    <row r="119" spans="1:22" x14ac:dyDescent="0.25">
      <c r="A119">
        <v>7476</v>
      </c>
      <c r="B119" t="s">
        <v>9498</v>
      </c>
      <c r="C119">
        <v>2011</v>
      </c>
      <c r="D119" s="24">
        <v>40550</v>
      </c>
      <c r="E119" s="24">
        <v>40554</v>
      </c>
      <c r="F119" t="s">
        <v>50</v>
      </c>
      <c r="G119" t="s">
        <v>3915</v>
      </c>
      <c r="H119" t="s">
        <v>3916</v>
      </c>
      <c r="I119" t="s">
        <v>102</v>
      </c>
      <c r="J119" t="s">
        <v>27</v>
      </c>
      <c r="K119" t="s">
        <v>28</v>
      </c>
      <c r="L119" t="s">
        <v>29</v>
      </c>
      <c r="M119">
        <v>42420</v>
      </c>
      <c r="N119" t="s">
        <v>30</v>
      </c>
      <c r="O119" t="s">
        <v>2209</v>
      </c>
      <c r="P119" t="s">
        <v>46</v>
      </c>
      <c r="Q119" t="s">
        <v>75</v>
      </c>
      <c r="R119" t="s">
        <v>2210</v>
      </c>
      <c r="S119">
        <v>609.98</v>
      </c>
      <c r="T119">
        <v>2</v>
      </c>
      <c r="U119">
        <v>0</v>
      </c>
      <c r="V119">
        <v>274.49099999999999</v>
      </c>
    </row>
    <row r="120" spans="1:22" x14ac:dyDescent="0.25">
      <c r="A120">
        <v>7475</v>
      </c>
      <c r="B120" t="s">
        <v>9498</v>
      </c>
      <c r="C120">
        <v>2011</v>
      </c>
      <c r="D120" s="24">
        <v>40550</v>
      </c>
      <c r="E120" s="24">
        <v>40554</v>
      </c>
      <c r="F120" t="s">
        <v>50</v>
      </c>
      <c r="G120" t="s">
        <v>3915</v>
      </c>
      <c r="H120" t="s">
        <v>3916</v>
      </c>
      <c r="I120" t="s">
        <v>102</v>
      </c>
      <c r="J120" t="s">
        <v>27</v>
      </c>
      <c r="K120" t="s">
        <v>28</v>
      </c>
      <c r="L120" t="s">
        <v>29</v>
      </c>
      <c r="M120">
        <v>42420</v>
      </c>
      <c r="N120" t="s">
        <v>30</v>
      </c>
      <c r="O120" t="s">
        <v>533</v>
      </c>
      <c r="P120" t="s">
        <v>32</v>
      </c>
      <c r="Q120" t="s">
        <v>36</v>
      </c>
      <c r="R120" t="s">
        <v>534</v>
      </c>
      <c r="S120">
        <v>2573.8200000000002</v>
      </c>
      <c r="T120">
        <v>9</v>
      </c>
      <c r="U120">
        <v>0</v>
      </c>
      <c r="V120">
        <v>746.40779999999972</v>
      </c>
    </row>
    <row r="121" spans="1:22" x14ac:dyDescent="0.25">
      <c r="A121">
        <v>7408</v>
      </c>
      <c r="B121" t="s">
        <v>9465</v>
      </c>
      <c r="C121">
        <v>2014</v>
      </c>
      <c r="D121" s="24">
        <v>41660</v>
      </c>
      <c r="E121" s="24">
        <v>41661</v>
      </c>
      <c r="F121" t="s">
        <v>188</v>
      </c>
      <c r="G121" t="s">
        <v>5155</v>
      </c>
      <c r="H121" t="s">
        <v>5156</v>
      </c>
      <c r="I121" t="s">
        <v>26</v>
      </c>
      <c r="J121" t="s">
        <v>27</v>
      </c>
      <c r="K121" t="s">
        <v>303</v>
      </c>
      <c r="L121" t="s">
        <v>211</v>
      </c>
      <c r="M121">
        <v>60653</v>
      </c>
      <c r="N121" t="s">
        <v>105</v>
      </c>
      <c r="O121" t="s">
        <v>2918</v>
      </c>
      <c r="P121" t="s">
        <v>46</v>
      </c>
      <c r="Q121" t="s">
        <v>47</v>
      </c>
      <c r="R121" t="s">
        <v>2919</v>
      </c>
      <c r="S121">
        <v>11.52</v>
      </c>
      <c r="T121">
        <v>5</v>
      </c>
      <c r="U121">
        <v>0.2</v>
      </c>
      <c r="V121">
        <v>4.1760000000000002</v>
      </c>
    </row>
    <row r="122" spans="1:22" x14ac:dyDescent="0.25">
      <c r="A122">
        <v>7375</v>
      </c>
      <c r="B122" t="s">
        <v>9450</v>
      </c>
      <c r="C122">
        <v>2014</v>
      </c>
      <c r="D122" s="24">
        <v>41647</v>
      </c>
      <c r="E122" s="24">
        <v>41649</v>
      </c>
      <c r="F122" t="s">
        <v>23</v>
      </c>
      <c r="G122" t="s">
        <v>3691</v>
      </c>
      <c r="H122" t="s">
        <v>3692</v>
      </c>
      <c r="I122" t="s">
        <v>26</v>
      </c>
      <c r="J122" t="s">
        <v>27</v>
      </c>
      <c r="K122" t="s">
        <v>1173</v>
      </c>
      <c r="L122" t="s">
        <v>43</v>
      </c>
      <c r="M122">
        <v>90805</v>
      </c>
      <c r="N122" t="s">
        <v>44</v>
      </c>
      <c r="O122" t="s">
        <v>2136</v>
      </c>
      <c r="P122" t="s">
        <v>46</v>
      </c>
      <c r="Q122" t="s">
        <v>269</v>
      </c>
      <c r="R122" t="s">
        <v>186</v>
      </c>
      <c r="S122">
        <v>7.89</v>
      </c>
      <c r="T122">
        <v>1</v>
      </c>
      <c r="U122">
        <v>0</v>
      </c>
      <c r="V122">
        <v>3.5504999999999995</v>
      </c>
    </row>
    <row r="123" spans="1:22" x14ac:dyDescent="0.25">
      <c r="A123">
        <v>7374</v>
      </c>
      <c r="B123" t="s">
        <v>9450</v>
      </c>
      <c r="C123">
        <v>2014</v>
      </c>
      <c r="D123" s="24">
        <v>41647</v>
      </c>
      <c r="E123" s="24">
        <v>41649</v>
      </c>
      <c r="F123" t="s">
        <v>23</v>
      </c>
      <c r="G123" t="s">
        <v>3691</v>
      </c>
      <c r="H123" t="s">
        <v>3692</v>
      </c>
      <c r="I123" t="s">
        <v>26</v>
      </c>
      <c r="J123" t="s">
        <v>27</v>
      </c>
      <c r="K123" t="s">
        <v>1173</v>
      </c>
      <c r="L123" t="s">
        <v>43</v>
      </c>
      <c r="M123">
        <v>90805</v>
      </c>
      <c r="N123" t="s">
        <v>44</v>
      </c>
      <c r="O123" t="s">
        <v>9094</v>
      </c>
      <c r="P123" t="s">
        <v>46</v>
      </c>
      <c r="Q123" t="s">
        <v>578</v>
      </c>
      <c r="R123" t="s">
        <v>9095</v>
      </c>
      <c r="S123">
        <v>110.11</v>
      </c>
      <c r="T123">
        <v>7</v>
      </c>
      <c r="U123">
        <v>0</v>
      </c>
      <c r="V123">
        <v>31.931899999999988</v>
      </c>
    </row>
    <row r="124" spans="1:22" x14ac:dyDescent="0.25">
      <c r="A124">
        <v>7373</v>
      </c>
      <c r="B124" t="s">
        <v>9450</v>
      </c>
      <c r="C124">
        <v>2014</v>
      </c>
      <c r="D124" s="24">
        <v>41647</v>
      </c>
      <c r="E124" s="24">
        <v>41649</v>
      </c>
      <c r="F124" t="s">
        <v>23</v>
      </c>
      <c r="G124" t="s">
        <v>3691</v>
      </c>
      <c r="H124" t="s">
        <v>3692</v>
      </c>
      <c r="I124" t="s">
        <v>26</v>
      </c>
      <c r="J124" t="s">
        <v>27</v>
      </c>
      <c r="K124" t="s">
        <v>1173</v>
      </c>
      <c r="L124" t="s">
        <v>43</v>
      </c>
      <c r="M124">
        <v>90805</v>
      </c>
      <c r="N124" t="s">
        <v>44</v>
      </c>
      <c r="O124" t="s">
        <v>6446</v>
      </c>
      <c r="P124" t="s">
        <v>46</v>
      </c>
      <c r="Q124" t="s">
        <v>59</v>
      </c>
      <c r="R124" t="s">
        <v>6447</v>
      </c>
      <c r="S124">
        <v>61.019999999999996</v>
      </c>
      <c r="T124">
        <v>3</v>
      </c>
      <c r="U124">
        <v>0</v>
      </c>
      <c r="V124">
        <v>0.61019999999999541</v>
      </c>
    </row>
    <row r="125" spans="1:22" x14ac:dyDescent="0.25">
      <c r="A125">
        <v>7372</v>
      </c>
      <c r="B125" t="s">
        <v>9450</v>
      </c>
      <c r="C125">
        <v>2014</v>
      </c>
      <c r="D125" s="24">
        <v>41647</v>
      </c>
      <c r="E125" s="24">
        <v>41649</v>
      </c>
      <c r="F125" t="s">
        <v>23</v>
      </c>
      <c r="G125" t="s">
        <v>3691</v>
      </c>
      <c r="H125" t="s">
        <v>3692</v>
      </c>
      <c r="I125" t="s">
        <v>26</v>
      </c>
      <c r="J125" t="s">
        <v>27</v>
      </c>
      <c r="K125" t="s">
        <v>1173</v>
      </c>
      <c r="L125" t="s">
        <v>43</v>
      </c>
      <c r="M125">
        <v>90805</v>
      </c>
      <c r="N125" t="s">
        <v>44</v>
      </c>
      <c r="O125" t="s">
        <v>58</v>
      </c>
      <c r="P125" t="s">
        <v>46</v>
      </c>
      <c r="Q125" t="s">
        <v>59</v>
      </c>
      <c r="R125" t="s">
        <v>60</v>
      </c>
      <c r="S125">
        <v>153.78</v>
      </c>
      <c r="T125">
        <v>11</v>
      </c>
      <c r="U125">
        <v>0</v>
      </c>
      <c r="V125">
        <v>44.596199999999996</v>
      </c>
    </row>
    <row r="126" spans="1:22" x14ac:dyDescent="0.25">
      <c r="A126">
        <v>7294</v>
      </c>
      <c r="B126" t="s">
        <v>9402</v>
      </c>
      <c r="C126">
        <v>2013</v>
      </c>
      <c r="D126" s="24">
        <v>41297</v>
      </c>
      <c r="E126" s="24">
        <v>41303</v>
      </c>
      <c r="F126" t="s">
        <v>50</v>
      </c>
      <c r="G126" t="s">
        <v>4852</v>
      </c>
      <c r="H126" t="s">
        <v>4853</v>
      </c>
      <c r="I126" t="s">
        <v>26</v>
      </c>
      <c r="J126" t="s">
        <v>27</v>
      </c>
      <c r="K126" t="s">
        <v>42</v>
      </c>
      <c r="L126" t="s">
        <v>43</v>
      </c>
      <c r="M126">
        <v>90036</v>
      </c>
      <c r="N126" t="s">
        <v>44</v>
      </c>
      <c r="O126" t="s">
        <v>7654</v>
      </c>
      <c r="P126" t="s">
        <v>32</v>
      </c>
      <c r="Q126" t="s">
        <v>65</v>
      </c>
      <c r="R126" t="s">
        <v>7655</v>
      </c>
      <c r="S126">
        <v>59.99</v>
      </c>
      <c r="T126">
        <v>7</v>
      </c>
      <c r="U126">
        <v>0</v>
      </c>
      <c r="V126">
        <v>21.596400000000003</v>
      </c>
    </row>
    <row r="127" spans="1:22" x14ac:dyDescent="0.25">
      <c r="A127">
        <v>7292</v>
      </c>
      <c r="B127" t="s">
        <v>9399</v>
      </c>
      <c r="C127">
        <v>2013</v>
      </c>
      <c r="D127" s="24">
        <v>41304</v>
      </c>
      <c r="E127" s="24">
        <v>41305</v>
      </c>
      <c r="F127" t="s">
        <v>188</v>
      </c>
      <c r="G127" t="s">
        <v>519</v>
      </c>
      <c r="H127" t="s">
        <v>520</v>
      </c>
      <c r="I127" t="s">
        <v>26</v>
      </c>
      <c r="J127" t="s">
        <v>27</v>
      </c>
      <c r="K127" t="s">
        <v>127</v>
      </c>
      <c r="L127" t="s">
        <v>43</v>
      </c>
      <c r="M127">
        <v>94122</v>
      </c>
      <c r="N127" t="s">
        <v>44</v>
      </c>
      <c r="O127" t="s">
        <v>1072</v>
      </c>
      <c r="P127" t="s">
        <v>46</v>
      </c>
      <c r="Q127" t="s">
        <v>47</v>
      </c>
      <c r="R127" t="s">
        <v>1073</v>
      </c>
      <c r="S127">
        <v>26.01</v>
      </c>
      <c r="T127">
        <v>9</v>
      </c>
      <c r="U127">
        <v>0</v>
      </c>
      <c r="V127">
        <v>12.2247</v>
      </c>
    </row>
    <row r="128" spans="1:22" x14ac:dyDescent="0.25">
      <c r="A128">
        <v>7291</v>
      </c>
      <c r="B128" t="s">
        <v>9399</v>
      </c>
      <c r="C128">
        <v>2013</v>
      </c>
      <c r="D128" s="24">
        <v>41304</v>
      </c>
      <c r="E128" s="24">
        <v>41305</v>
      </c>
      <c r="F128" t="s">
        <v>188</v>
      </c>
      <c r="G128" t="s">
        <v>519</v>
      </c>
      <c r="H128" t="s">
        <v>520</v>
      </c>
      <c r="I128" t="s">
        <v>26</v>
      </c>
      <c r="J128" t="s">
        <v>27</v>
      </c>
      <c r="K128" t="s">
        <v>127</v>
      </c>
      <c r="L128" t="s">
        <v>43</v>
      </c>
      <c r="M128">
        <v>94122</v>
      </c>
      <c r="N128" t="s">
        <v>44</v>
      </c>
      <c r="O128" t="s">
        <v>575</v>
      </c>
      <c r="P128" t="s">
        <v>46</v>
      </c>
      <c r="Q128" t="s">
        <v>75</v>
      </c>
      <c r="R128" t="s">
        <v>576</v>
      </c>
      <c r="S128">
        <v>50.783999999999999</v>
      </c>
      <c r="T128">
        <v>2</v>
      </c>
      <c r="U128">
        <v>0.2</v>
      </c>
      <c r="V128">
        <v>17.7744</v>
      </c>
    </row>
    <row r="129" spans="1:22" x14ac:dyDescent="0.25">
      <c r="A129">
        <v>7290</v>
      </c>
      <c r="B129" t="s">
        <v>9399</v>
      </c>
      <c r="C129">
        <v>2013</v>
      </c>
      <c r="D129" s="24">
        <v>41304</v>
      </c>
      <c r="E129" s="24">
        <v>41305</v>
      </c>
      <c r="F129" t="s">
        <v>188</v>
      </c>
      <c r="G129" t="s">
        <v>519</v>
      </c>
      <c r="H129" t="s">
        <v>520</v>
      </c>
      <c r="I129" t="s">
        <v>26</v>
      </c>
      <c r="J129" t="s">
        <v>27</v>
      </c>
      <c r="K129" t="s">
        <v>127</v>
      </c>
      <c r="L129" t="s">
        <v>43</v>
      </c>
      <c r="M129">
        <v>94122</v>
      </c>
      <c r="N129" t="s">
        <v>44</v>
      </c>
      <c r="O129" t="s">
        <v>1193</v>
      </c>
      <c r="P129" t="s">
        <v>46</v>
      </c>
      <c r="Q129" t="s">
        <v>59</v>
      </c>
      <c r="R129" t="s">
        <v>1194</v>
      </c>
      <c r="S129">
        <v>305.01</v>
      </c>
      <c r="T129">
        <v>9</v>
      </c>
      <c r="U129">
        <v>0</v>
      </c>
      <c r="V129">
        <v>76.252499999999998</v>
      </c>
    </row>
    <row r="130" spans="1:22" x14ac:dyDescent="0.25">
      <c r="A130">
        <v>7270</v>
      </c>
      <c r="B130" t="s">
        <v>9383</v>
      </c>
      <c r="C130">
        <v>2013</v>
      </c>
      <c r="D130" s="24">
        <v>41288</v>
      </c>
      <c r="E130" s="24">
        <v>41294</v>
      </c>
      <c r="F130" t="s">
        <v>50</v>
      </c>
      <c r="G130" t="s">
        <v>1408</v>
      </c>
      <c r="H130" t="s">
        <v>1409</v>
      </c>
      <c r="I130" t="s">
        <v>26</v>
      </c>
      <c r="J130" t="s">
        <v>27</v>
      </c>
      <c r="K130" t="s">
        <v>87</v>
      </c>
      <c r="L130" t="s">
        <v>88</v>
      </c>
      <c r="M130">
        <v>28027</v>
      </c>
      <c r="N130" t="s">
        <v>30</v>
      </c>
      <c r="O130" t="s">
        <v>9384</v>
      </c>
      <c r="P130" t="s">
        <v>32</v>
      </c>
      <c r="Q130" t="s">
        <v>65</v>
      </c>
      <c r="R130" t="s">
        <v>9385</v>
      </c>
      <c r="S130">
        <v>315.77600000000007</v>
      </c>
      <c r="T130">
        <v>8</v>
      </c>
      <c r="U130">
        <v>0.2</v>
      </c>
      <c r="V130">
        <v>31.577600000000018</v>
      </c>
    </row>
    <row r="131" spans="1:22" x14ac:dyDescent="0.25">
      <c r="A131">
        <v>7269</v>
      </c>
      <c r="B131" t="s">
        <v>9383</v>
      </c>
      <c r="C131">
        <v>2013</v>
      </c>
      <c r="D131" s="24">
        <v>41288</v>
      </c>
      <c r="E131" s="24">
        <v>41294</v>
      </c>
      <c r="F131" t="s">
        <v>50</v>
      </c>
      <c r="G131" t="s">
        <v>1408</v>
      </c>
      <c r="H131" t="s">
        <v>1409</v>
      </c>
      <c r="I131" t="s">
        <v>26</v>
      </c>
      <c r="J131" t="s">
        <v>27</v>
      </c>
      <c r="K131" t="s">
        <v>87</v>
      </c>
      <c r="L131" t="s">
        <v>88</v>
      </c>
      <c r="M131">
        <v>28027</v>
      </c>
      <c r="N131" t="s">
        <v>30</v>
      </c>
      <c r="O131" t="s">
        <v>6801</v>
      </c>
      <c r="P131" t="s">
        <v>46</v>
      </c>
      <c r="Q131" t="s">
        <v>90</v>
      </c>
      <c r="R131" t="s">
        <v>6802</v>
      </c>
      <c r="S131">
        <v>89.567999999999998</v>
      </c>
      <c r="T131">
        <v>2</v>
      </c>
      <c r="U131">
        <v>0.2</v>
      </c>
      <c r="V131">
        <v>32.468400000000003</v>
      </c>
    </row>
    <row r="132" spans="1:22" x14ac:dyDescent="0.25">
      <c r="A132">
        <v>7222</v>
      </c>
      <c r="B132" t="s">
        <v>9355</v>
      </c>
      <c r="C132">
        <v>2014</v>
      </c>
      <c r="D132" s="24">
        <v>41667</v>
      </c>
      <c r="E132" s="24">
        <v>41671</v>
      </c>
      <c r="F132" t="s">
        <v>50</v>
      </c>
      <c r="G132" t="s">
        <v>5215</v>
      </c>
      <c r="H132" t="s">
        <v>5216</v>
      </c>
      <c r="I132" t="s">
        <v>26</v>
      </c>
      <c r="J132" t="s">
        <v>27</v>
      </c>
      <c r="K132" t="s">
        <v>266</v>
      </c>
      <c r="L132" t="s">
        <v>267</v>
      </c>
      <c r="M132">
        <v>10035</v>
      </c>
      <c r="N132" t="s">
        <v>148</v>
      </c>
      <c r="O132" t="s">
        <v>7598</v>
      </c>
      <c r="P132" t="s">
        <v>71</v>
      </c>
      <c r="Q132" t="s">
        <v>72</v>
      </c>
      <c r="R132" t="s">
        <v>7599</v>
      </c>
      <c r="S132">
        <v>137.94</v>
      </c>
      <c r="T132">
        <v>3</v>
      </c>
      <c r="U132">
        <v>0</v>
      </c>
      <c r="V132">
        <v>35.864399999999996</v>
      </c>
    </row>
    <row r="133" spans="1:22" x14ac:dyDescent="0.25">
      <c r="A133">
        <v>7221</v>
      </c>
      <c r="B133" t="s">
        <v>9354</v>
      </c>
      <c r="C133">
        <v>2014</v>
      </c>
      <c r="D133" s="24">
        <v>41649</v>
      </c>
      <c r="E133" s="24">
        <v>41653</v>
      </c>
      <c r="F133" t="s">
        <v>50</v>
      </c>
      <c r="G133" t="s">
        <v>3723</v>
      </c>
      <c r="H133" t="s">
        <v>3724</v>
      </c>
      <c r="I133" t="s">
        <v>26</v>
      </c>
      <c r="J133" t="s">
        <v>27</v>
      </c>
      <c r="K133" t="s">
        <v>146</v>
      </c>
      <c r="L133" t="s">
        <v>147</v>
      </c>
      <c r="M133">
        <v>19140</v>
      </c>
      <c r="N133" t="s">
        <v>148</v>
      </c>
      <c r="O133" t="s">
        <v>2209</v>
      </c>
      <c r="P133" t="s">
        <v>46</v>
      </c>
      <c r="Q133" t="s">
        <v>75</v>
      </c>
      <c r="R133" t="s">
        <v>2210</v>
      </c>
      <c r="S133">
        <v>274.49100000000004</v>
      </c>
      <c r="T133">
        <v>3</v>
      </c>
      <c r="U133">
        <v>0.7</v>
      </c>
      <c r="V133">
        <v>-228.74250000000006</v>
      </c>
    </row>
    <row r="134" spans="1:22" x14ac:dyDescent="0.25">
      <c r="A134">
        <v>7181</v>
      </c>
      <c r="B134" t="s">
        <v>9330</v>
      </c>
      <c r="C134">
        <v>2011</v>
      </c>
      <c r="D134" s="24">
        <v>40550</v>
      </c>
      <c r="E134" s="24">
        <v>40551</v>
      </c>
      <c r="F134" t="s">
        <v>188</v>
      </c>
      <c r="G134" t="s">
        <v>6634</v>
      </c>
      <c r="H134" t="s">
        <v>6635</v>
      </c>
      <c r="I134" t="s">
        <v>41</v>
      </c>
      <c r="J134" t="s">
        <v>27</v>
      </c>
      <c r="K134" t="s">
        <v>7723</v>
      </c>
      <c r="L134" t="s">
        <v>1272</v>
      </c>
      <c r="M134">
        <v>30605</v>
      </c>
      <c r="N134" t="s">
        <v>30</v>
      </c>
      <c r="O134" t="s">
        <v>1264</v>
      </c>
      <c r="P134" t="s">
        <v>46</v>
      </c>
      <c r="Q134" t="s">
        <v>68</v>
      </c>
      <c r="R134" t="s">
        <v>1265</v>
      </c>
      <c r="S134">
        <v>12.78</v>
      </c>
      <c r="T134">
        <v>3</v>
      </c>
      <c r="U134">
        <v>0</v>
      </c>
      <c r="V134">
        <v>5.2397999999999998</v>
      </c>
    </row>
    <row r="135" spans="1:22" x14ac:dyDescent="0.25">
      <c r="A135">
        <v>7121</v>
      </c>
      <c r="B135" t="s">
        <v>9297</v>
      </c>
      <c r="C135">
        <v>2011</v>
      </c>
      <c r="D135" s="24">
        <v>40564</v>
      </c>
      <c r="E135" s="24">
        <v>40570</v>
      </c>
      <c r="F135" t="s">
        <v>50</v>
      </c>
      <c r="G135" t="s">
        <v>1318</v>
      </c>
      <c r="H135" t="s">
        <v>1319</v>
      </c>
      <c r="I135" t="s">
        <v>41</v>
      </c>
      <c r="J135" t="s">
        <v>27</v>
      </c>
      <c r="K135" t="s">
        <v>3792</v>
      </c>
      <c r="L135" t="s">
        <v>335</v>
      </c>
      <c r="M135">
        <v>37167</v>
      </c>
      <c r="N135" t="s">
        <v>30</v>
      </c>
      <c r="O135" t="s">
        <v>4766</v>
      </c>
      <c r="P135" t="s">
        <v>46</v>
      </c>
      <c r="Q135" t="s">
        <v>75</v>
      </c>
      <c r="R135" t="s">
        <v>4767</v>
      </c>
      <c r="S135">
        <v>67.194000000000003</v>
      </c>
      <c r="T135">
        <v>1</v>
      </c>
      <c r="U135">
        <v>0.7</v>
      </c>
      <c r="V135">
        <v>-51.515399999999985</v>
      </c>
    </row>
    <row r="136" spans="1:22" x14ac:dyDescent="0.25">
      <c r="A136">
        <v>7094</v>
      </c>
      <c r="B136" t="s">
        <v>9282</v>
      </c>
      <c r="C136">
        <v>2012</v>
      </c>
      <c r="D136" s="24">
        <v>40917</v>
      </c>
      <c r="E136" s="24">
        <v>40921</v>
      </c>
      <c r="F136" t="s">
        <v>50</v>
      </c>
      <c r="G136" t="s">
        <v>4486</v>
      </c>
      <c r="H136" t="s">
        <v>4487</v>
      </c>
      <c r="I136" t="s">
        <v>26</v>
      </c>
      <c r="J136" t="s">
        <v>27</v>
      </c>
      <c r="K136" t="s">
        <v>28</v>
      </c>
      <c r="L136" t="s">
        <v>29</v>
      </c>
      <c r="M136">
        <v>42420</v>
      </c>
      <c r="N136" t="s">
        <v>30</v>
      </c>
      <c r="O136" t="s">
        <v>6651</v>
      </c>
      <c r="P136" t="s">
        <v>46</v>
      </c>
      <c r="Q136" t="s">
        <v>90</v>
      </c>
      <c r="R136" t="s">
        <v>6652</v>
      </c>
      <c r="S136">
        <v>51.550000000000004</v>
      </c>
      <c r="T136">
        <v>5</v>
      </c>
      <c r="U136">
        <v>0</v>
      </c>
      <c r="V136">
        <v>24.2285</v>
      </c>
    </row>
    <row r="137" spans="1:22" x14ac:dyDescent="0.25">
      <c r="A137">
        <v>7093</v>
      </c>
      <c r="B137" t="s">
        <v>9282</v>
      </c>
      <c r="C137">
        <v>2012</v>
      </c>
      <c r="D137" s="24">
        <v>40917</v>
      </c>
      <c r="E137" s="24">
        <v>40921</v>
      </c>
      <c r="F137" t="s">
        <v>50</v>
      </c>
      <c r="G137" t="s">
        <v>4486</v>
      </c>
      <c r="H137" t="s">
        <v>4487</v>
      </c>
      <c r="I137" t="s">
        <v>26</v>
      </c>
      <c r="J137" t="s">
        <v>27</v>
      </c>
      <c r="K137" t="s">
        <v>28</v>
      </c>
      <c r="L137" t="s">
        <v>29</v>
      </c>
      <c r="M137">
        <v>42420</v>
      </c>
      <c r="N137" t="s">
        <v>30</v>
      </c>
      <c r="O137" t="s">
        <v>5763</v>
      </c>
      <c r="P137" t="s">
        <v>46</v>
      </c>
      <c r="Q137" t="s">
        <v>68</v>
      </c>
      <c r="R137" t="s">
        <v>5764</v>
      </c>
      <c r="S137">
        <v>42.76</v>
      </c>
      <c r="T137">
        <v>2</v>
      </c>
      <c r="U137">
        <v>0</v>
      </c>
      <c r="V137">
        <v>11.117599999999999</v>
      </c>
    </row>
    <row r="138" spans="1:22" x14ac:dyDescent="0.25">
      <c r="A138">
        <v>7092</v>
      </c>
      <c r="B138" t="s">
        <v>9282</v>
      </c>
      <c r="C138">
        <v>2012</v>
      </c>
      <c r="D138" s="24">
        <v>40917</v>
      </c>
      <c r="E138" s="24">
        <v>40921</v>
      </c>
      <c r="F138" t="s">
        <v>50</v>
      </c>
      <c r="G138" t="s">
        <v>4486</v>
      </c>
      <c r="H138" t="s">
        <v>4487</v>
      </c>
      <c r="I138" t="s">
        <v>26</v>
      </c>
      <c r="J138" t="s">
        <v>27</v>
      </c>
      <c r="K138" t="s">
        <v>28</v>
      </c>
      <c r="L138" t="s">
        <v>29</v>
      </c>
      <c r="M138">
        <v>42420</v>
      </c>
      <c r="N138" t="s">
        <v>30</v>
      </c>
      <c r="O138" t="s">
        <v>5367</v>
      </c>
      <c r="P138" t="s">
        <v>46</v>
      </c>
      <c r="Q138" t="s">
        <v>78</v>
      </c>
      <c r="R138" t="s">
        <v>5368</v>
      </c>
      <c r="S138">
        <v>163.44</v>
      </c>
      <c r="T138">
        <v>3</v>
      </c>
      <c r="U138">
        <v>0</v>
      </c>
      <c r="V138">
        <v>45.763200000000012</v>
      </c>
    </row>
    <row r="139" spans="1:22" x14ac:dyDescent="0.25">
      <c r="A139">
        <v>7091</v>
      </c>
      <c r="B139" t="s">
        <v>9282</v>
      </c>
      <c r="C139">
        <v>2012</v>
      </c>
      <c r="D139" s="24">
        <v>40917</v>
      </c>
      <c r="E139" s="24">
        <v>40921</v>
      </c>
      <c r="F139" t="s">
        <v>50</v>
      </c>
      <c r="G139" t="s">
        <v>4486</v>
      </c>
      <c r="H139" t="s">
        <v>4487</v>
      </c>
      <c r="I139" t="s">
        <v>26</v>
      </c>
      <c r="J139" t="s">
        <v>27</v>
      </c>
      <c r="K139" t="s">
        <v>28</v>
      </c>
      <c r="L139" t="s">
        <v>29</v>
      </c>
      <c r="M139">
        <v>42420</v>
      </c>
      <c r="N139" t="s">
        <v>30</v>
      </c>
      <c r="O139" t="s">
        <v>1054</v>
      </c>
      <c r="P139" t="s">
        <v>46</v>
      </c>
      <c r="Q139" t="s">
        <v>90</v>
      </c>
      <c r="R139" t="s">
        <v>186</v>
      </c>
      <c r="S139">
        <v>106.32</v>
      </c>
      <c r="T139">
        <v>3</v>
      </c>
      <c r="U139">
        <v>0</v>
      </c>
      <c r="V139">
        <v>49.970399999999991</v>
      </c>
    </row>
    <row r="140" spans="1:22" x14ac:dyDescent="0.25">
      <c r="A140">
        <v>7028</v>
      </c>
      <c r="B140" t="s">
        <v>9248</v>
      </c>
      <c r="C140">
        <v>2014</v>
      </c>
      <c r="D140" s="24">
        <v>41669</v>
      </c>
      <c r="E140" s="24">
        <v>41676</v>
      </c>
      <c r="F140" t="s">
        <v>50</v>
      </c>
      <c r="G140" t="s">
        <v>2983</v>
      </c>
      <c r="H140" t="s">
        <v>2984</v>
      </c>
      <c r="I140" t="s">
        <v>26</v>
      </c>
      <c r="J140" t="s">
        <v>27</v>
      </c>
      <c r="K140" t="s">
        <v>266</v>
      </c>
      <c r="L140" t="s">
        <v>267</v>
      </c>
      <c r="M140">
        <v>10011</v>
      </c>
      <c r="N140" t="s">
        <v>148</v>
      </c>
      <c r="O140" t="s">
        <v>2771</v>
      </c>
      <c r="P140" t="s">
        <v>46</v>
      </c>
      <c r="Q140" t="s">
        <v>47</v>
      </c>
      <c r="R140" t="s">
        <v>2772</v>
      </c>
      <c r="S140">
        <v>5.22</v>
      </c>
      <c r="T140">
        <v>2</v>
      </c>
      <c r="U140">
        <v>0</v>
      </c>
      <c r="V140">
        <v>2.4011999999999998</v>
      </c>
    </row>
    <row r="141" spans="1:22" x14ac:dyDescent="0.25">
      <c r="A141">
        <v>6980</v>
      </c>
      <c r="B141" t="s">
        <v>9220</v>
      </c>
      <c r="C141">
        <v>2014</v>
      </c>
      <c r="D141" s="24">
        <v>41654</v>
      </c>
      <c r="E141" s="24">
        <v>41659</v>
      </c>
      <c r="F141" t="s">
        <v>50</v>
      </c>
      <c r="G141" t="s">
        <v>51</v>
      </c>
      <c r="H141" t="s">
        <v>52</v>
      </c>
      <c r="I141" t="s">
        <v>26</v>
      </c>
      <c r="J141" t="s">
        <v>27</v>
      </c>
      <c r="K141" t="s">
        <v>42</v>
      </c>
      <c r="L141" t="s">
        <v>43</v>
      </c>
      <c r="M141">
        <v>90036</v>
      </c>
      <c r="N141" t="s">
        <v>44</v>
      </c>
      <c r="O141" t="s">
        <v>7716</v>
      </c>
      <c r="P141" t="s">
        <v>46</v>
      </c>
      <c r="Q141" t="s">
        <v>90</v>
      </c>
      <c r="R141" t="s">
        <v>7717</v>
      </c>
      <c r="S141">
        <v>154.9</v>
      </c>
      <c r="T141">
        <v>5</v>
      </c>
      <c r="U141">
        <v>0</v>
      </c>
      <c r="V141">
        <v>69.704999999999998</v>
      </c>
    </row>
    <row r="142" spans="1:22" x14ac:dyDescent="0.25">
      <c r="A142">
        <v>6970</v>
      </c>
      <c r="B142" t="s">
        <v>9214</v>
      </c>
      <c r="C142">
        <v>2013</v>
      </c>
      <c r="D142" s="24">
        <v>41284</v>
      </c>
      <c r="E142" s="24">
        <v>41287</v>
      </c>
      <c r="F142" t="s">
        <v>23</v>
      </c>
      <c r="G142" t="s">
        <v>6221</v>
      </c>
      <c r="H142" t="s">
        <v>6222</v>
      </c>
      <c r="I142" t="s">
        <v>26</v>
      </c>
      <c r="J142" t="s">
        <v>27</v>
      </c>
      <c r="K142" t="s">
        <v>8752</v>
      </c>
      <c r="L142" t="s">
        <v>96</v>
      </c>
      <c r="M142">
        <v>98632</v>
      </c>
      <c r="N142" t="s">
        <v>44</v>
      </c>
      <c r="O142" t="s">
        <v>2045</v>
      </c>
      <c r="P142" t="s">
        <v>32</v>
      </c>
      <c r="Q142" t="s">
        <v>65</v>
      </c>
      <c r="R142" t="s">
        <v>2046</v>
      </c>
      <c r="S142">
        <v>24.849999999999998</v>
      </c>
      <c r="T142">
        <v>5</v>
      </c>
      <c r="U142">
        <v>0</v>
      </c>
      <c r="V142">
        <v>7.7034999999999982</v>
      </c>
    </row>
    <row r="143" spans="1:22" x14ac:dyDescent="0.25">
      <c r="A143">
        <v>6852</v>
      </c>
      <c r="B143" t="s">
        <v>9139</v>
      </c>
      <c r="C143">
        <v>2013</v>
      </c>
      <c r="D143" s="24">
        <v>41282</v>
      </c>
      <c r="E143" s="24">
        <v>41286</v>
      </c>
      <c r="F143" t="s">
        <v>50</v>
      </c>
      <c r="G143" t="s">
        <v>6634</v>
      </c>
      <c r="H143" t="s">
        <v>6635</v>
      </c>
      <c r="I143" t="s">
        <v>41</v>
      </c>
      <c r="J143" t="s">
        <v>27</v>
      </c>
      <c r="K143" t="s">
        <v>612</v>
      </c>
      <c r="L143" t="s">
        <v>114</v>
      </c>
      <c r="M143">
        <v>53132</v>
      </c>
      <c r="N143" t="s">
        <v>105</v>
      </c>
      <c r="O143" t="s">
        <v>285</v>
      </c>
      <c r="P143" t="s">
        <v>46</v>
      </c>
      <c r="Q143" t="s">
        <v>75</v>
      </c>
      <c r="R143" t="s">
        <v>286</v>
      </c>
      <c r="S143">
        <v>106.05</v>
      </c>
      <c r="T143">
        <v>7</v>
      </c>
      <c r="U143">
        <v>0</v>
      </c>
      <c r="V143">
        <v>49.843499999999999</v>
      </c>
    </row>
    <row r="144" spans="1:22" x14ac:dyDescent="0.25">
      <c r="A144">
        <v>6851</v>
      </c>
      <c r="B144" t="s">
        <v>9139</v>
      </c>
      <c r="C144">
        <v>2013</v>
      </c>
      <c r="D144" s="24">
        <v>41282</v>
      </c>
      <c r="E144" s="24">
        <v>41286</v>
      </c>
      <c r="F144" t="s">
        <v>50</v>
      </c>
      <c r="G144" t="s">
        <v>6634</v>
      </c>
      <c r="H144" t="s">
        <v>6635</v>
      </c>
      <c r="I144" t="s">
        <v>41</v>
      </c>
      <c r="J144" t="s">
        <v>27</v>
      </c>
      <c r="K144" t="s">
        <v>612</v>
      </c>
      <c r="L144" t="s">
        <v>114</v>
      </c>
      <c r="M144">
        <v>53132</v>
      </c>
      <c r="N144" t="s">
        <v>105</v>
      </c>
      <c r="O144" t="s">
        <v>201</v>
      </c>
      <c r="P144" t="s">
        <v>32</v>
      </c>
      <c r="Q144" t="s">
        <v>33</v>
      </c>
      <c r="R144" t="s">
        <v>202</v>
      </c>
      <c r="S144">
        <v>1565.88</v>
      </c>
      <c r="T144">
        <v>6</v>
      </c>
      <c r="U144">
        <v>0</v>
      </c>
      <c r="V144">
        <v>407.12880000000007</v>
      </c>
    </row>
    <row r="145" spans="1:22" x14ac:dyDescent="0.25">
      <c r="A145">
        <v>6778</v>
      </c>
      <c r="B145" t="s">
        <v>9091</v>
      </c>
      <c r="C145">
        <v>2014</v>
      </c>
      <c r="D145" s="24">
        <v>41668</v>
      </c>
      <c r="E145" s="24">
        <v>41672</v>
      </c>
      <c r="F145" t="s">
        <v>50</v>
      </c>
      <c r="G145" t="s">
        <v>5789</v>
      </c>
      <c r="H145" t="s">
        <v>5790</v>
      </c>
      <c r="I145" t="s">
        <v>102</v>
      </c>
      <c r="J145" t="s">
        <v>27</v>
      </c>
      <c r="K145" t="s">
        <v>266</v>
      </c>
      <c r="L145" t="s">
        <v>267</v>
      </c>
      <c r="M145">
        <v>10009</v>
      </c>
      <c r="N145" t="s">
        <v>148</v>
      </c>
      <c r="O145" t="s">
        <v>4947</v>
      </c>
      <c r="P145" t="s">
        <v>71</v>
      </c>
      <c r="Q145" t="s">
        <v>161</v>
      </c>
      <c r="R145" t="s">
        <v>4948</v>
      </c>
      <c r="S145">
        <v>449.91</v>
      </c>
      <c r="T145">
        <v>9</v>
      </c>
      <c r="U145">
        <v>0</v>
      </c>
      <c r="V145">
        <v>157.46849999999998</v>
      </c>
    </row>
    <row r="146" spans="1:22" x14ac:dyDescent="0.25">
      <c r="A146">
        <v>6683</v>
      </c>
      <c r="B146" t="s">
        <v>9029</v>
      </c>
      <c r="C146">
        <v>2014</v>
      </c>
      <c r="D146" s="24">
        <v>41641</v>
      </c>
      <c r="E146" s="24">
        <v>41642</v>
      </c>
      <c r="F146" t="s">
        <v>188</v>
      </c>
      <c r="G146" t="s">
        <v>4207</v>
      </c>
      <c r="H146" t="s">
        <v>4208</v>
      </c>
      <c r="I146" t="s">
        <v>102</v>
      </c>
      <c r="J146" t="s">
        <v>27</v>
      </c>
      <c r="K146" t="s">
        <v>612</v>
      </c>
      <c r="L146" t="s">
        <v>114</v>
      </c>
      <c r="M146">
        <v>53132</v>
      </c>
      <c r="N146" t="s">
        <v>105</v>
      </c>
      <c r="O146" t="s">
        <v>2936</v>
      </c>
      <c r="P146" t="s">
        <v>46</v>
      </c>
      <c r="Q146" t="s">
        <v>75</v>
      </c>
      <c r="R146" t="s">
        <v>2937</v>
      </c>
      <c r="S146">
        <v>3.6</v>
      </c>
      <c r="T146">
        <v>2</v>
      </c>
      <c r="U146">
        <v>0</v>
      </c>
      <c r="V146">
        <v>1.728</v>
      </c>
    </row>
    <row r="147" spans="1:22" x14ac:dyDescent="0.25">
      <c r="A147">
        <v>6626</v>
      </c>
      <c r="B147" t="s">
        <v>8996</v>
      </c>
      <c r="C147">
        <v>2012</v>
      </c>
      <c r="D147" s="24">
        <v>40927</v>
      </c>
      <c r="E147" s="24">
        <v>40931</v>
      </c>
      <c r="F147" t="s">
        <v>50</v>
      </c>
      <c r="G147" t="s">
        <v>3347</v>
      </c>
      <c r="H147" t="s">
        <v>3348</v>
      </c>
      <c r="I147" t="s">
        <v>26</v>
      </c>
      <c r="J147" t="s">
        <v>27</v>
      </c>
      <c r="K147" t="s">
        <v>8997</v>
      </c>
      <c r="L147" t="s">
        <v>104</v>
      </c>
      <c r="M147">
        <v>77590</v>
      </c>
      <c r="N147" t="s">
        <v>105</v>
      </c>
      <c r="O147" t="s">
        <v>6142</v>
      </c>
      <c r="P147" t="s">
        <v>32</v>
      </c>
      <c r="Q147" t="s">
        <v>36</v>
      </c>
      <c r="R147" t="s">
        <v>6143</v>
      </c>
      <c r="S147">
        <v>199.304</v>
      </c>
      <c r="T147">
        <v>4</v>
      </c>
      <c r="U147">
        <v>0.3</v>
      </c>
      <c r="V147">
        <v>-8.5416000000000025</v>
      </c>
    </row>
    <row r="148" spans="1:22" x14ac:dyDescent="0.25">
      <c r="A148">
        <v>6625</v>
      </c>
      <c r="B148" t="s">
        <v>8996</v>
      </c>
      <c r="C148">
        <v>2012</v>
      </c>
      <c r="D148" s="24">
        <v>40927</v>
      </c>
      <c r="E148" s="24">
        <v>40931</v>
      </c>
      <c r="F148" t="s">
        <v>50</v>
      </c>
      <c r="G148" t="s">
        <v>3347</v>
      </c>
      <c r="H148" t="s">
        <v>3348</v>
      </c>
      <c r="I148" t="s">
        <v>26</v>
      </c>
      <c r="J148" t="s">
        <v>27</v>
      </c>
      <c r="K148" t="s">
        <v>8997</v>
      </c>
      <c r="L148" t="s">
        <v>104</v>
      </c>
      <c r="M148">
        <v>77590</v>
      </c>
      <c r="N148" t="s">
        <v>105</v>
      </c>
      <c r="O148" t="s">
        <v>4857</v>
      </c>
      <c r="P148" t="s">
        <v>32</v>
      </c>
      <c r="Q148" t="s">
        <v>56</v>
      </c>
      <c r="R148" t="s">
        <v>4858</v>
      </c>
      <c r="S148">
        <v>102.438</v>
      </c>
      <c r="T148">
        <v>1</v>
      </c>
      <c r="U148">
        <v>0.3</v>
      </c>
      <c r="V148">
        <v>-13.170600000000007</v>
      </c>
    </row>
    <row r="149" spans="1:22" x14ac:dyDescent="0.25">
      <c r="A149">
        <v>6622</v>
      </c>
      <c r="B149" t="s">
        <v>8992</v>
      </c>
      <c r="C149">
        <v>2014</v>
      </c>
      <c r="D149" s="24">
        <v>41653</v>
      </c>
      <c r="E149" s="24">
        <v>41658</v>
      </c>
      <c r="F149" t="s">
        <v>23</v>
      </c>
      <c r="G149" t="s">
        <v>3665</v>
      </c>
      <c r="H149" t="s">
        <v>3666</v>
      </c>
      <c r="I149" t="s">
        <v>41</v>
      </c>
      <c r="J149" t="s">
        <v>27</v>
      </c>
      <c r="K149" t="s">
        <v>318</v>
      </c>
      <c r="L149" t="s">
        <v>596</v>
      </c>
      <c r="M149">
        <v>65807</v>
      </c>
      <c r="N149" t="s">
        <v>105</v>
      </c>
      <c r="O149" t="s">
        <v>6698</v>
      </c>
      <c r="P149" t="s">
        <v>32</v>
      </c>
      <c r="Q149" t="s">
        <v>33</v>
      </c>
      <c r="R149" t="s">
        <v>6699</v>
      </c>
      <c r="S149">
        <v>212.94</v>
      </c>
      <c r="T149">
        <v>3</v>
      </c>
      <c r="U149">
        <v>0</v>
      </c>
      <c r="V149">
        <v>53.235000000000014</v>
      </c>
    </row>
    <row r="150" spans="1:22" x14ac:dyDescent="0.25">
      <c r="A150">
        <v>6621</v>
      </c>
      <c r="B150" t="s">
        <v>8992</v>
      </c>
      <c r="C150">
        <v>2014</v>
      </c>
      <c r="D150" s="24">
        <v>41653</v>
      </c>
      <c r="E150" s="24">
        <v>41658</v>
      </c>
      <c r="F150" t="s">
        <v>23</v>
      </c>
      <c r="G150" t="s">
        <v>3665</v>
      </c>
      <c r="H150" t="s">
        <v>3666</v>
      </c>
      <c r="I150" t="s">
        <v>41</v>
      </c>
      <c r="J150" t="s">
        <v>27</v>
      </c>
      <c r="K150" t="s">
        <v>318</v>
      </c>
      <c r="L150" t="s">
        <v>596</v>
      </c>
      <c r="M150">
        <v>65807</v>
      </c>
      <c r="N150" t="s">
        <v>105</v>
      </c>
      <c r="O150" t="s">
        <v>1800</v>
      </c>
      <c r="P150" t="s">
        <v>46</v>
      </c>
      <c r="Q150" t="s">
        <v>578</v>
      </c>
      <c r="R150" t="s">
        <v>1801</v>
      </c>
      <c r="S150">
        <v>4164.0499999999993</v>
      </c>
      <c r="T150">
        <v>5</v>
      </c>
      <c r="U150">
        <v>0</v>
      </c>
      <c r="V150">
        <v>83.281000000000063</v>
      </c>
    </row>
    <row r="151" spans="1:22" x14ac:dyDescent="0.25">
      <c r="A151">
        <v>6620</v>
      </c>
      <c r="B151" t="s">
        <v>8992</v>
      </c>
      <c r="C151">
        <v>2014</v>
      </c>
      <c r="D151" s="24">
        <v>41653</v>
      </c>
      <c r="E151" s="24">
        <v>41658</v>
      </c>
      <c r="F151" t="s">
        <v>23</v>
      </c>
      <c r="G151" t="s">
        <v>3665</v>
      </c>
      <c r="H151" t="s">
        <v>3666</v>
      </c>
      <c r="I151" t="s">
        <v>41</v>
      </c>
      <c r="J151" t="s">
        <v>27</v>
      </c>
      <c r="K151" t="s">
        <v>318</v>
      </c>
      <c r="L151" t="s">
        <v>596</v>
      </c>
      <c r="M151">
        <v>65807</v>
      </c>
      <c r="N151" t="s">
        <v>105</v>
      </c>
      <c r="O151" t="s">
        <v>8358</v>
      </c>
      <c r="P151" t="s">
        <v>46</v>
      </c>
      <c r="Q151" t="s">
        <v>68</v>
      </c>
      <c r="R151" t="s">
        <v>8359</v>
      </c>
      <c r="S151">
        <v>209.94</v>
      </c>
      <c r="T151">
        <v>6</v>
      </c>
      <c r="U151">
        <v>0</v>
      </c>
      <c r="V151">
        <v>54.584400000000002</v>
      </c>
    </row>
    <row r="152" spans="1:22" x14ac:dyDescent="0.25">
      <c r="A152">
        <v>6619</v>
      </c>
      <c r="B152" t="s">
        <v>8992</v>
      </c>
      <c r="C152">
        <v>2014</v>
      </c>
      <c r="D152" s="24">
        <v>41653</v>
      </c>
      <c r="E152" s="24">
        <v>41658</v>
      </c>
      <c r="F152" t="s">
        <v>23</v>
      </c>
      <c r="G152" t="s">
        <v>3665</v>
      </c>
      <c r="H152" t="s">
        <v>3666</v>
      </c>
      <c r="I152" t="s">
        <v>41</v>
      </c>
      <c r="J152" t="s">
        <v>27</v>
      </c>
      <c r="K152" t="s">
        <v>318</v>
      </c>
      <c r="L152" t="s">
        <v>596</v>
      </c>
      <c r="M152">
        <v>65807</v>
      </c>
      <c r="N152" t="s">
        <v>105</v>
      </c>
      <c r="O152" t="s">
        <v>5530</v>
      </c>
      <c r="P152" t="s">
        <v>46</v>
      </c>
      <c r="Q152" t="s">
        <v>90</v>
      </c>
      <c r="R152" t="s">
        <v>5531</v>
      </c>
      <c r="S152">
        <v>32.400000000000006</v>
      </c>
      <c r="T152">
        <v>5</v>
      </c>
      <c r="U152">
        <v>0</v>
      </c>
      <c r="V152">
        <v>15.552000000000001</v>
      </c>
    </row>
    <row r="153" spans="1:22" x14ac:dyDescent="0.25">
      <c r="A153">
        <v>6523</v>
      </c>
      <c r="B153" t="s">
        <v>8937</v>
      </c>
      <c r="C153">
        <v>2014</v>
      </c>
      <c r="D153" s="24">
        <v>41656</v>
      </c>
      <c r="E153" s="24">
        <v>41658</v>
      </c>
      <c r="F153" t="s">
        <v>23</v>
      </c>
      <c r="G153" t="s">
        <v>4029</v>
      </c>
      <c r="H153" t="s">
        <v>4030</v>
      </c>
      <c r="I153" t="s">
        <v>26</v>
      </c>
      <c r="J153" t="s">
        <v>27</v>
      </c>
      <c r="K153" t="s">
        <v>328</v>
      </c>
      <c r="L153" t="s">
        <v>238</v>
      </c>
      <c r="M153">
        <v>49201</v>
      </c>
      <c r="N153" t="s">
        <v>105</v>
      </c>
      <c r="O153" t="s">
        <v>8938</v>
      </c>
      <c r="P153" t="s">
        <v>46</v>
      </c>
      <c r="Q153" t="s">
        <v>90</v>
      </c>
      <c r="R153" t="s">
        <v>8939</v>
      </c>
      <c r="S153">
        <v>56.07</v>
      </c>
      <c r="T153">
        <v>7</v>
      </c>
      <c r="U153">
        <v>0</v>
      </c>
      <c r="V153">
        <v>25.231499999999997</v>
      </c>
    </row>
    <row r="154" spans="1:22" x14ac:dyDescent="0.25">
      <c r="A154">
        <v>6522</v>
      </c>
      <c r="B154" t="s">
        <v>8937</v>
      </c>
      <c r="C154">
        <v>2014</v>
      </c>
      <c r="D154" s="24">
        <v>41656</v>
      </c>
      <c r="E154" s="24">
        <v>41658</v>
      </c>
      <c r="F154" t="s">
        <v>23</v>
      </c>
      <c r="G154" t="s">
        <v>4029</v>
      </c>
      <c r="H154" t="s">
        <v>4030</v>
      </c>
      <c r="I154" t="s">
        <v>26</v>
      </c>
      <c r="J154" t="s">
        <v>27</v>
      </c>
      <c r="K154" t="s">
        <v>328</v>
      </c>
      <c r="L154" t="s">
        <v>238</v>
      </c>
      <c r="M154">
        <v>49201</v>
      </c>
      <c r="N154" t="s">
        <v>105</v>
      </c>
      <c r="O154" t="s">
        <v>7951</v>
      </c>
      <c r="P154" t="s">
        <v>32</v>
      </c>
      <c r="Q154" t="s">
        <v>36</v>
      </c>
      <c r="R154" t="s">
        <v>7952</v>
      </c>
      <c r="S154">
        <v>302.67</v>
      </c>
      <c r="T154">
        <v>3</v>
      </c>
      <c r="U154">
        <v>0</v>
      </c>
      <c r="V154">
        <v>72.640799999999999</v>
      </c>
    </row>
    <row r="155" spans="1:22" x14ac:dyDescent="0.25">
      <c r="A155">
        <v>6521</v>
      </c>
      <c r="B155" t="s">
        <v>8937</v>
      </c>
      <c r="C155">
        <v>2014</v>
      </c>
      <c r="D155" s="24">
        <v>41656</v>
      </c>
      <c r="E155" s="24">
        <v>41658</v>
      </c>
      <c r="F155" t="s">
        <v>23</v>
      </c>
      <c r="G155" t="s">
        <v>4029</v>
      </c>
      <c r="H155" t="s">
        <v>4030</v>
      </c>
      <c r="I155" t="s">
        <v>26</v>
      </c>
      <c r="J155" t="s">
        <v>27</v>
      </c>
      <c r="K155" t="s">
        <v>328</v>
      </c>
      <c r="L155" t="s">
        <v>238</v>
      </c>
      <c r="M155">
        <v>49201</v>
      </c>
      <c r="N155" t="s">
        <v>105</v>
      </c>
      <c r="O155" t="s">
        <v>1255</v>
      </c>
      <c r="P155" t="s">
        <v>46</v>
      </c>
      <c r="Q155" t="s">
        <v>75</v>
      </c>
      <c r="R155" t="s">
        <v>1256</v>
      </c>
      <c r="S155">
        <v>5443.96</v>
      </c>
      <c r="T155">
        <v>4</v>
      </c>
      <c r="U155">
        <v>0</v>
      </c>
      <c r="V155">
        <v>2504.2215999999999</v>
      </c>
    </row>
    <row r="156" spans="1:22" x14ac:dyDescent="0.25">
      <c r="A156">
        <v>6475</v>
      </c>
      <c r="B156" t="s">
        <v>8917</v>
      </c>
      <c r="C156">
        <v>2011</v>
      </c>
      <c r="D156" s="24">
        <v>40558</v>
      </c>
      <c r="E156" s="24">
        <v>40559</v>
      </c>
      <c r="F156" t="s">
        <v>188</v>
      </c>
      <c r="G156" t="s">
        <v>307</v>
      </c>
      <c r="H156" t="s">
        <v>308</v>
      </c>
      <c r="I156" t="s">
        <v>41</v>
      </c>
      <c r="J156" t="s">
        <v>27</v>
      </c>
      <c r="K156" t="s">
        <v>146</v>
      </c>
      <c r="L156" t="s">
        <v>147</v>
      </c>
      <c r="M156">
        <v>19140</v>
      </c>
      <c r="N156" t="s">
        <v>148</v>
      </c>
      <c r="O156" t="s">
        <v>3608</v>
      </c>
      <c r="P156" t="s">
        <v>32</v>
      </c>
      <c r="Q156" t="s">
        <v>33</v>
      </c>
      <c r="R156" t="s">
        <v>3609</v>
      </c>
      <c r="S156">
        <v>61.96</v>
      </c>
      <c r="T156">
        <v>4</v>
      </c>
      <c r="U156">
        <v>0.5</v>
      </c>
      <c r="V156">
        <v>-53.285600000000009</v>
      </c>
    </row>
    <row r="157" spans="1:22" x14ac:dyDescent="0.25">
      <c r="A157">
        <v>6389</v>
      </c>
      <c r="B157" t="s">
        <v>8869</v>
      </c>
      <c r="C157">
        <v>2011</v>
      </c>
      <c r="D157" s="24">
        <v>40574</v>
      </c>
      <c r="E157" s="24">
        <v>40579</v>
      </c>
      <c r="F157" t="s">
        <v>50</v>
      </c>
      <c r="G157" t="s">
        <v>1370</v>
      </c>
      <c r="H157" t="s">
        <v>1371</v>
      </c>
      <c r="I157" t="s">
        <v>26</v>
      </c>
      <c r="J157" t="s">
        <v>27</v>
      </c>
      <c r="K157" t="s">
        <v>880</v>
      </c>
      <c r="L157" t="s">
        <v>238</v>
      </c>
      <c r="M157">
        <v>48234</v>
      </c>
      <c r="N157" t="s">
        <v>105</v>
      </c>
      <c r="O157" t="s">
        <v>684</v>
      </c>
      <c r="P157" t="s">
        <v>46</v>
      </c>
      <c r="Q157" t="s">
        <v>59</v>
      </c>
      <c r="R157" t="s">
        <v>685</v>
      </c>
      <c r="S157">
        <v>229.94</v>
      </c>
      <c r="T157">
        <v>2</v>
      </c>
      <c r="U157">
        <v>0</v>
      </c>
      <c r="V157">
        <v>6.8982000000000028</v>
      </c>
    </row>
    <row r="158" spans="1:22" x14ac:dyDescent="0.25">
      <c r="A158">
        <v>6388</v>
      </c>
      <c r="B158" t="s">
        <v>8869</v>
      </c>
      <c r="C158">
        <v>2011</v>
      </c>
      <c r="D158" s="24">
        <v>40574</v>
      </c>
      <c r="E158" s="24">
        <v>40579</v>
      </c>
      <c r="F158" t="s">
        <v>50</v>
      </c>
      <c r="G158" t="s">
        <v>1370</v>
      </c>
      <c r="H158" t="s">
        <v>1371</v>
      </c>
      <c r="I158" t="s">
        <v>26</v>
      </c>
      <c r="J158" t="s">
        <v>27</v>
      </c>
      <c r="K158" t="s">
        <v>880</v>
      </c>
      <c r="L158" t="s">
        <v>238</v>
      </c>
      <c r="M158">
        <v>48234</v>
      </c>
      <c r="N158" t="s">
        <v>105</v>
      </c>
      <c r="O158" t="s">
        <v>2030</v>
      </c>
      <c r="P158" t="s">
        <v>46</v>
      </c>
      <c r="Q158" t="s">
        <v>90</v>
      </c>
      <c r="R158" t="s">
        <v>2031</v>
      </c>
      <c r="S158">
        <v>10.56</v>
      </c>
      <c r="T158">
        <v>2</v>
      </c>
      <c r="U158">
        <v>0</v>
      </c>
      <c r="V158">
        <v>4.7519999999999998</v>
      </c>
    </row>
    <row r="159" spans="1:22" x14ac:dyDescent="0.25">
      <c r="A159">
        <v>6387</v>
      </c>
      <c r="B159" t="s">
        <v>8868</v>
      </c>
      <c r="C159">
        <v>2014</v>
      </c>
      <c r="D159" s="24">
        <v>41655</v>
      </c>
      <c r="E159" s="24">
        <v>41658</v>
      </c>
      <c r="F159" t="s">
        <v>188</v>
      </c>
      <c r="G159" t="s">
        <v>5562</v>
      </c>
      <c r="H159" t="s">
        <v>5563</v>
      </c>
      <c r="I159" t="s">
        <v>26</v>
      </c>
      <c r="J159" t="s">
        <v>27</v>
      </c>
      <c r="K159" t="s">
        <v>1237</v>
      </c>
      <c r="L159" t="s">
        <v>104</v>
      </c>
      <c r="M159">
        <v>78745</v>
      </c>
      <c r="N159" t="s">
        <v>105</v>
      </c>
      <c r="O159" t="s">
        <v>1596</v>
      </c>
      <c r="P159" t="s">
        <v>46</v>
      </c>
      <c r="Q159" t="s">
        <v>75</v>
      </c>
      <c r="R159" t="s">
        <v>1597</v>
      </c>
      <c r="S159">
        <v>4.2759999999999989</v>
      </c>
      <c r="T159">
        <v>1</v>
      </c>
      <c r="U159">
        <v>0.8</v>
      </c>
      <c r="V159">
        <v>-6.6278000000000006</v>
      </c>
    </row>
    <row r="160" spans="1:22" x14ac:dyDescent="0.25">
      <c r="A160">
        <v>6386</v>
      </c>
      <c r="B160" t="s">
        <v>8868</v>
      </c>
      <c r="C160">
        <v>2014</v>
      </c>
      <c r="D160" s="24">
        <v>41655</v>
      </c>
      <c r="E160" s="24">
        <v>41658</v>
      </c>
      <c r="F160" t="s">
        <v>188</v>
      </c>
      <c r="G160" t="s">
        <v>5562</v>
      </c>
      <c r="H160" t="s">
        <v>5563</v>
      </c>
      <c r="I160" t="s">
        <v>26</v>
      </c>
      <c r="J160" t="s">
        <v>27</v>
      </c>
      <c r="K160" t="s">
        <v>1237</v>
      </c>
      <c r="L160" t="s">
        <v>104</v>
      </c>
      <c r="M160">
        <v>78745</v>
      </c>
      <c r="N160" t="s">
        <v>105</v>
      </c>
      <c r="O160" t="s">
        <v>7037</v>
      </c>
      <c r="P160" t="s">
        <v>71</v>
      </c>
      <c r="Q160" t="s">
        <v>161</v>
      </c>
      <c r="R160" t="s">
        <v>7038</v>
      </c>
      <c r="S160">
        <v>62.591999999999999</v>
      </c>
      <c r="T160">
        <v>8</v>
      </c>
      <c r="U160">
        <v>0.2</v>
      </c>
      <c r="V160">
        <v>13.300799999999999</v>
      </c>
    </row>
    <row r="161" spans="1:22" x14ac:dyDescent="0.25">
      <c r="A161">
        <v>6385</v>
      </c>
      <c r="B161" t="s">
        <v>8868</v>
      </c>
      <c r="C161">
        <v>2014</v>
      </c>
      <c r="D161" s="24">
        <v>41655</v>
      </c>
      <c r="E161" s="24">
        <v>41658</v>
      </c>
      <c r="F161" t="s">
        <v>188</v>
      </c>
      <c r="G161" t="s">
        <v>5562</v>
      </c>
      <c r="H161" t="s">
        <v>5563</v>
      </c>
      <c r="I161" t="s">
        <v>26</v>
      </c>
      <c r="J161" t="s">
        <v>27</v>
      </c>
      <c r="K161" t="s">
        <v>1237</v>
      </c>
      <c r="L161" t="s">
        <v>104</v>
      </c>
      <c r="M161">
        <v>78745</v>
      </c>
      <c r="N161" t="s">
        <v>105</v>
      </c>
      <c r="O161" t="s">
        <v>1018</v>
      </c>
      <c r="P161" t="s">
        <v>71</v>
      </c>
      <c r="Q161" t="s">
        <v>161</v>
      </c>
      <c r="R161" t="s">
        <v>1019</v>
      </c>
      <c r="S161">
        <v>47.984000000000002</v>
      </c>
      <c r="T161">
        <v>2</v>
      </c>
      <c r="U161">
        <v>0.2</v>
      </c>
      <c r="V161">
        <v>14.395200000000004</v>
      </c>
    </row>
    <row r="162" spans="1:22" x14ac:dyDescent="0.25">
      <c r="A162">
        <v>6384</v>
      </c>
      <c r="B162" t="s">
        <v>8868</v>
      </c>
      <c r="C162">
        <v>2014</v>
      </c>
      <c r="D162" s="24">
        <v>41655</v>
      </c>
      <c r="E162" s="24">
        <v>41658</v>
      </c>
      <c r="F162" t="s">
        <v>188</v>
      </c>
      <c r="G162" t="s">
        <v>5562</v>
      </c>
      <c r="H162" t="s">
        <v>5563</v>
      </c>
      <c r="I162" t="s">
        <v>26</v>
      </c>
      <c r="J162" t="s">
        <v>27</v>
      </c>
      <c r="K162" t="s">
        <v>1237</v>
      </c>
      <c r="L162" t="s">
        <v>104</v>
      </c>
      <c r="M162">
        <v>78745</v>
      </c>
      <c r="N162" t="s">
        <v>105</v>
      </c>
      <c r="O162" t="s">
        <v>3127</v>
      </c>
      <c r="P162" t="s">
        <v>46</v>
      </c>
      <c r="Q162" t="s">
        <v>75</v>
      </c>
      <c r="R162" t="s">
        <v>3128</v>
      </c>
      <c r="S162">
        <v>32.783999999999992</v>
      </c>
      <c r="T162">
        <v>4</v>
      </c>
      <c r="U162">
        <v>0.8</v>
      </c>
      <c r="V162">
        <v>-52.454400000000007</v>
      </c>
    </row>
    <row r="163" spans="1:22" x14ac:dyDescent="0.25">
      <c r="A163">
        <v>6360</v>
      </c>
      <c r="B163" t="s">
        <v>8848</v>
      </c>
      <c r="C163">
        <v>2014</v>
      </c>
      <c r="D163" s="24">
        <v>41663</v>
      </c>
      <c r="E163" s="24">
        <v>41668</v>
      </c>
      <c r="F163" t="s">
        <v>50</v>
      </c>
      <c r="G163" t="s">
        <v>2420</v>
      </c>
      <c r="H163" t="s">
        <v>2421</v>
      </c>
      <c r="I163" t="s">
        <v>41</v>
      </c>
      <c r="J163" t="s">
        <v>27</v>
      </c>
      <c r="K163" t="s">
        <v>95</v>
      </c>
      <c r="L163" t="s">
        <v>96</v>
      </c>
      <c r="M163">
        <v>98103</v>
      </c>
      <c r="N163" t="s">
        <v>44</v>
      </c>
      <c r="O163" t="s">
        <v>8519</v>
      </c>
      <c r="P163" t="s">
        <v>71</v>
      </c>
      <c r="Q163" t="s">
        <v>72</v>
      </c>
      <c r="R163" t="s">
        <v>8520</v>
      </c>
      <c r="S163">
        <v>86.352000000000004</v>
      </c>
      <c r="T163">
        <v>6</v>
      </c>
      <c r="U163">
        <v>0.2</v>
      </c>
      <c r="V163">
        <v>8.6352000000000011</v>
      </c>
    </row>
    <row r="164" spans="1:22" x14ac:dyDescent="0.25">
      <c r="A164">
        <v>6359</v>
      </c>
      <c r="B164" t="s">
        <v>8848</v>
      </c>
      <c r="C164">
        <v>2014</v>
      </c>
      <c r="D164" s="24">
        <v>41663</v>
      </c>
      <c r="E164" s="24">
        <v>41668</v>
      </c>
      <c r="F164" t="s">
        <v>50</v>
      </c>
      <c r="G164" t="s">
        <v>2420</v>
      </c>
      <c r="H164" t="s">
        <v>2421</v>
      </c>
      <c r="I164" t="s">
        <v>41</v>
      </c>
      <c r="J164" t="s">
        <v>27</v>
      </c>
      <c r="K164" t="s">
        <v>95</v>
      </c>
      <c r="L164" t="s">
        <v>96</v>
      </c>
      <c r="M164">
        <v>98103</v>
      </c>
      <c r="N164" t="s">
        <v>44</v>
      </c>
      <c r="O164" t="s">
        <v>3974</v>
      </c>
      <c r="P164" t="s">
        <v>46</v>
      </c>
      <c r="Q164" t="s">
        <v>90</v>
      </c>
      <c r="R164" t="s">
        <v>3975</v>
      </c>
      <c r="S164">
        <v>6.48</v>
      </c>
      <c r="T164">
        <v>1</v>
      </c>
      <c r="U164">
        <v>0</v>
      </c>
      <c r="V164">
        <v>3.1104000000000003</v>
      </c>
    </row>
    <row r="165" spans="1:22" x14ac:dyDescent="0.25">
      <c r="A165">
        <v>6358</v>
      </c>
      <c r="B165" t="s">
        <v>8848</v>
      </c>
      <c r="C165">
        <v>2014</v>
      </c>
      <c r="D165" s="24">
        <v>41663</v>
      </c>
      <c r="E165" s="24">
        <v>41668</v>
      </c>
      <c r="F165" t="s">
        <v>50</v>
      </c>
      <c r="G165" t="s">
        <v>2420</v>
      </c>
      <c r="H165" t="s">
        <v>2421</v>
      </c>
      <c r="I165" t="s">
        <v>41</v>
      </c>
      <c r="J165" t="s">
        <v>27</v>
      </c>
      <c r="K165" t="s">
        <v>95</v>
      </c>
      <c r="L165" t="s">
        <v>96</v>
      </c>
      <c r="M165">
        <v>98103</v>
      </c>
      <c r="N165" t="s">
        <v>44</v>
      </c>
      <c r="O165" t="s">
        <v>2925</v>
      </c>
      <c r="P165" t="s">
        <v>46</v>
      </c>
      <c r="Q165" t="s">
        <v>90</v>
      </c>
      <c r="R165" t="s">
        <v>2926</v>
      </c>
      <c r="S165">
        <v>25.92</v>
      </c>
      <c r="T165">
        <v>4</v>
      </c>
      <c r="U165">
        <v>0</v>
      </c>
      <c r="V165">
        <v>12.441600000000001</v>
      </c>
    </row>
    <row r="166" spans="1:22" x14ac:dyDescent="0.25">
      <c r="A166">
        <v>6357</v>
      </c>
      <c r="B166" t="s">
        <v>8848</v>
      </c>
      <c r="C166">
        <v>2014</v>
      </c>
      <c r="D166" s="24">
        <v>41663</v>
      </c>
      <c r="E166" s="24">
        <v>41668</v>
      </c>
      <c r="F166" t="s">
        <v>50</v>
      </c>
      <c r="G166" t="s">
        <v>2420</v>
      </c>
      <c r="H166" t="s">
        <v>2421</v>
      </c>
      <c r="I166" t="s">
        <v>41</v>
      </c>
      <c r="J166" t="s">
        <v>27</v>
      </c>
      <c r="K166" t="s">
        <v>95</v>
      </c>
      <c r="L166" t="s">
        <v>96</v>
      </c>
      <c r="M166">
        <v>98103</v>
      </c>
      <c r="N166" t="s">
        <v>44</v>
      </c>
      <c r="O166" t="s">
        <v>4737</v>
      </c>
      <c r="P166" t="s">
        <v>46</v>
      </c>
      <c r="Q166" t="s">
        <v>75</v>
      </c>
      <c r="R166" t="s">
        <v>4738</v>
      </c>
      <c r="S166">
        <v>19.68</v>
      </c>
      <c r="T166">
        <v>5</v>
      </c>
      <c r="U166">
        <v>0.2</v>
      </c>
      <c r="V166">
        <v>6.8879999999999981</v>
      </c>
    </row>
    <row r="167" spans="1:22" x14ac:dyDescent="0.25">
      <c r="A167">
        <v>6342</v>
      </c>
      <c r="B167" t="s">
        <v>8839</v>
      </c>
      <c r="C167">
        <v>2014</v>
      </c>
      <c r="D167" s="24">
        <v>41640</v>
      </c>
      <c r="E167" s="24">
        <v>41642</v>
      </c>
      <c r="F167" t="s">
        <v>188</v>
      </c>
      <c r="G167" t="s">
        <v>4743</v>
      </c>
      <c r="H167" t="s">
        <v>4744</v>
      </c>
      <c r="I167" t="s">
        <v>26</v>
      </c>
      <c r="J167" t="s">
        <v>27</v>
      </c>
      <c r="K167" t="s">
        <v>2470</v>
      </c>
      <c r="L167" t="s">
        <v>498</v>
      </c>
      <c r="M167">
        <v>43130</v>
      </c>
      <c r="N167" t="s">
        <v>148</v>
      </c>
      <c r="O167" t="s">
        <v>4663</v>
      </c>
      <c r="P167" t="s">
        <v>46</v>
      </c>
      <c r="Q167" t="s">
        <v>59</v>
      </c>
      <c r="R167" t="s">
        <v>4664</v>
      </c>
      <c r="S167">
        <v>156.512</v>
      </c>
      <c r="T167">
        <v>4</v>
      </c>
      <c r="U167">
        <v>0.2</v>
      </c>
      <c r="V167">
        <v>-35.215199999999996</v>
      </c>
    </row>
    <row r="168" spans="1:22" x14ac:dyDescent="0.25">
      <c r="A168">
        <v>6334</v>
      </c>
      <c r="B168" t="s">
        <v>8835</v>
      </c>
      <c r="C168">
        <v>2011</v>
      </c>
      <c r="D168" s="24">
        <v>40564</v>
      </c>
      <c r="E168" s="24">
        <v>40570</v>
      </c>
      <c r="F168" t="s">
        <v>50</v>
      </c>
      <c r="G168" t="s">
        <v>1655</v>
      </c>
      <c r="H168" t="s">
        <v>1656</v>
      </c>
      <c r="I168" t="s">
        <v>26</v>
      </c>
      <c r="J168" t="s">
        <v>27</v>
      </c>
      <c r="K168" t="s">
        <v>237</v>
      </c>
      <c r="L168" t="s">
        <v>238</v>
      </c>
      <c r="M168">
        <v>48185</v>
      </c>
      <c r="N168" t="s">
        <v>105</v>
      </c>
      <c r="O168" t="s">
        <v>3877</v>
      </c>
      <c r="P168" t="s">
        <v>46</v>
      </c>
      <c r="Q168" t="s">
        <v>75</v>
      </c>
      <c r="R168" t="s">
        <v>1214</v>
      </c>
      <c r="S168">
        <v>29.700000000000003</v>
      </c>
      <c r="T168">
        <v>5</v>
      </c>
      <c r="U168">
        <v>0</v>
      </c>
      <c r="V168">
        <v>13.365</v>
      </c>
    </row>
    <row r="169" spans="1:22" x14ac:dyDescent="0.25">
      <c r="A169">
        <v>6333</v>
      </c>
      <c r="B169" t="s">
        <v>8835</v>
      </c>
      <c r="C169">
        <v>2011</v>
      </c>
      <c r="D169" s="24">
        <v>40564</v>
      </c>
      <c r="E169" s="24">
        <v>40570</v>
      </c>
      <c r="F169" t="s">
        <v>50</v>
      </c>
      <c r="G169" t="s">
        <v>1655</v>
      </c>
      <c r="H169" t="s">
        <v>1656</v>
      </c>
      <c r="I169" t="s">
        <v>26</v>
      </c>
      <c r="J169" t="s">
        <v>27</v>
      </c>
      <c r="K169" t="s">
        <v>237</v>
      </c>
      <c r="L169" t="s">
        <v>238</v>
      </c>
      <c r="M169">
        <v>48185</v>
      </c>
      <c r="N169" t="s">
        <v>105</v>
      </c>
      <c r="O169" t="s">
        <v>3406</v>
      </c>
      <c r="P169" t="s">
        <v>32</v>
      </c>
      <c r="Q169" t="s">
        <v>65</v>
      </c>
      <c r="R169" t="s">
        <v>3407</v>
      </c>
      <c r="S169">
        <v>14.73</v>
      </c>
      <c r="T169">
        <v>3</v>
      </c>
      <c r="U169">
        <v>0</v>
      </c>
      <c r="V169">
        <v>4.8608999999999991</v>
      </c>
    </row>
    <row r="170" spans="1:22" x14ac:dyDescent="0.25">
      <c r="A170">
        <v>6332</v>
      </c>
      <c r="B170" t="s">
        <v>8835</v>
      </c>
      <c r="C170">
        <v>2011</v>
      </c>
      <c r="D170" s="24">
        <v>40564</v>
      </c>
      <c r="E170" s="24">
        <v>40570</v>
      </c>
      <c r="F170" t="s">
        <v>50</v>
      </c>
      <c r="G170" t="s">
        <v>1655</v>
      </c>
      <c r="H170" t="s">
        <v>1656</v>
      </c>
      <c r="I170" t="s">
        <v>26</v>
      </c>
      <c r="J170" t="s">
        <v>27</v>
      </c>
      <c r="K170" t="s">
        <v>237</v>
      </c>
      <c r="L170" t="s">
        <v>238</v>
      </c>
      <c r="M170">
        <v>48185</v>
      </c>
      <c r="N170" t="s">
        <v>105</v>
      </c>
      <c r="O170" t="s">
        <v>4231</v>
      </c>
      <c r="P170" t="s">
        <v>46</v>
      </c>
      <c r="Q170" t="s">
        <v>68</v>
      </c>
      <c r="R170" t="s">
        <v>4232</v>
      </c>
      <c r="S170">
        <v>43.92</v>
      </c>
      <c r="T170">
        <v>3</v>
      </c>
      <c r="U170">
        <v>0</v>
      </c>
      <c r="V170">
        <v>12.736799999999999</v>
      </c>
    </row>
    <row r="171" spans="1:22" x14ac:dyDescent="0.25">
      <c r="A171">
        <v>6331</v>
      </c>
      <c r="B171" t="s">
        <v>8835</v>
      </c>
      <c r="C171">
        <v>2011</v>
      </c>
      <c r="D171" s="24">
        <v>40564</v>
      </c>
      <c r="E171" s="24">
        <v>40570</v>
      </c>
      <c r="F171" t="s">
        <v>50</v>
      </c>
      <c r="G171" t="s">
        <v>1655</v>
      </c>
      <c r="H171" t="s">
        <v>1656</v>
      </c>
      <c r="I171" t="s">
        <v>26</v>
      </c>
      <c r="J171" t="s">
        <v>27</v>
      </c>
      <c r="K171" t="s">
        <v>237</v>
      </c>
      <c r="L171" t="s">
        <v>238</v>
      </c>
      <c r="M171">
        <v>48185</v>
      </c>
      <c r="N171" t="s">
        <v>105</v>
      </c>
      <c r="O171" t="s">
        <v>5268</v>
      </c>
      <c r="P171" t="s">
        <v>46</v>
      </c>
      <c r="Q171" t="s">
        <v>59</v>
      </c>
      <c r="R171" t="s">
        <v>5269</v>
      </c>
      <c r="S171">
        <v>66.58</v>
      </c>
      <c r="T171">
        <v>2</v>
      </c>
      <c r="U171">
        <v>0</v>
      </c>
      <c r="V171">
        <v>15.979199999999999</v>
      </c>
    </row>
    <row r="172" spans="1:22" x14ac:dyDescent="0.25">
      <c r="A172">
        <v>6330</v>
      </c>
      <c r="B172" t="s">
        <v>8835</v>
      </c>
      <c r="C172">
        <v>2011</v>
      </c>
      <c r="D172" s="24">
        <v>40564</v>
      </c>
      <c r="E172" s="24">
        <v>40570</v>
      </c>
      <c r="F172" t="s">
        <v>50</v>
      </c>
      <c r="G172" t="s">
        <v>1655</v>
      </c>
      <c r="H172" t="s">
        <v>1656</v>
      </c>
      <c r="I172" t="s">
        <v>26</v>
      </c>
      <c r="J172" t="s">
        <v>27</v>
      </c>
      <c r="K172" t="s">
        <v>237</v>
      </c>
      <c r="L172" t="s">
        <v>238</v>
      </c>
      <c r="M172">
        <v>48185</v>
      </c>
      <c r="N172" t="s">
        <v>105</v>
      </c>
      <c r="O172" t="s">
        <v>106</v>
      </c>
      <c r="P172" t="s">
        <v>46</v>
      </c>
      <c r="Q172" t="s">
        <v>78</v>
      </c>
      <c r="R172" t="s">
        <v>107</v>
      </c>
      <c r="S172">
        <v>247.71600000000001</v>
      </c>
      <c r="T172">
        <v>4</v>
      </c>
      <c r="U172">
        <v>0.1</v>
      </c>
      <c r="V172">
        <v>93.581600000000009</v>
      </c>
    </row>
    <row r="173" spans="1:22" x14ac:dyDescent="0.25">
      <c r="A173">
        <v>6329</v>
      </c>
      <c r="B173" t="s">
        <v>8835</v>
      </c>
      <c r="C173">
        <v>2011</v>
      </c>
      <c r="D173" s="24">
        <v>40564</v>
      </c>
      <c r="E173" s="24">
        <v>40570</v>
      </c>
      <c r="F173" t="s">
        <v>50</v>
      </c>
      <c r="G173" t="s">
        <v>1655</v>
      </c>
      <c r="H173" t="s">
        <v>1656</v>
      </c>
      <c r="I173" t="s">
        <v>26</v>
      </c>
      <c r="J173" t="s">
        <v>27</v>
      </c>
      <c r="K173" t="s">
        <v>237</v>
      </c>
      <c r="L173" t="s">
        <v>238</v>
      </c>
      <c r="M173">
        <v>48185</v>
      </c>
      <c r="N173" t="s">
        <v>105</v>
      </c>
      <c r="O173" t="s">
        <v>2077</v>
      </c>
      <c r="P173" t="s">
        <v>46</v>
      </c>
      <c r="Q173" t="s">
        <v>75</v>
      </c>
      <c r="R173" t="s">
        <v>2078</v>
      </c>
      <c r="S173">
        <v>19.05</v>
      </c>
      <c r="T173">
        <v>5</v>
      </c>
      <c r="U173">
        <v>0</v>
      </c>
      <c r="V173">
        <v>8.9534999999999982</v>
      </c>
    </row>
    <row r="174" spans="1:22" x14ac:dyDescent="0.25">
      <c r="A174">
        <v>6328</v>
      </c>
      <c r="B174" t="s">
        <v>8835</v>
      </c>
      <c r="C174">
        <v>2011</v>
      </c>
      <c r="D174" s="24">
        <v>40564</v>
      </c>
      <c r="E174" s="24">
        <v>40570</v>
      </c>
      <c r="F174" t="s">
        <v>50</v>
      </c>
      <c r="G174" t="s">
        <v>1655</v>
      </c>
      <c r="H174" t="s">
        <v>1656</v>
      </c>
      <c r="I174" t="s">
        <v>26</v>
      </c>
      <c r="J174" t="s">
        <v>27</v>
      </c>
      <c r="K174" t="s">
        <v>237</v>
      </c>
      <c r="L174" t="s">
        <v>238</v>
      </c>
      <c r="M174">
        <v>48185</v>
      </c>
      <c r="N174" t="s">
        <v>105</v>
      </c>
      <c r="O174" t="s">
        <v>1086</v>
      </c>
      <c r="P174" t="s">
        <v>32</v>
      </c>
      <c r="Q174" t="s">
        <v>65</v>
      </c>
      <c r="R174" t="s">
        <v>1087</v>
      </c>
      <c r="S174">
        <v>272.94</v>
      </c>
      <c r="T174">
        <v>3</v>
      </c>
      <c r="U174">
        <v>0</v>
      </c>
      <c r="V174">
        <v>30.023400000000009</v>
      </c>
    </row>
    <row r="175" spans="1:22" x14ac:dyDescent="0.25">
      <c r="A175">
        <v>6327</v>
      </c>
      <c r="B175" t="s">
        <v>8835</v>
      </c>
      <c r="C175">
        <v>2011</v>
      </c>
      <c r="D175" s="24">
        <v>40564</v>
      </c>
      <c r="E175" s="24">
        <v>40570</v>
      </c>
      <c r="F175" t="s">
        <v>50</v>
      </c>
      <c r="G175" t="s">
        <v>1655</v>
      </c>
      <c r="H175" t="s">
        <v>1656</v>
      </c>
      <c r="I175" t="s">
        <v>26</v>
      </c>
      <c r="J175" t="s">
        <v>27</v>
      </c>
      <c r="K175" t="s">
        <v>237</v>
      </c>
      <c r="L175" t="s">
        <v>238</v>
      </c>
      <c r="M175">
        <v>48185</v>
      </c>
      <c r="N175" t="s">
        <v>105</v>
      </c>
      <c r="O175" t="s">
        <v>58</v>
      </c>
      <c r="P175" t="s">
        <v>46</v>
      </c>
      <c r="Q175" t="s">
        <v>59</v>
      </c>
      <c r="R175" t="s">
        <v>60</v>
      </c>
      <c r="S175">
        <v>13.98</v>
      </c>
      <c r="T175">
        <v>1</v>
      </c>
      <c r="U175">
        <v>0</v>
      </c>
      <c r="V175">
        <v>4.0541999999999998</v>
      </c>
    </row>
    <row r="176" spans="1:22" x14ac:dyDescent="0.25">
      <c r="A176">
        <v>6238</v>
      </c>
      <c r="B176" t="s">
        <v>8769</v>
      </c>
      <c r="C176">
        <v>2013</v>
      </c>
      <c r="D176" s="24">
        <v>41296</v>
      </c>
      <c r="E176" s="24">
        <v>41303</v>
      </c>
      <c r="F176" t="s">
        <v>50</v>
      </c>
      <c r="G176" t="s">
        <v>4282</v>
      </c>
      <c r="H176" t="s">
        <v>4283</v>
      </c>
      <c r="I176" t="s">
        <v>26</v>
      </c>
      <c r="J176" t="s">
        <v>27</v>
      </c>
      <c r="K176" t="s">
        <v>266</v>
      </c>
      <c r="L176" t="s">
        <v>267</v>
      </c>
      <c r="M176">
        <v>10009</v>
      </c>
      <c r="N176" t="s">
        <v>148</v>
      </c>
      <c r="O176" t="s">
        <v>5112</v>
      </c>
      <c r="P176" t="s">
        <v>46</v>
      </c>
      <c r="Q176" t="s">
        <v>75</v>
      </c>
      <c r="R176" t="s">
        <v>5113</v>
      </c>
      <c r="S176">
        <v>26.336000000000002</v>
      </c>
      <c r="T176">
        <v>4</v>
      </c>
      <c r="U176">
        <v>0.2</v>
      </c>
      <c r="V176">
        <v>9.2176000000000009</v>
      </c>
    </row>
    <row r="177" spans="1:22" x14ac:dyDescent="0.25">
      <c r="A177">
        <v>6230</v>
      </c>
      <c r="B177" t="s">
        <v>8762</v>
      </c>
      <c r="C177">
        <v>2013</v>
      </c>
      <c r="D177" s="24">
        <v>41296</v>
      </c>
      <c r="E177" s="24">
        <v>41301</v>
      </c>
      <c r="F177" t="s">
        <v>50</v>
      </c>
      <c r="G177" t="s">
        <v>3396</v>
      </c>
      <c r="H177" t="s">
        <v>3397</v>
      </c>
      <c r="I177" t="s">
        <v>102</v>
      </c>
      <c r="J177" t="s">
        <v>27</v>
      </c>
      <c r="K177" t="s">
        <v>2180</v>
      </c>
      <c r="L177" t="s">
        <v>498</v>
      </c>
      <c r="M177">
        <v>44105</v>
      </c>
      <c r="N177" t="s">
        <v>148</v>
      </c>
      <c r="O177" t="s">
        <v>230</v>
      </c>
      <c r="P177" t="s">
        <v>71</v>
      </c>
      <c r="Q177" t="s">
        <v>161</v>
      </c>
      <c r="R177" t="s">
        <v>231</v>
      </c>
      <c r="S177">
        <v>55.176000000000002</v>
      </c>
      <c r="T177">
        <v>3</v>
      </c>
      <c r="U177">
        <v>0.2</v>
      </c>
      <c r="V177">
        <v>15.863099999999999</v>
      </c>
    </row>
    <row r="178" spans="1:22" x14ac:dyDescent="0.25">
      <c r="A178">
        <v>6229</v>
      </c>
      <c r="B178" t="s">
        <v>8762</v>
      </c>
      <c r="C178">
        <v>2013</v>
      </c>
      <c r="D178" s="24">
        <v>41296</v>
      </c>
      <c r="E178" s="24">
        <v>41301</v>
      </c>
      <c r="F178" t="s">
        <v>50</v>
      </c>
      <c r="G178" t="s">
        <v>3396</v>
      </c>
      <c r="H178" t="s">
        <v>3397</v>
      </c>
      <c r="I178" t="s">
        <v>102</v>
      </c>
      <c r="J178" t="s">
        <v>27</v>
      </c>
      <c r="K178" t="s">
        <v>2180</v>
      </c>
      <c r="L178" t="s">
        <v>498</v>
      </c>
      <c r="M178">
        <v>44105</v>
      </c>
      <c r="N178" t="s">
        <v>148</v>
      </c>
      <c r="O178" t="s">
        <v>212</v>
      </c>
      <c r="P178" t="s">
        <v>71</v>
      </c>
      <c r="Q178" t="s">
        <v>72</v>
      </c>
      <c r="R178" t="s">
        <v>213</v>
      </c>
      <c r="S178">
        <v>110.376</v>
      </c>
      <c r="T178">
        <v>4</v>
      </c>
      <c r="U178">
        <v>0.4</v>
      </c>
      <c r="V178">
        <v>-20.235600000000005</v>
      </c>
    </row>
    <row r="179" spans="1:22" x14ac:dyDescent="0.25">
      <c r="A179">
        <v>6067</v>
      </c>
      <c r="B179" t="s">
        <v>8658</v>
      </c>
      <c r="C179">
        <v>2012</v>
      </c>
      <c r="D179" s="24">
        <v>40925</v>
      </c>
      <c r="E179" s="24">
        <v>40931</v>
      </c>
      <c r="F179" t="s">
        <v>50</v>
      </c>
      <c r="G179" t="s">
        <v>7259</v>
      </c>
      <c r="H179" t="s">
        <v>7260</v>
      </c>
      <c r="I179" t="s">
        <v>26</v>
      </c>
      <c r="J179" t="s">
        <v>27</v>
      </c>
      <c r="K179" t="s">
        <v>8659</v>
      </c>
      <c r="L179" t="s">
        <v>335</v>
      </c>
      <c r="M179">
        <v>38134</v>
      </c>
      <c r="N179" t="s">
        <v>30</v>
      </c>
      <c r="O179" t="s">
        <v>4825</v>
      </c>
      <c r="P179" t="s">
        <v>46</v>
      </c>
      <c r="Q179" t="s">
        <v>578</v>
      </c>
      <c r="R179" t="s">
        <v>4826</v>
      </c>
      <c r="S179">
        <v>88.960000000000008</v>
      </c>
      <c r="T179">
        <v>8</v>
      </c>
      <c r="U179">
        <v>0.2</v>
      </c>
      <c r="V179">
        <v>10.007999999999988</v>
      </c>
    </row>
    <row r="180" spans="1:22" x14ac:dyDescent="0.25">
      <c r="A180">
        <v>5968</v>
      </c>
      <c r="B180" t="s">
        <v>8599</v>
      </c>
      <c r="C180">
        <v>2013</v>
      </c>
      <c r="D180" s="24">
        <v>41289</v>
      </c>
      <c r="E180" s="24">
        <v>41291</v>
      </c>
      <c r="F180" t="s">
        <v>188</v>
      </c>
      <c r="G180" t="s">
        <v>2789</v>
      </c>
      <c r="H180" t="s">
        <v>2790</v>
      </c>
      <c r="I180" t="s">
        <v>102</v>
      </c>
      <c r="J180" t="s">
        <v>27</v>
      </c>
      <c r="K180" t="s">
        <v>266</v>
      </c>
      <c r="L180" t="s">
        <v>267</v>
      </c>
      <c r="M180">
        <v>10009</v>
      </c>
      <c r="N180" t="s">
        <v>148</v>
      </c>
      <c r="O180" t="s">
        <v>6536</v>
      </c>
      <c r="P180" t="s">
        <v>46</v>
      </c>
      <c r="Q180" t="s">
        <v>90</v>
      </c>
      <c r="R180" t="s">
        <v>6537</v>
      </c>
      <c r="S180">
        <v>81.98</v>
      </c>
      <c r="T180">
        <v>2</v>
      </c>
      <c r="U180">
        <v>0</v>
      </c>
      <c r="V180">
        <v>40.170200000000001</v>
      </c>
    </row>
    <row r="181" spans="1:22" x14ac:dyDescent="0.25">
      <c r="A181">
        <v>5900</v>
      </c>
      <c r="B181" t="s">
        <v>8566</v>
      </c>
      <c r="C181">
        <v>2014</v>
      </c>
      <c r="D181" s="24">
        <v>41652</v>
      </c>
      <c r="E181" s="24">
        <v>41656</v>
      </c>
      <c r="F181" t="s">
        <v>50</v>
      </c>
      <c r="G181" t="s">
        <v>2679</v>
      </c>
      <c r="H181" t="s">
        <v>2680</v>
      </c>
      <c r="I181" t="s">
        <v>41</v>
      </c>
      <c r="J181" t="s">
        <v>27</v>
      </c>
      <c r="K181" t="s">
        <v>127</v>
      </c>
      <c r="L181" t="s">
        <v>43</v>
      </c>
      <c r="M181">
        <v>94110</v>
      </c>
      <c r="N181" t="s">
        <v>44</v>
      </c>
      <c r="O181" t="s">
        <v>4687</v>
      </c>
      <c r="P181" t="s">
        <v>46</v>
      </c>
      <c r="Q181" t="s">
        <v>173</v>
      </c>
      <c r="R181" t="s">
        <v>186</v>
      </c>
      <c r="S181">
        <v>9.7799999999999994</v>
      </c>
      <c r="T181">
        <v>1</v>
      </c>
      <c r="U181">
        <v>0</v>
      </c>
      <c r="V181">
        <v>4.8899999999999997</v>
      </c>
    </row>
    <row r="182" spans="1:22" x14ac:dyDescent="0.25">
      <c r="A182">
        <v>5869</v>
      </c>
      <c r="B182" t="s">
        <v>8539</v>
      </c>
      <c r="C182">
        <v>2013</v>
      </c>
      <c r="D182" s="24">
        <v>41278</v>
      </c>
      <c r="E182" s="24">
        <v>41282</v>
      </c>
      <c r="F182" t="s">
        <v>50</v>
      </c>
      <c r="G182" t="s">
        <v>1131</v>
      </c>
      <c r="H182" t="s">
        <v>1132</v>
      </c>
      <c r="I182" t="s">
        <v>41</v>
      </c>
      <c r="J182" t="s">
        <v>27</v>
      </c>
      <c r="K182" t="s">
        <v>146</v>
      </c>
      <c r="L182" t="s">
        <v>147</v>
      </c>
      <c r="M182">
        <v>19143</v>
      </c>
      <c r="N182" t="s">
        <v>148</v>
      </c>
      <c r="O182" t="s">
        <v>3567</v>
      </c>
      <c r="P182" t="s">
        <v>46</v>
      </c>
      <c r="Q182" t="s">
        <v>75</v>
      </c>
      <c r="R182" t="s">
        <v>3568</v>
      </c>
      <c r="S182">
        <v>104.58000000000001</v>
      </c>
      <c r="T182">
        <v>6</v>
      </c>
      <c r="U182">
        <v>0.7</v>
      </c>
      <c r="V182">
        <v>-80.178000000000026</v>
      </c>
    </row>
    <row r="183" spans="1:22" x14ac:dyDescent="0.25">
      <c r="A183">
        <v>5868</v>
      </c>
      <c r="B183" t="s">
        <v>8539</v>
      </c>
      <c r="C183">
        <v>2013</v>
      </c>
      <c r="D183" s="24">
        <v>41278</v>
      </c>
      <c r="E183" s="24">
        <v>41282</v>
      </c>
      <c r="F183" t="s">
        <v>50</v>
      </c>
      <c r="G183" t="s">
        <v>1131</v>
      </c>
      <c r="H183" t="s">
        <v>1132</v>
      </c>
      <c r="I183" t="s">
        <v>41</v>
      </c>
      <c r="J183" t="s">
        <v>27</v>
      </c>
      <c r="K183" t="s">
        <v>146</v>
      </c>
      <c r="L183" t="s">
        <v>147</v>
      </c>
      <c r="M183">
        <v>19143</v>
      </c>
      <c r="N183" t="s">
        <v>148</v>
      </c>
      <c r="O183" t="s">
        <v>1987</v>
      </c>
      <c r="P183" t="s">
        <v>46</v>
      </c>
      <c r="Q183" t="s">
        <v>68</v>
      </c>
      <c r="R183" t="s">
        <v>1988</v>
      </c>
      <c r="S183">
        <v>4.6719999999999997</v>
      </c>
      <c r="T183">
        <v>1</v>
      </c>
      <c r="U183">
        <v>0.2</v>
      </c>
      <c r="V183">
        <v>0.58399999999999985</v>
      </c>
    </row>
    <row r="184" spans="1:22" x14ac:dyDescent="0.25">
      <c r="A184">
        <v>5753</v>
      </c>
      <c r="B184" t="s">
        <v>8457</v>
      </c>
      <c r="C184">
        <v>2013</v>
      </c>
      <c r="D184" s="24">
        <v>41296</v>
      </c>
      <c r="E184" s="24">
        <v>41302</v>
      </c>
      <c r="F184" t="s">
        <v>50</v>
      </c>
      <c r="G184" t="s">
        <v>1918</v>
      </c>
      <c r="H184" t="s">
        <v>1919</v>
      </c>
      <c r="I184" t="s">
        <v>26</v>
      </c>
      <c r="J184" t="s">
        <v>27</v>
      </c>
      <c r="K184" t="s">
        <v>947</v>
      </c>
      <c r="L184" t="s">
        <v>43</v>
      </c>
      <c r="M184">
        <v>92037</v>
      </c>
      <c r="N184" t="s">
        <v>44</v>
      </c>
      <c r="O184" t="s">
        <v>2414</v>
      </c>
      <c r="P184" t="s">
        <v>46</v>
      </c>
      <c r="Q184" t="s">
        <v>47</v>
      </c>
      <c r="R184" t="s">
        <v>2415</v>
      </c>
      <c r="S184">
        <v>20.65</v>
      </c>
      <c r="T184">
        <v>5</v>
      </c>
      <c r="U184">
        <v>0</v>
      </c>
      <c r="V184">
        <v>9.4989999999999988</v>
      </c>
    </row>
    <row r="185" spans="1:22" x14ac:dyDescent="0.25">
      <c r="A185">
        <v>5752</v>
      </c>
      <c r="B185" t="s">
        <v>8457</v>
      </c>
      <c r="C185">
        <v>2013</v>
      </c>
      <c r="D185" s="24">
        <v>41296</v>
      </c>
      <c r="E185" s="24">
        <v>41302</v>
      </c>
      <c r="F185" t="s">
        <v>50</v>
      </c>
      <c r="G185" t="s">
        <v>1918</v>
      </c>
      <c r="H185" t="s">
        <v>1919</v>
      </c>
      <c r="I185" t="s">
        <v>26</v>
      </c>
      <c r="J185" t="s">
        <v>27</v>
      </c>
      <c r="K185" t="s">
        <v>947</v>
      </c>
      <c r="L185" t="s">
        <v>43</v>
      </c>
      <c r="M185">
        <v>92037</v>
      </c>
      <c r="N185" t="s">
        <v>44</v>
      </c>
      <c r="O185" t="s">
        <v>8458</v>
      </c>
      <c r="P185" t="s">
        <v>46</v>
      </c>
      <c r="Q185" t="s">
        <v>47</v>
      </c>
      <c r="R185" t="s">
        <v>8459</v>
      </c>
      <c r="S185">
        <v>44.400000000000006</v>
      </c>
      <c r="T185">
        <v>3</v>
      </c>
      <c r="U185">
        <v>0</v>
      </c>
      <c r="V185">
        <v>22.200000000000003</v>
      </c>
    </row>
    <row r="186" spans="1:22" x14ac:dyDescent="0.25">
      <c r="A186">
        <v>5739</v>
      </c>
      <c r="B186" t="s">
        <v>8451</v>
      </c>
      <c r="C186">
        <v>2014</v>
      </c>
      <c r="D186" s="24">
        <v>41640</v>
      </c>
      <c r="E186" s="24">
        <v>41646</v>
      </c>
      <c r="F186" t="s">
        <v>50</v>
      </c>
      <c r="G186" t="s">
        <v>6119</v>
      </c>
      <c r="H186" t="s">
        <v>6120</v>
      </c>
      <c r="I186" t="s">
        <v>26</v>
      </c>
      <c r="J186" t="s">
        <v>27</v>
      </c>
      <c r="K186" t="s">
        <v>127</v>
      </c>
      <c r="L186" t="s">
        <v>43</v>
      </c>
      <c r="M186">
        <v>94109</v>
      </c>
      <c r="N186" t="s">
        <v>44</v>
      </c>
      <c r="O186" t="s">
        <v>5781</v>
      </c>
      <c r="P186" t="s">
        <v>46</v>
      </c>
      <c r="Q186" t="s">
        <v>75</v>
      </c>
      <c r="R186" t="s">
        <v>5782</v>
      </c>
      <c r="S186">
        <v>38.376000000000005</v>
      </c>
      <c r="T186">
        <v>3</v>
      </c>
      <c r="U186">
        <v>0.2</v>
      </c>
      <c r="V186">
        <v>13.4316</v>
      </c>
    </row>
    <row r="187" spans="1:22" x14ac:dyDescent="0.25">
      <c r="A187">
        <v>5738</v>
      </c>
      <c r="B187" t="s">
        <v>8450</v>
      </c>
      <c r="C187">
        <v>2011</v>
      </c>
      <c r="D187" s="24">
        <v>40564</v>
      </c>
      <c r="E187" s="24">
        <v>40569</v>
      </c>
      <c r="F187" t="s">
        <v>50</v>
      </c>
      <c r="G187" t="s">
        <v>5248</v>
      </c>
      <c r="H187" t="s">
        <v>5249</v>
      </c>
      <c r="I187" t="s">
        <v>26</v>
      </c>
      <c r="J187" t="s">
        <v>27</v>
      </c>
      <c r="K187" t="s">
        <v>42</v>
      </c>
      <c r="L187" t="s">
        <v>43</v>
      </c>
      <c r="M187">
        <v>90049</v>
      </c>
      <c r="N187" t="s">
        <v>44</v>
      </c>
      <c r="O187" t="s">
        <v>352</v>
      </c>
      <c r="P187" t="s">
        <v>32</v>
      </c>
      <c r="Q187" t="s">
        <v>65</v>
      </c>
      <c r="R187" t="s">
        <v>353</v>
      </c>
      <c r="S187">
        <v>19.3</v>
      </c>
      <c r="T187">
        <v>2</v>
      </c>
      <c r="U187">
        <v>0</v>
      </c>
      <c r="V187">
        <v>5.7899999999999991</v>
      </c>
    </row>
    <row r="188" spans="1:22" x14ac:dyDescent="0.25">
      <c r="A188">
        <v>5737</v>
      </c>
      <c r="B188" t="s">
        <v>8450</v>
      </c>
      <c r="C188">
        <v>2011</v>
      </c>
      <c r="D188" s="24">
        <v>40564</v>
      </c>
      <c r="E188" s="24">
        <v>40569</v>
      </c>
      <c r="F188" t="s">
        <v>50</v>
      </c>
      <c r="G188" t="s">
        <v>5248</v>
      </c>
      <c r="H188" t="s">
        <v>5249</v>
      </c>
      <c r="I188" t="s">
        <v>26</v>
      </c>
      <c r="J188" t="s">
        <v>27</v>
      </c>
      <c r="K188" t="s">
        <v>42</v>
      </c>
      <c r="L188" t="s">
        <v>43</v>
      </c>
      <c r="M188">
        <v>90049</v>
      </c>
      <c r="N188" t="s">
        <v>44</v>
      </c>
      <c r="O188" t="s">
        <v>1438</v>
      </c>
      <c r="P188" t="s">
        <v>46</v>
      </c>
      <c r="Q188" t="s">
        <v>90</v>
      </c>
      <c r="R188" t="s">
        <v>1439</v>
      </c>
      <c r="S188">
        <v>19.36</v>
      </c>
      <c r="T188">
        <v>2</v>
      </c>
      <c r="U188">
        <v>0</v>
      </c>
      <c r="V188">
        <v>9.2927999999999997</v>
      </c>
    </row>
    <row r="189" spans="1:22" x14ac:dyDescent="0.25">
      <c r="A189">
        <v>5675</v>
      </c>
      <c r="B189" t="s">
        <v>8416</v>
      </c>
      <c r="C189">
        <v>2013</v>
      </c>
      <c r="D189" s="24">
        <v>41296</v>
      </c>
      <c r="E189" s="24">
        <v>41301</v>
      </c>
      <c r="F189" t="s">
        <v>50</v>
      </c>
      <c r="G189" t="s">
        <v>4266</v>
      </c>
      <c r="H189" t="s">
        <v>4267</v>
      </c>
      <c r="I189" t="s">
        <v>26</v>
      </c>
      <c r="J189" t="s">
        <v>27</v>
      </c>
      <c r="K189" t="s">
        <v>95</v>
      </c>
      <c r="L189" t="s">
        <v>96</v>
      </c>
      <c r="M189">
        <v>98105</v>
      </c>
      <c r="N189" t="s">
        <v>44</v>
      </c>
      <c r="O189" t="s">
        <v>2517</v>
      </c>
      <c r="P189" t="s">
        <v>46</v>
      </c>
      <c r="Q189" t="s">
        <v>90</v>
      </c>
      <c r="R189" t="s">
        <v>2518</v>
      </c>
      <c r="S189">
        <v>12.96</v>
      </c>
      <c r="T189">
        <v>2</v>
      </c>
      <c r="U189">
        <v>0</v>
      </c>
      <c r="V189">
        <v>6.2208000000000006</v>
      </c>
    </row>
    <row r="190" spans="1:22" x14ac:dyDescent="0.25">
      <c r="A190">
        <v>5647</v>
      </c>
      <c r="B190" t="s">
        <v>8401</v>
      </c>
      <c r="C190">
        <v>2012</v>
      </c>
      <c r="D190" s="24">
        <v>40912</v>
      </c>
      <c r="E190" s="24">
        <v>40917</v>
      </c>
      <c r="F190" t="s">
        <v>50</v>
      </c>
      <c r="G190" t="s">
        <v>1033</v>
      </c>
      <c r="H190" t="s">
        <v>1034</v>
      </c>
      <c r="I190" t="s">
        <v>41</v>
      </c>
      <c r="J190" t="s">
        <v>27</v>
      </c>
      <c r="K190" t="s">
        <v>2811</v>
      </c>
      <c r="L190" t="s">
        <v>319</v>
      </c>
      <c r="M190">
        <v>22304</v>
      </c>
      <c r="N190" t="s">
        <v>30</v>
      </c>
      <c r="O190" t="s">
        <v>3928</v>
      </c>
      <c r="P190" t="s">
        <v>32</v>
      </c>
      <c r="Q190" t="s">
        <v>65</v>
      </c>
      <c r="R190" t="s">
        <v>3929</v>
      </c>
      <c r="S190">
        <v>192.22</v>
      </c>
      <c r="T190">
        <v>14</v>
      </c>
      <c r="U190">
        <v>0</v>
      </c>
      <c r="V190">
        <v>69.199200000000005</v>
      </c>
    </row>
    <row r="191" spans="1:22" x14ac:dyDescent="0.25">
      <c r="A191">
        <v>5492</v>
      </c>
      <c r="B191" t="s">
        <v>8282</v>
      </c>
      <c r="C191">
        <v>2014</v>
      </c>
      <c r="D191" s="24">
        <v>41666</v>
      </c>
      <c r="E191" s="24">
        <v>41667</v>
      </c>
      <c r="F191" t="s">
        <v>188</v>
      </c>
      <c r="G191" t="s">
        <v>24</v>
      </c>
      <c r="H191" t="s">
        <v>25</v>
      </c>
      <c r="I191" t="s">
        <v>26</v>
      </c>
      <c r="J191" t="s">
        <v>27</v>
      </c>
      <c r="K191" t="s">
        <v>184</v>
      </c>
      <c r="L191" t="s">
        <v>104</v>
      </c>
      <c r="M191">
        <v>77070</v>
      </c>
      <c r="N191" t="s">
        <v>105</v>
      </c>
      <c r="O191" t="s">
        <v>349</v>
      </c>
      <c r="P191" t="s">
        <v>46</v>
      </c>
      <c r="Q191" t="s">
        <v>59</v>
      </c>
      <c r="R191" t="s">
        <v>350</v>
      </c>
      <c r="S191">
        <v>18.16</v>
      </c>
      <c r="T191">
        <v>2</v>
      </c>
      <c r="U191">
        <v>0.2</v>
      </c>
      <c r="V191">
        <v>1.8160000000000016</v>
      </c>
    </row>
    <row r="192" spans="1:22" x14ac:dyDescent="0.25">
      <c r="A192">
        <v>5485</v>
      </c>
      <c r="B192" t="s">
        <v>8276</v>
      </c>
      <c r="C192">
        <v>2014</v>
      </c>
      <c r="D192" s="24">
        <v>41670</v>
      </c>
      <c r="E192" s="24">
        <v>41675</v>
      </c>
      <c r="F192" t="s">
        <v>50</v>
      </c>
      <c r="G192" t="s">
        <v>152</v>
      </c>
      <c r="H192" t="s">
        <v>153</v>
      </c>
      <c r="I192" t="s">
        <v>26</v>
      </c>
      <c r="J192" t="s">
        <v>27</v>
      </c>
      <c r="K192" t="s">
        <v>1419</v>
      </c>
      <c r="L192" t="s">
        <v>54</v>
      </c>
      <c r="M192">
        <v>33142</v>
      </c>
      <c r="N192" t="s">
        <v>30</v>
      </c>
      <c r="O192" t="s">
        <v>8277</v>
      </c>
      <c r="P192" t="s">
        <v>32</v>
      </c>
      <c r="Q192" t="s">
        <v>36</v>
      </c>
      <c r="R192" t="s">
        <v>8278</v>
      </c>
      <c r="S192">
        <v>419.13599999999997</v>
      </c>
      <c r="T192">
        <v>4</v>
      </c>
      <c r="U192">
        <v>0.2</v>
      </c>
      <c r="V192">
        <v>-68.1096</v>
      </c>
    </row>
    <row r="193" spans="1:22" x14ac:dyDescent="0.25">
      <c r="A193">
        <v>5466</v>
      </c>
      <c r="B193" t="s">
        <v>8265</v>
      </c>
      <c r="C193">
        <v>2011</v>
      </c>
      <c r="D193" s="24">
        <v>40563</v>
      </c>
      <c r="E193" s="24">
        <v>40564</v>
      </c>
      <c r="F193" t="s">
        <v>188</v>
      </c>
      <c r="G193" t="s">
        <v>2961</v>
      </c>
      <c r="H193" t="s">
        <v>2962</v>
      </c>
      <c r="I193" t="s">
        <v>26</v>
      </c>
      <c r="J193" t="s">
        <v>27</v>
      </c>
      <c r="K193" t="s">
        <v>622</v>
      </c>
      <c r="L193" t="s">
        <v>310</v>
      </c>
      <c r="M193">
        <v>85254</v>
      </c>
      <c r="N193" t="s">
        <v>44</v>
      </c>
      <c r="O193" t="s">
        <v>1443</v>
      </c>
      <c r="P193" t="s">
        <v>32</v>
      </c>
      <c r="Q193" t="s">
        <v>33</v>
      </c>
      <c r="R193" t="s">
        <v>1444</v>
      </c>
      <c r="S193">
        <v>181.47000000000003</v>
      </c>
      <c r="T193">
        <v>5</v>
      </c>
      <c r="U193">
        <v>0.7</v>
      </c>
      <c r="V193">
        <v>-320.59699999999998</v>
      </c>
    </row>
    <row r="194" spans="1:22" x14ac:dyDescent="0.25">
      <c r="A194">
        <v>5465</v>
      </c>
      <c r="B194" t="s">
        <v>8265</v>
      </c>
      <c r="C194">
        <v>2011</v>
      </c>
      <c r="D194" s="24">
        <v>40563</v>
      </c>
      <c r="E194" s="24">
        <v>40564</v>
      </c>
      <c r="F194" t="s">
        <v>188</v>
      </c>
      <c r="G194" t="s">
        <v>2961</v>
      </c>
      <c r="H194" t="s">
        <v>2962</v>
      </c>
      <c r="I194" t="s">
        <v>26</v>
      </c>
      <c r="J194" t="s">
        <v>27</v>
      </c>
      <c r="K194" t="s">
        <v>622</v>
      </c>
      <c r="L194" t="s">
        <v>310</v>
      </c>
      <c r="M194">
        <v>85254</v>
      </c>
      <c r="N194" t="s">
        <v>44</v>
      </c>
      <c r="O194" t="s">
        <v>505</v>
      </c>
      <c r="P194" t="s">
        <v>46</v>
      </c>
      <c r="Q194" t="s">
        <v>173</v>
      </c>
      <c r="R194" t="s">
        <v>506</v>
      </c>
      <c r="S194">
        <v>108.72</v>
      </c>
      <c r="T194">
        <v>5</v>
      </c>
      <c r="U194">
        <v>0.2</v>
      </c>
      <c r="V194">
        <v>36.692999999999998</v>
      </c>
    </row>
    <row r="195" spans="1:22" x14ac:dyDescent="0.25">
      <c r="A195">
        <v>5464</v>
      </c>
      <c r="B195" t="s">
        <v>8265</v>
      </c>
      <c r="C195">
        <v>2011</v>
      </c>
      <c r="D195" s="24">
        <v>40563</v>
      </c>
      <c r="E195" s="24">
        <v>40564</v>
      </c>
      <c r="F195" t="s">
        <v>188</v>
      </c>
      <c r="G195" t="s">
        <v>2961</v>
      </c>
      <c r="H195" t="s">
        <v>2962</v>
      </c>
      <c r="I195" t="s">
        <v>26</v>
      </c>
      <c r="J195" t="s">
        <v>27</v>
      </c>
      <c r="K195" t="s">
        <v>622</v>
      </c>
      <c r="L195" t="s">
        <v>310</v>
      </c>
      <c r="M195">
        <v>85254</v>
      </c>
      <c r="N195" t="s">
        <v>44</v>
      </c>
      <c r="O195" t="s">
        <v>697</v>
      </c>
      <c r="P195" t="s">
        <v>46</v>
      </c>
      <c r="Q195" t="s">
        <v>90</v>
      </c>
      <c r="R195" t="s">
        <v>5370</v>
      </c>
      <c r="S195">
        <v>56.064</v>
      </c>
      <c r="T195">
        <v>4</v>
      </c>
      <c r="U195">
        <v>0.2</v>
      </c>
      <c r="V195">
        <v>19.622399999999999</v>
      </c>
    </row>
    <row r="196" spans="1:22" x14ac:dyDescent="0.25">
      <c r="A196">
        <v>5463</v>
      </c>
      <c r="B196" t="s">
        <v>8265</v>
      </c>
      <c r="C196">
        <v>2011</v>
      </c>
      <c r="D196" s="24">
        <v>40563</v>
      </c>
      <c r="E196" s="24">
        <v>40564</v>
      </c>
      <c r="F196" t="s">
        <v>188</v>
      </c>
      <c r="G196" t="s">
        <v>2961</v>
      </c>
      <c r="H196" t="s">
        <v>2962</v>
      </c>
      <c r="I196" t="s">
        <v>26</v>
      </c>
      <c r="J196" t="s">
        <v>27</v>
      </c>
      <c r="K196" t="s">
        <v>622</v>
      </c>
      <c r="L196" t="s">
        <v>310</v>
      </c>
      <c r="M196">
        <v>85254</v>
      </c>
      <c r="N196" t="s">
        <v>44</v>
      </c>
      <c r="O196" t="s">
        <v>3242</v>
      </c>
      <c r="P196" t="s">
        <v>46</v>
      </c>
      <c r="Q196" t="s">
        <v>75</v>
      </c>
      <c r="R196" t="s">
        <v>3243</v>
      </c>
      <c r="S196">
        <v>32.340000000000003</v>
      </c>
      <c r="T196">
        <v>10</v>
      </c>
      <c r="U196">
        <v>0.7</v>
      </c>
      <c r="V196">
        <v>-23.716000000000001</v>
      </c>
    </row>
    <row r="197" spans="1:22" x14ac:dyDescent="0.25">
      <c r="A197">
        <v>5425</v>
      </c>
      <c r="B197" t="s">
        <v>8223</v>
      </c>
      <c r="C197">
        <v>2014</v>
      </c>
      <c r="D197" s="24">
        <v>41660</v>
      </c>
      <c r="E197" s="24">
        <v>41666</v>
      </c>
      <c r="F197" t="s">
        <v>50</v>
      </c>
      <c r="G197" t="s">
        <v>1913</v>
      </c>
      <c r="H197" t="s">
        <v>1914</v>
      </c>
      <c r="I197" t="s">
        <v>26</v>
      </c>
      <c r="J197" t="s">
        <v>27</v>
      </c>
      <c r="K197" t="s">
        <v>7706</v>
      </c>
      <c r="L197" t="s">
        <v>747</v>
      </c>
      <c r="M197">
        <v>6708</v>
      </c>
      <c r="N197" t="s">
        <v>148</v>
      </c>
      <c r="O197" t="s">
        <v>3229</v>
      </c>
      <c r="P197" t="s">
        <v>46</v>
      </c>
      <c r="Q197" t="s">
        <v>68</v>
      </c>
      <c r="R197" t="s">
        <v>3230</v>
      </c>
      <c r="S197">
        <v>3.52</v>
      </c>
      <c r="T197">
        <v>2</v>
      </c>
      <c r="U197">
        <v>0</v>
      </c>
      <c r="V197">
        <v>1.0207999999999999</v>
      </c>
    </row>
    <row r="198" spans="1:22" x14ac:dyDescent="0.25">
      <c r="A198">
        <v>5365</v>
      </c>
      <c r="B198" t="s">
        <v>8174</v>
      </c>
      <c r="C198">
        <v>2011</v>
      </c>
      <c r="D198" s="24">
        <v>40562</v>
      </c>
      <c r="E198" s="24">
        <v>40565</v>
      </c>
      <c r="F198" t="s">
        <v>23</v>
      </c>
      <c r="G198" t="s">
        <v>6454</v>
      </c>
      <c r="H198" t="s">
        <v>6455</v>
      </c>
      <c r="I198" t="s">
        <v>41</v>
      </c>
      <c r="J198" t="s">
        <v>27</v>
      </c>
      <c r="K198" t="s">
        <v>318</v>
      </c>
      <c r="L198" t="s">
        <v>420</v>
      </c>
      <c r="M198">
        <v>97477</v>
      </c>
      <c r="N198" t="s">
        <v>44</v>
      </c>
      <c r="O198" t="s">
        <v>5131</v>
      </c>
      <c r="P198" t="s">
        <v>46</v>
      </c>
      <c r="Q198" t="s">
        <v>78</v>
      </c>
      <c r="R198" t="s">
        <v>5132</v>
      </c>
      <c r="S198">
        <v>64.864000000000004</v>
      </c>
      <c r="T198">
        <v>4</v>
      </c>
      <c r="U198">
        <v>0.2</v>
      </c>
      <c r="V198">
        <v>6.4864000000000033</v>
      </c>
    </row>
    <row r="199" spans="1:22" x14ac:dyDescent="0.25">
      <c r="A199">
        <v>5350</v>
      </c>
      <c r="B199" t="s">
        <v>8161</v>
      </c>
      <c r="C199">
        <v>2012</v>
      </c>
      <c r="D199" s="24">
        <v>40912</v>
      </c>
      <c r="E199" s="24">
        <v>40918</v>
      </c>
      <c r="F199" t="s">
        <v>50</v>
      </c>
      <c r="G199" t="s">
        <v>2420</v>
      </c>
      <c r="H199" t="s">
        <v>2421</v>
      </c>
      <c r="I199" t="s">
        <v>41</v>
      </c>
      <c r="J199" t="s">
        <v>27</v>
      </c>
      <c r="K199" t="s">
        <v>8162</v>
      </c>
      <c r="L199" t="s">
        <v>229</v>
      </c>
      <c r="M199">
        <v>55125</v>
      </c>
      <c r="N199" t="s">
        <v>105</v>
      </c>
      <c r="O199" t="s">
        <v>935</v>
      </c>
      <c r="P199" t="s">
        <v>46</v>
      </c>
      <c r="Q199" t="s">
        <v>90</v>
      </c>
      <c r="R199" t="s">
        <v>936</v>
      </c>
      <c r="S199">
        <v>39.900000000000006</v>
      </c>
      <c r="T199">
        <v>5</v>
      </c>
      <c r="U199">
        <v>0</v>
      </c>
      <c r="V199">
        <v>19.950000000000003</v>
      </c>
    </row>
    <row r="200" spans="1:22" x14ac:dyDescent="0.25">
      <c r="A200">
        <v>5349</v>
      </c>
      <c r="B200" t="s">
        <v>8161</v>
      </c>
      <c r="C200">
        <v>2012</v>
      </c>
      <c r="D200" s="24">
        <v>40912</v>
      </c>
      <c r="E200" s="24">
        <v>40918</v>
      </c>
      <c r="F200" t="s">
        <v>50</v>
      </c>
      <c r="G200" t="s">
        <v>2420</v>
      </c>
      <c r="H200" t="s">
        <v>2421</v>
      </c>
      <c r="I200" t="s">
        <v>41</v>
      </c>
      <c r="J200" t="s">
        <v>27</v>
      </c>
      <c r="K200" t="s">
        <v>8162</v>
      </c>
      <c r="L200" t="s">
        <v>229</v>
      </c>
      <c r="M200">
        <v>55125</v>
      </c>
      <c r="N200" t="s">
        <v>105</v>
      </c>
      <c r="O200" t="s">
        <v>3242</v>
      </c>
      <c r="P200" t="s">
        <v>46</v>
      </c>
      <c r="Q200" t="s">
        <v>75</v>
      </c>
      <c r="R200" t="s">
        <v>3243</v>
      </c>
      <c r="S200">
        <v>32.339999999999996</v>
      </c>
      <c r="T200">
        <v>3</v>
      </c>
      <c r="U200">
        <v>0</v>
      </c>
      <c r="V200">
        <v>15.523199999999999</v>
      </c>
    </row>
    <row r="201" spans="1:22" x14ac:dyDescent="0.25">
      <c r="A201">
        <v>5328</v>
      </c>
      <c r="B201" t="s">
        <v>8148</v>
      </c>
      <c r="C201">
        <v>2011</v>
      </c>
      <c r="D201" s="24">
        <v>40550</v>
      </c>
      <c r="E201" s="24">
        <v>40552</v>
      </c>
      <c r="F201" t="s">
        <v>23</v>
      </c>
      <c r="G201" t="s">
        <v>6971</v>
      </c>
      <c r="H201" t="s">
        <v>6972</v>
      </c>
      <c r="I201" t="s">
        <v>26</v>
      </c>
      <c r="J201" t="s">
        <v>27</v>
      </c>
      <c r="K201" t="s">
        <v>42</v>
      </c>
      <c r="L201" t="s">
        <v>43</v>
      </c>
      <c r="M201">
        <v>90049</v>
      </c>
      <c r="N201" t="s">
        <v>44</v>
      </c>
      <c r="O201" t="s">
        <v>1979</v>
      </c>
      <c r="P201" t="s">
        <v>46</v>
      </c>
      <c r="Q201" t="s">
        <v>90</v>
      </c>
      <c r="R201" t="s">
        <v>1980</v>
      </c>
      <c r="S201">
        <v>19.440000000000001</v>
      </c>
      <c r="T201">
        <v>3</v>
      </c>
      <c r="U201">
        <v>0</v>
      </c>
      <c r="V201">
        <v>9.3312000000000008</v>
      </c>
    </row>
    <row r="202" spans="1:22" x14ac:dyDescent="0.25">
      <c r="A202">
        <v>5327</v>
      </c>
      <c r="B202" t="s">
        <v>8147</v>
      </c>
      <c r="C202">
        <v>2012</v>
      </c>
      <c r="D202" s="24">
        <v>40925</v>
      </c>
      <c r="E202" s="24">
        <v>40930</v>
      </c>
      <c r="F202" t="s">
        <v>50</v>
      </c>
      <c r="G202" t="s">
        <v>5377</v>
      </c>
      <c r="H202" t="s">
        <v>5378</v>
      </c>
      <c r="I202" t="s">
        <v>41</v>
      </c>
      <c r="J202" t="s">
        <v>27</v>
      </c>
      <c r="K202" t="s">
        <v>1479</v>
      </c>
      <c r="L202" t="s">
        <v>1245</v>
      </c>
      <c r="M202">
        <v>1841</v>
      </c>
      <c r="N202" t="s">
        <v>148</v>
      </c>
      <c r="O202" t="s">
        <v>5845</v>
      </c>
      <c r="P202" t="s">
        <v>46</v>
      </c>
      <c r="Q202" t="s">
        <v>68</v>
      </c>
      <c r="R202" t="s">
        <v>5846</v>
      </c>
      <c r="S202">
        <v>6.68</v>
      </c>
      <c r="T202">
        <v>2</v>
      </c>
      <c r="U202">
        <v>0</v>
      </c>
      <c r="V202">
        <v>2.0039999999999996</v>
      </c>
    </row>
    <row r="203" spans="1:22" x14ac:dyDescent="0.25">
      <c r="A203">
        <v>5273</v>
      </c>
      <c r="B203" t="s">
        <v>8109</v>
      </c>
      <c r="C203">
        <v>2014</v>
      </c>
      <c r="D203" s="24">
        <v>41656</v>
      </c>
      <c r="E203" s="24">
        <v>41656</v>
      </c>
      <c r="F203" t="s">
        <v>1290</v>
      </c>
      <c r="G203" t="s">
        <v>6634</v>
      </c>
      <c r="H203" t="s">
        <v>6635</v>
      </c>
      <c r="I203" t="s">
        <v>41</v>
      </c>
      <c r="J203" t="s">
        <v>27</v>
      </c>
      <c r="K203" t="s">
        <v>42</v>
      </c>
      <c r="L203" t="s">
        <v>43</v>
      </c>
      <c r="M203">
        <v>90008</v>
      </c>
      <c r="N203" t="s">
        <v>44</v>
      </c>
      <c r="O203" t="s">
        <v>2803</v>
      </c>
      <c r="P203" t="s">
        <v>32</v>
      </c>
      <c r="Q203" t="s">
        <v>56</v>
      </c>
      <c r="R203" t="s">
        <v>2804</v>
      </c>
      <c r="S203">
        <v>399.67200000000003</v>
      </c>
      <c r="T203">
        <v>7</v>
      </c>
      <c r="U203">
        <v>0.2</v>
      </c>
      <c r="V203">
        <v>-14.987700000000061</v>
      </c>
    </row>
    <row r="204" spans="1:22" x14ac:dyDescent="0.25">
      <c r="A204">
        <v>5272</v>
      </c>
      <c r="B204" t="s">
        <v>8109</v>
      </c>
      <c r="C204">
        <v>2014</v>
      </c>
      <c r="D204" s="24">
        <v>41656</v>
      </c>
      <c r="E204" s="24">
        <v>41656</v>
      </c>
      <c r="F204" t="s">
        <v>1290</v>
      </c>
      <c r="G204" t="s">
        <v>6634</v>
      </c>
      <c r="H204" t="s">
        <v>6635</v>
      </c>
      <c r="I204" t="s">
        <v>41</v>
      </c>
      <c r="J204" t="s">
        <v>27</v>
      </c>
      <c r="K204" t="s">
        <v>42</v>
      </c>
      <c r="L204" t="s">
        <v>43</v>
      </c>
      <c r="M204">
        <v>90008</v>
      </c>
      <c r="N204" t="s">
        <v>44</v>
      </c>
      <c r="O204" t="s">
        <v>64</v>
      </c>
      <c r="P204" t="s">
        <v>32</v>
      </c>
      <c r="Q204" t="s">
        <v>65</v>
      </c>
      <c r="R204" t="s">
        <v>66</v>
      </c>
      <c r="S204">
        <v>27.92</v>
      </c>
      <c r="T204">
        <v>4</v>
      </c>
      <c r="U204">
        <v>0</v>
      </c>
      <c r="V204">
        <v>8.0967999999999982</v>
      </c>
    </row>
    <row r="205" spans="1:22" x14ac:dyDescent="0.25">
      <c r="A205">
        <v>5258</v>
      </c>
      <c r="B205" t="s">
        <v>8100</v>
      </c>
      <c r="C205">
        <v>2014</v>
      </c>
      <c r="D205" s="24">
        <v>41643</v>
      </c>
      <c r="E205" s="24">
        <v>41648</v>
      </c>
      <c r="F205" t="s">
        <v>50</v>
      </c>
      <c r="G205" t="s">
        <v>951</v>
      </c>
      <c r="H205" t="s">
        <v>952</v>
      </c>
      <c r="I205" t="s">
        <v>26</v>
      </c>
      <c r="J205" t="s">
        <v>27</v>
      </c>
      <c r="K205" t="s">
        <v>4981</v>
      </c>
      <c r="L205" t="s">
        <v>43</v>
      </c>
      <c r="M205">
        <v>91730</v>
      </c>
      <c r="N205" t="s">
        <v>44</v>
      </c>
      <c r="O205" t="s">
        <v>3249</v>
      </c>
      <c r="P205" t="s">
        <v>46</v>
      </c>
      <c r="Q205" t="s">
        <v>90</v>
      </c>
      <c r="R205" t="s">
        <v>3250</v>
      </c>
      <c r="S205">
        <v>38.880000000000003</v>
      </c>
      <c r="T205">
        <v>6</v>
      </c>
      <c r="U205">
        <v>0</v>
      </c>
      <c r="V205">
        <v>18.662400000000002</v>
      </c>
    </row>
    <row r="206" spans="1:22" x14ac:dyDescent="0.25">
      <c r="A206">
        <v>5211</v>
      </c>
      <c r="B206" t="s">
        <v>8062</v>
      </c>
      <c r="C206">
        <v>2012</v>
      </c>
      <c r="D206" s="24">
        <v>40920</v>
      </c>
      <c r="E206" s="24">
        <v>40926</v>
      </c>
      <c r="F206" t="s">
        <v>50</v>
      </c>
      <c r="G206" t="s">
        <v>3801</v>
      </c>
      <c r="H206" t="s">
        <v>3802</v>
      </c>
      <c r="I206" t="s">
        <v>41</v>
      </c>
      <c r="J206" t="s">
        <v>27</v>
      </c>
      <c r="K206" t="s">
        <v>606</v>
      </c>
      <c r="L206" t="s">
        <v>245</v>
      </c>
      <c r="M206">
        <v>19711</v>
      </c>
      <c r="N206" t="s">
        <v>148</v>
      </c>
      <c r="O206" t="s">
        <v>6094</v>
      </c>
      <c r="P206" t="s">
        <v>46</v>
      </c>
      <c r="Q206" t="s">
        <v>59</v>
      </c>
      <c r="R206" t="s">
        <v>6095</v>
      </c>
      <c r="S206">
        <v>465.18</v>
      </c>
      <c r="T206">
        <v>3</v>
      </c>
      <c r="U206">
        <v>0</v>
      </c>
      <c r="V206">
        <v>120.94680000000001</v>
      </c>
    </row>
    <row r="207" spans="1:22" x14ac:dyDescent="0.25">
      <c r="A207">
        <v>5114</v>
      </c>
      <c r="B207" t="s">
        <v>8005</v>
      </c>
      <c r="C207">
        <v>2013</v>
      </c>
      <c r="D207" s="24">
        <v>41305</v>
      </c>
      <c r="E207" s="24">
        <v>41307</v>
      </c>
      <c r="F207" t="s">
        <v>23</v>
      </c>
      <c r="G207" t="s">
        <v>4126</v>
      </c>
      <c r="H207" t="s">
        <v>4127</v>
      </c>
      <c r="I207" t="s">
        <v>26</v>
      </c>
      <c r="J207" t="s">
        <v>27</v>
      </c>
      <c r="K207" t="s">
        <v>815</v>
      </c>
      <c r="L207" t="s">
        <v>104</v>
      </c>
      <c r="M207">
        <v>75220</v>
      </c>
      <c r="N207" t="s">
        <v>105</v>
      </c>
      <c r="O207" t="s">
        <v>5358</v>
      </c>
      <c r="P207" t="s">
        <v>46</v>
      </c>
      <c r="Q207" t="s">
        <v>90</v>
      </c>
      <c r="R207" t="s">
        <v>5359</v>
      </c>
      <c r="S207">
        <v>15.552000000000003</v>
      </c>
      <c r="T207">
        <v>3</v>
      </c>
      <c r="U207">
        <v>0.2</v>
      </c>
      <c r="V207">
        <v>5.4432</v>
      </c>
    </row>
    <row r="208" spans="1:22" x14ac:dyDescent="0.25">
      <c r="A208">
        <v>5068</v>
      </c>
      <c r="B208" t="s">
        <v>7974</v>
      </c>
      <c r="C208">
        <v>2014</v>
      </c>
      <c r="D208" s="24">
        <v>41655</v>
      </c>
      <c r="E208" s="24">
        <v>41659</v>
      </c>
      <c r="F208" t="s">
        <v>50</v>
      </c>
      <c r="G208" t="s">
        <v>4176</v>
      </c>
      <c r="H208" t="s">
        <v>4177</v>
      </c>
      <c r="I208" t="s">
        <v>102</v>
      </c>
      <c r="J208" t="s">
        <v>27</v>
      </c>
      <c r="K208" t="s">
        <v>42</v>
      </c>
      <c r="L208" t="s">
        <v>43</v>
      </c>
      <c r="M208">
        <v>90008</v>
      </c>
      <c r="N208" t="s">
        <v>44</v>
      </c>
      <c r="O208" t="s">
        <v>4162</v>
      </c>
      <c r="P208" t="s">
        <v>46</v>
      </c>
      <c r="Q208" t="s">
        <v>68</v>
      </c>
      <c r="R208" t="s">
        <v>4163</v>
      </c>
      <c r="S208">
        <v>21.400000000000002</v>
      </c>
      <c r="T208">
        <v>5</v>
      </c>
      <c r="U208">
        <v>0</v>
      </c>
      <c r="V208">
        <v>6.2059999999999977</v>
      </c>
    </row>
    <row r="209" spans="1:22" x14ac:dyDescent="0.25">
      <c r="A209">
        <v>5056</v>
      </c>
      <c r="B209" t="s">
        <v>7965</v>
      </c>
      <c r="C209">
        <v>2012</v>
      </c>
      <c r="D209" s="24">
        <v>40911</v>
      </c>
      <c r="E209" s="24">
        <v>40916</v>
      </c>
      <c r="F209" t="s">
        <v>23</v>
      </c>
      <c r="G209" t="s">
        <v>7259</v>
      </c>
      <c r="H209" t="s">
        <v>7260</v>
      </c>
      <c r="I209" t="s">
        <v>26</v>
      </c>
      <c r="J209" t="s">
        <v>27</v>
      </c>
      <c r="K209" t="s">
        <v>815</v>
      </c>
      <c r="L209" t="s">
        <v>104</v>
      </c>
      <c r="M209">
        <v>75217</v>
      </c>
      <c r="N209" t="s">
        <v>105</v>
      </c>
      <c r="O209" t="s">
        <v>2281</v>
      </c>
      <c r="P209" t="s">
        <v>32</v>
      </c>
      <c r="Q209" t="s">
        <v>33</v>
      </c>
      <c r="R209" t="s">
        <v>2282</v>
      </c>
      <c r="S209">
        <v>1352.3975999999998</v>
      </c>
      <c r="T209">
        <v>9</v>
      </c>
      <c r="U209">
        <v>0.32</v>
      </c>
      <c r="V209">
        <v>-437.5404000000002</v>
      </c>
    </row>
    <row r="210" spans="1:22" x14ac:dyDescent="0.25">
      <c r="A210">
        <v>5055</v>
      </c>
      <c r="B210" t="s">
        <v>7965</v>
      </c>
      <c r="C210">
        <v>2012</v>
      </c>
      <c r="D210" s="24">
        <v>40911</v>
      </c>
      <c r="E210" s="24">
        <v>40916</v>
      </c>
      <c r="F210" t="s">
        <v>23</v>
      </c>
      <c r="G210" t="s">
        <v>7259</v>
      </c>
      <c r="H210" t="s">
        <v>7260</v>
      </c>
      <c r="I210" t="s">
        <v>26</v>
      </c>
      <c r="J210" t="s">
        <v>27</v>
      </c>
      <c r="K210" t="s">
        <v>815</v>
      </c>
      <c r="L210" t="s">
        <v>104</v>
      </c>
      <c r="M210">
        <v>75217</v>
      </c>
      <c r="N210" t="s">
        <v>105</v>
      </c>
      <c r="O210" t="s">
        <v>1758</v>
      </c>
      <c r="P210" t="s">
        <v>46</v>
      </c>
      <c r="Q210" t="s">
        <v>68</v>
      </c>
      <c r="R210" t="s">
        <v>1759</v>
      </c>
      <c r="S210">
        <v>7.0559999999999992</v>
      </c>
      <c r="T210">
        <v>3</v>
      </c>
      <c r="U210">
        <v>0.2</v>
      </c>
      <c r="V210">
        <v>0.79379999999999962</v>
      </c>
    </row>
    <row r="211" spans="1:22" x14ac:dyDescent="0.25">
      <c r="A211">
        <v>5054</v>
      </c>
      <c r="B211" t="s">
        <v>7965</v>
      </c>
      <c r="C211">
        <v>2012</v>
      </c>
      <c r="D211" s="24">
        <v>40911</v>
      </c>
      <c r="E211" s="24">
        <v>40916</v>
      </c>
      <c r="F211" t="s">
        <v>23</v>
      </c>
      <c r="G211" t="s">
        <v>7259</v>
      </c>
      <c r="H211" t="s">
        <v>7260</v>
      </c>
      <c r="I211" t="s">
        <v>26</v>
      </c>
      <c r="J211" t="s">
        <v>27</v>
      </c>
      <c r="K211" t="s">
        <v>815</v>
      </c>
      <c r="L211" t="s">
        <v>104</v>
      </c>
      <c r="M211">
        <v>75217</v>
      </c>
      <c r="N211" t="s">
        <v>105</v>
      </c>
      <c r="O211" t="s">
        <v>3021</v>
      </c>
      <c r="P211" t="s">
        <v>71</v>
      </c>
      <c r="Q211" t="s">
        <v>161</v>
      </c>
      <c r="R211" t="s">
        <v>3022</v>
      </c>
      <c r="S211">
        <v>398.40000000000003</v>
      </c>
      <c r="T211">
        <v>5</v>
      </c>
      <c r="U211">
        <v>0.2</v>
      </c>
      <c r="V211">
        <v>84.659999999999982</v>
      </c>
    </row>
    <row r="212" spans="1:22" x14ac:dyDescent="0.25">
      <c r="A212">
        <v>5032</v>
      </c>
      <c r="B212" t="s">
        <v>7954</v>
      </c>
      <c r="C212">
        <v>2014</v>
      </c>
      <c r="D212" s="24">
        <v>41669</v>
      </c>
      <c r="E212" s="24">
        <v>41673</v>
      </c>
      <c r="F212" t="s">
        <v>50</v>
      </c>
      <c r="G212" t="s">
        <v>3010</v>
      </c>
      <c r="H212" t="s">
        <v>3011</v>
      </c>
      <c r="I212" t="s">
        <v>26</v>
      </c>
      <c r="J212" t="s">
        <v>27</v>
      </c>
      <c r="K212" t="s">
        <v>127</v>
      </c>
      <c r="L212" t="s">
        <v>43</v>
      </c>
      <c r="M212">
        <v>94109</v>
      </c>
      <c r="N212" t="s">
        <v>44</v>
      </c>
      <c r="O212" t="s">
        <v>1712</v>
      </c>
      <c r="P212" t="s">
        <v>46</v>
      </c>
      <c r="Q212" t="s">
        <v>75</v>
      </c>
      <c r="R212" t="s">
        <v>1713</v>
      </c>
      <c r="S212">
        <v>119.61600000000001</v>
      </c>
      <c r="T212">
        <v>8</v>
      </c>
      <c r="U212">
        <v>0.2</v>
      </c>
      <c r="V212">
        <v>40.370399999999997</v>
      </c>
    </row>
    <row r="213" spans="1:22" x14ac:dyDescent="0.25">
      <c r="A213">
        <v>5031</v>
      </c>
      <c r="B213" t="s">
        <v>7954</v>
      </c>
      <c r="C213">
        <v>2014</v>
      </c>
      <c r="D213" s="24">
        <v>41669</v>
      </c>
      <c r="E213" s="24">
        <v>41673</v>
      </c>
      <c r="F213" t="s">
        <v>50</v>
      </c>
      <c r="G213" t="s">
        <v>3010</v>
      </c>
      <c r="H213" t="s">
        <v>3011</v>
      </c>
      <c r="I213" t="s">
        <v>26</v>
      </c>
      <c r="J213" t="s">
        <v>27</v>
      </c>
      <c r="K213" t="s">
        <v>127</v>
      </c>
      <c r="L213" t="s">
        <v>43</v>
      </c>
      <c r="M213">
        <v>94109</v>
      </c>
      <c r="N213" t="s">
        <v>44</v>
      </c>
      <c r="O213" t="s">
        <v>5065</v>
      </c>
      <c r="P213" t="s">
        <v>46</v>
      </c>
      <c r="Q213" t="s">
        <v>578</v>
      </c>
      <c r="R213" t="s">
        <v>5066</v>
      </c>
      <c r="S213">
        <v>8.57</v>
      </c>
      <c r="T213">
        <v>1</v>
      </c>
      <c r="U213">
        <v>0</v>
      </c>
      <c r="V213">
        <v>2.2282000000000002</v>
      </c>
    </row>
    <row r="214" spans="1:22" x14ac:dyDescent="0.25">
      <c r="A214">
        <v>213</v>
      </c>
      <c r="B214" t="s">
        <v>846</v>
      </c>
      <c r="C214">
        <v>2012</v>
      </c>
      <c r="D214" s="24">
        <v>40910</v>
      </c>
      <c r="E214" s="24">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x14ac:dyDescent="0.25">
      <c r="A215">
        <v>214</v>
      </c>
      <c r="B215" t="s">
        <v>846</v>
      </c>
      <c r="C215">
        <v>2012</v>
      </c>
      <c r="D215" s="24">
        <v>40910</v>
      </c>
      <c r="E215" s="24">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x14ac:dyDescent="0.25">
      <c r="A216">
        <v>215</v>
      </c>
      <c r="B216" t="s">
        <v>846</v>
      </c>
      <c r="C216">
        <v>2012</v>
      </c>
      <c r="D216" s="24">
        <v>40910</v>
      </c>
      <c r="E216" s="24">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x14ac:dyDescent="0.25">
      <c r="A217">
        <v>216</v>
      </c>
      <c r="B217" t="s">
        <v>846</v>
      </c>
      <c r="C217">
        <v>2012</v>
      </c>
      <c r="D217" s="24">
        <v>40910</v>
      </c>
      <c r="E217" s="24">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x14ac:dyDescent="0.25">
      <c r="A218">
        <v>217</v>
      </c>
      <c r="B218" t="s">
        <v>846</v>
      </c>
      <c r="C218">
        <v>2012</v>
      </c>
      <c r="D218" s="24">
        <v>40910</v>
      </c>
      <c r="E218" s="24">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x14ac:dyDescent="0.25">
      <c r="A219">
        <v>5030</v>
      </c>
      <c r="B219" t="s">
        <v>7954</v>
      </c>
      <c r="C219">
        <v>2014</v>
      </c>
      <c r="D219" s="24">
        <v>41669</v>
      </c>
      <c r="E219" s="24">
        <v>41673</v>
      </c>
      <c r="F219" t="s">
        <v>50</v>
      </c>
      <c r="G219" t="s">
        <v>3010</v>
      </c>
      <c r="H219" t="s">
        <v>3011</v>
      </c>
      <c r="I219" t="s">
        <v>26</v>
      </c>
      <c r="J219" t="s">
        <v>27</v>
      </c>
      <c r="K219" t="s">
        <v>127</v>
      </c>
      <c r="L219" t="s">
        <v>43</v>
      </c>
      <c r="M219">
        <v>94109</v>
      </c>
      <c r="N219" t="s">
        <v>44</v>
      </c>
      <c r="O219" t="s">
        <v>6252</v>
      </c>
      <c r="P219" t="s">
        <v>46</v>
      </c>
      <c r="Q219" t="s">
        <v>68</v>
      </c>
      <c r="R219" t="s">
        <v>6253</v>
      </c>
      <c r="S219">
        <v>8.34</v>
      </c>
      <c r="T219">
        <v>3</v>
      </c>
      <c r="U219">
        <v>0</v>
      </c>
      <c r="V219">
        <v>2.1683999999999997</v>
      </c>
    </row>
    <row r="220" spans="1:22" x14ac:dyDescent="0.25">
      <c r="A220">
        <v>5000</v>
      </c>
      <c r="B220" t="s">
        <v>7921</v>
      </c>
      <c r="C220">
        <v>2013</v>
      </c>
      <c r="D220" s="24">
        <v>41305</v>
      </c>
      <c r="E220" s="24">
        <v>41309</v>
      </c>
      <c r="F220" t="s">
        <v>50</v>
      </c>
      <c r="G220" t="s">
        <v>2798</v>
      </c>
      <c r="H220" t="s">
        <v>2799</v>
      </c>
      <c r="I220" t="s">
        <v>102</v>
      </c>
      <c r="J220" t="s">
        <v>27</v>
      </c>
      <c r="K220" t="s">
        <v>42</v>
      </c>
      <c r="L220" t="s">
        <v>43</v>
      </c>
      <c r="M220">
        <v>90045</v>
      </c>
      <c r="N220" t="s">
        <v>44</v>
      </c>
      <c r="O220" t="s">
        <v>7922</v>
      </c>
      <c r="P220" t="s">
        <v>46</v>
      </c>
      <c r="Q220" t="s">
        <v>90</v>
      </c>
      <c r="R220" t="s">
        <v>186</v>
      </c>
      <c r="S220">
        <v>56.7</v>
      </c>
      <c r="T220">
        <v>5</v>
      </c>
      <c r="U220">
        <v>0</v>
      </c>
      <c r="V220">
        <v>27.782999999999998</v>
      </c>
    </row>
    <row r="221" spans="1:22" x14ac:dyDescent="0.25">
      <c r="A221">
        <v>4999</v>
      </c>
      <c r="B221" t="s">
        <v>7921</v>
      </c>
      <c r="C221">
        <v>2013</v>
      </c>
      <c r="D221" s="24">
        <v>41305</v>
      </c>
      <c r="E221" s="24">
        <v>41309</v>
      </c>
      <c r="F221" t="s">
        <v>50</v>
      </c>
      <c r="G221" t="s">
        <v>2798</v>
      </c>
      <c r="H221" t="s">
        <v>2799</v>
      </c>
      <c r="I221" t="s">
        <v>102</v>
      </c>
      <c r="J221" t="s">
        <v>27</v>
      </c>
      <c r="K221" t="s">
        <v>42</v>
      </c>
      <c r="L221" t="s">
        <v>43</v>
      </c>
      <c r="M221">
        <v>90045</v>
      </c>
      <c r="N221" t="s">
        <v>44</v>
      </c>
      <c r="O221" t="s">
        <v>6710</v>
      </c>
      <c r="P221" t="s">
        <v>71</v>
      </c>
      <c r="Q221" t="s">
        <v>72</v>
      </c>
      <c r="R221" t="s">
        <v>6711</v>
      </c>
      <c r="S221">
        <v>109.59200000000001</v>
      </c>
      <c r="T221">
        <v>1</v>
      </c>
      <c r="U221">
        <v>0.2</v>
      </c>
      <c r="V221">
        <v>8.2194000000000003</v>
      </c>
    </row>
    <row r="222" spans="1:22" x14ac:dyDescent="0.25">
      <c r="A222">
        <v>4940</v>
      </c>
      <c r="B222" t="s">
        <v>7882</v>
      </c>
      <c r="C222">
        <v>2011</v>
      </c>
      <c r="D222" s="24">
        <v>40557</v>
      </c>
      <c r="E222" s="24">
        <v>40562</v>
      </c>
      <c r="F222" t="s">
        <v>50</v>
      </c>
      <c r="G222" t="s">
        <v>1786</v>
      </c>
      <c r="H222" t="s">
        <v>1787</v>
      </c>
      <c r="I222" t="s">
        <v>26</v>
      </c>
      <c r="J222" t="s">
        <v>27</v>
      </c>
      <c r="K222" t="s">
        <v>127</v>
      </c>
      <c r="L222" t="s">
        <v>43</v>
      </c>
      <c r="M222">
        <v>94109</v>
      </c>
      <c r="N222" t="s">
        <v>44</v>
      </c>
      <c r="O222" t="s">
        <v>770</v>
      </c>
      <c r="P222" t="s">
        <v>46</v>
      </c>
      <c r="Q222" t="s">
        <v>68</v>
      </c>
      <c r="R222" t="s">
        <v>771</v>
      </c>
      <c r="S222">
        <v>19.899999999999999</v>
      </c>
      <c r="T222">
        <v>5</v>
      </c>
      <c r="U222">
        <v>0</v>
      </c>
      <c r="V222">
        <v>6.5669999999999984</v>
      </c>
    </row>
    <row r="223" spans="1:22" x14ac:dyDescent="0.25">
      <c r="A223">
        <v>4939</v>
      </c>
      <c r="B223" t="s">
        <v>7882</v>
      </c>
      <c r="C223">
        <v>2011</v>
      </c>
      <c r="D223" s="24">
        <v>40557</v>
      </c>
      <c r="E223" s="24">
        <v>40562</v>
      </c>
      <c r="F223" t="s">
        <v>50</v>
      </c>
      <c r="G223" t="s">
        <v>1786</v>
      </c>
      <c r="H223" t="s">
        <v>1787</v>
      </c>
      <c r="I223" t="s">
        <v>26</v>
      </c>
      <c r="J223" t="s">
        <v>27</v>
      </c>
      <c r="K223" t="s">
        <v>127</v>
      </c>
      <c r="L223" t="s">
        <v>43</v>
      </c>
      <c r="M223">
        <v>94109</v>
      </c>
      <c r="N223" t="s">
        <v>44</v>
      </c>
      <c r="O223" t="s">
        <v>4883</v>
      </c>
      <c r="P223" t="s">
        <v>32</v>
      </c>
      <c r="Q223" t="s">
        <v>33</v>
      </c>
      <c r="R223" t="s">
        <v>4884</v>
      </c>
      <c r="S223">
        <v>333.99899999999997</v>
      </c>
      <c r="T223">
        <v>3</v>
      </c>
      <c r="U223">
        <v>0.15</v>
      </c>
      <c r="V223">
        <v>3.9294000000000082</v>
      </c>
    </row>
    <row r="224" spans="1:22" x14ac:dyDescent="0.25">
      <c r="A224">
        <v>4938</v>
      </c>
      <c r="B224" t="s">
        <v>7882</v>
      </c>
      <c r="C224">
        <v>2011</v>
      </c>
      <c r="D224" s="24">
        <v>40557</v>
      </c>
      <c r="E224" s="24">
        <v>40562</v>
      </c>
      <c r="F224" t="s">
        <v>50</v>
      </c>
      <c r="G224" t="s">
        <v>1786</v>
      </c>
      <c r="H224" t="s">
        <v>1787</v>
      </c>
      <c r="I224" t="s">
        <v>26</v>
      </c>
      <c r="J224" t="s">
        <v>27</v>
      </c>
      <c r="K224" t="s">
        <v>127</v>
      </c>
      <c r="L224" t="s">
        <v>43</v>
      </c>
      <c r="M224">
        <v>94109</v>
      </c>
      <c r="N224" t="s">
        <v>44</v>
      </c>
      <c r="O224" t="s">
        <v>5000</v>
      </c>
      <c r="P224" t="s">
        <v>46</v>
      </c>
      <c r="Q224" t="s">
        <v>59</v>
      </c>
      <c r="R224" t="s">
        <v>5001</v>
      </c>
      <c r="S224">
        <v>1325.8500000000001</v>
      </c>
      <c r="T224">
        <v>5</v>
      </c>
      <c r="U224">
        <v>0</v>
      </c>
      <c r="V224">
        <v>238.65299999999991</v>
      </c>
    </row>
    <row r="225" spans="1:22" x14ac:dyDescent="0.25">
      <c r="A225">
        <v>4937</v>
      </c>
      <c r="B225" t="s">
        <v>7880</v>
      </c>
      <c r="C225">
        <v>2014</v>
      </c>
      <c r="D225" s="24">
        <v>41646</v>
      </c>
      <c r="E225" s="24">
        <v>41653</v>
      </c>
      <c r="F225" t="s">
        <v>50</v>
      </c>
      <c r="G225" t="s">
        <v>4207</v>
      </c>
      <c r="H225" t="s">
        <v>4208</v>
      </c>
      <c r="I225" t="s">
        <v>102</v>
      </c>
      <c r="J225" t="s">
        <v>27</v>
      </c>
      <c r="K225" t="s">
        <v>7881</v>
      </c>
      <c r="L225" t="s">
        <v>358</v>
      </c>
      <c r="M225">
        <v>35401</v>
      </c>
      <c r="N225" t="s">
        <v>30</v>
      </c>
      <c r="O225" t="s">
        <v>2106</v>
      </c>
      <c r="P225" t="s">
        <v>46</v>
      </c>
      <c r="Q225" t="s">
        <v>75</v>
      </c>
      <c r="R225" t="s">
        <v>2107</v>
      </c>
      <c r="S225">
        <v>33.74</v>
      </c>
      <c r="T225">
        <v>7</v>
      </c>
      <c r="U225">
        <v>0</v>
      </c>
      <c r="V225">
        <v>15.5204</v>
      </c>
    </row>
    <row r="226" spans="1:22" x14ac:dyDescent="0.25">
      <c r="A226">
        <v>4920</v>
      </c>
      <c r="B226" t="s">
        <v>7862</v>
      </c>
      <c r="C226">
        <v>2013</v>
      </c>
      <c r="D226" s="24">
        <v>41276</v>
      </c>
      <c r="E226" s="24">
        <v>41281</v>
      </c>
      <c r="F226" t="s">
        <v>50</v>
      </c>
      <c r="G226" t="s">
        <v>5335</v>
      </c>
      <c r="H226" t="s">
        <v>5336</v>
      </c>
      <c r="I226" t="s">
        <v>41</v>
      </c>
      <c r="J226" t="s">
        <v>27</v>
      </c>
      <c r="K226" t="s">
        <v>7863</v>
      </c>
      <c r="L226" t="s">
        <v>2735</v>
      </c>
      <c r="M226">
        <v>20877</v>
      </c>
      <c r="N226" t="s">
        <v>148</v>
      </c>
      <c r="O226" t="s">
        <v>4532</v>
      </c>
      <c r="P226" t="s">
        <v>71</v>
      </c>
      <c r="Q226" t="s">
        <v>72</v>
      </c>
      <c r="R226" t="s">
        <v>4533</v>
      </c>
      <c r="S226">
        <v>231.98</v>
      </c>
      <c r="T226">
        <v>2</v>
      </c>
      <c r="U226">
        <v>0</v>
      </c>
      <c r="V226">
        <v>67.274199999999979</v>
      </c>
    </row>
    <row r="227" spans="1:22" x14ac:dyDescent="0.25">
      <c r="A227">
        <v>4919</v>
      </c>
      <c r="B227" t="s">
        <v>7862</v>
      </c>
      <c r="C227">
        <v>2013</v>
      </c>
      <c r="D227" s="24">
        <v>41276</v>
      </c>
      <c r="E227" s="24">
        <v>41281</v>
      </c>
      <c r="F227" t="s">
        <v>50</v>
      </c>
      <c r="G227" t="s">
        <v>5335</v>
      </c>
      <c r="H227" t="s">
        <v>5336</v>
      </c>
      <c r="I227" t="s">
        <v>41</v>
      </c>
      <c r="J227" t="s">
        <v>27</v>
      </c>
      <c r="K227" t="s">
        <v>7863</v>
      </c>
      <c r="L227" t="s">
        <v>2735</v>
      </c>
      <c r="M227">
        <v>20877</v>
      </c>
      <c r="N227" t="s">
        <v>148</v>
      </c>
      <c r="O227" t="s">
        <v>1076</v>
      </c>
      <c r="P227" t="s">
        <v>32</v>
      </c>
      <c r="Q227" t="s">
        <v>33</v>
      </c>
      <c r="R227" t="s">
        <v>1077</v>
      </c>
      <c r="S227">
        <v>173.94</v>
      </c>
      <c r="T227">
        <v>3</v>
      </c>
      <c r="U227">
        <v>0</v>
      </c>
      <c r="V227">
        <v>38.266800000000003</v>
      </c>
    </row>
    <row r="228" spans="1:22" x14ac:dyDescent="0.25">
      <c r="A228">
        <v>4914</v>
      </c>
      <c r="B228" t="s">
        <v>7856</v>
      </c>
      <c r="C228">
        <v>2014</v>
      </c>
      <c r="D228" s="24">
        <v>41654</v>
      </c>
      <c r="E228" s="24">
        <v>41658</v>
      </c>
      <c r="F228" t="s">
        <v>50</v>
      </c>
      <c r="G228" t="s">
        <v>62</v>
      </c>
      <c r="H228" t="s">
        <v>63</v>
      </c>
      <c r="I228" t="s">
        <v>26</v>
      </c>
      <c r="J228" t="s">
        <v>27</v>
      </c>
      <c r="K228" t="s">
        <v>4886</v>
      </c>
      <c r="L228" t="s">
        <v>335</v>
      </c>
      <c r="M228">
        <v>37604</v>
      </c>
      <c r="N228" t="s">
        <v>30</v>
      </c>
      <c r="O228" t="s">
        <v>3168</v>
      </c>
      <c r="P228" t="s">
        <v>46</v>
      </c>
      <c r="Q228" t="s">
        <v>75</v>
      </c>
      <c r="R228" t="s">
        <v>3169</v>
      </c>
      <c r="S228">
        <v>2.508</v>
      </c>
      <c r="T228">
        <v>2</v>
      </c>
      <c r="U228">
        <v>0.7</v>
      </c>
      <c r="V228">
        <v>-1.8391999999999999</v>
      </c>
    </row>
    <row r="229" spans="1:22" x14ac:dyDescent="0.25">
      <c r="A229">
        <v>4913</v>
      </c>
      <c r="B229" t="s">
        <v>7856</v>
      </c>
      <c r="C229">
        <v>2014</v>
      </c>
      <c r="D229" s="24">
        <v>41654</v>
      </c>
      <c r="E229" s="24">
        <v>41658</v>
      </c>
      <c r="F229" t="s">
        <v>50</v>
      </c>
      <c r="G229" t="s">
        <v>62</v>
      </c>
      <c r="H229" t="s">
        <v>63</v>
      </c>
      <c r="I229" t="s">
        <v>26</v>
      </c>
      <c r="J229" t="s">
        <v>27</v>
      </c>
      <c r="K229" t="s">
        <v>4886</v>
      </c>
      <c r="L229" t="s">
        <v>335</v>
      </c>
      <c r="M229">
        <v>37604</v>
      </c>
      <c r="N229" t="s">
        <v>30</v>
      </c>
      <c r="O229" t="s">
        <v>5822</v>
      </c>
      <c r="P229" t="s">
        <v>46</v>
      </c>
      <c r="Q229" t="s">
        <v>75</v>
      </c>
      <c r="R229" t="s">
        <v>5823</v>
      </c>
      <c r="S229">
        <v>5.9700000000000006</v>
      </c>
      <c r="T229">
        <v>5</v>
      </c>
      <c r="U229">
        <v>0.7</v>
      </c>
      <c r="V229">
        <v>-4.577</v>
      </c>
    </row>
    <row r="230" spans="1:22" x14ac:dyDescent="0.25">
      <c r="A230">
        <v>4912</v>
      </c>
      <c r="B230" t="s">
        <v>7856</v>
      </c>
      <c r="C230">
        <v>2014</v>
      </c>
      <c r="D230" s="24">
        <v>41654</v>
      </c>
      <c r="E230" s="24">
        <v>41658</v>
      </c>
      <c r="F230" t="s">
        <v>50</v>
      </c>
      <c r="G230" t="s">
        <v>62</v>
      </c>
      <c r="H230" t="s">
        <v>63</v>
      </c>
      <c r="I230" t="s">
        <v>26</v>
      </c>
      <c r="J230" t="s">
        <v>27</v>
      </c>
      <c r="K230" t="s">
        <v>4886</v>
      </c>
      <c r="L230" t="s">
        <v>335</v>
      </c>
      <c r="M230">
        <v>37604</v>
      </c>
      <c r="N230" t="s">
        <v>30</v>
      </c>
      <c r="O230" t="s">
        <v>1671</v>
      </c>
      <c r="P230" t="s">
        <v>71</v>
      </c>
      <c r="Q230" t="s">
        <v>72</v>
      </c>
      <c r="R230" t="s">
        <v>1672</v>
      </c>
      <c r="S230">
        <v>111.98399999999999</v>
      </c>
      <c r="T230">
        <v>2</v>
      </c>
      <c r="U230">
        <v>0.2</v>
      </c>
      <c r="V230">
        <v>6.9990000000000059</v>
      </c>
    </row>
    <row r="231" spans="1:22" x14ac:dyDescent="0.25">
      <c r="A231">
        <v>4911</v>
      </c>
      <c r="B231" t="s">
        <v>7856</v>
      </c>
      <c r="C231">
        <v>2014</v>
      </c>
      <c r="D231" s="24">
        <v>41654</v>
      </c>
      <c r="E231" s="24">
        <v>41658</v>
      </c>
      <c r="F231" t="s">
        <v>50</v>
      </c>
      <c r="G231" t="s">
        <v>62</v>
      </c>
      <c r="H231" t="s">
        <v>63</v>
      </c>
      <c r="I231" t="s">
        <v>26</v>
      </c>
      <c r="J231" t="s">
        <v>27</v>
      </c>
      <c r="K231" t="s">
        <v>4886</v>
      </c>
      <c r="L231" t="s">
        <v>335</v>
      </c>
      <c r="M231">
        <v>37604</v>
      </c>
      <c r="N231" t="s">
        <v>30</v>
      </c>
      <c r="O231" t="s">
        <v>2779</v>
      </c>
      <c r="P231" t="s">
        <v>46</v>
      </c>
      <c r="Q231" t="s">
        <v>90</v>
      </c>
      <c r="R231" t="s">
        <v>2780</v>
      </c>
      <c r="S231">
        <v>36.288000000000011</v>
      </c>
      <c r="T231">
        <v>7</v>
      </c>
      <c r="U231">
        <v>0.2</v>
      </c>
      <c r="V231">
        <v>12.700800000000001</v>
      </c>
    </row>
    <row r="232" spans="1:22" x14ac:dyDescent="0.25">
      <c r="A232">
        <v>4910</v>
      </c>
      <c r="B232" t="s">
        <v>7856</v>
      </c>
      <c r="C232">
        <v>2014</v>
      </c>
      <c r="D232" s="24">
        <v>41654</v>
      </c>
      <c r="E232" s="24">
        <v>41658</v>
      </c>
      <c r="F232" t="s">
        <v>50</v>
      </c>
      <c r="G232" t="s">
        <v>62</v>
      </c>
      <c r="H232" t="s">
        <v>63</v>
      </c>
      <c r="I232" t="s">
        <v>26</v>
      </c>
      <c r="J232" t="s">
        <v>27</v>
      </c>
      <c r="K232" t="s">
        <v>4886</v>
      </c>
      <c r="L232" t="s">
        <v>335</v>
      </c>
      <c r="M232">
        <v>37604</v>
      </c>
      <c r="N232" t="s">
        <v>30</v>
      </c>
      <c r="O232" t="s">
        <v>2290</v>
      </c>
      <c r="P232" t="s">
        <v>46</v>
      </c>
      <c r="Q232" t="s">
        <v>173</v>
      </c>
      <c r="R232" t="s">
        <v>2291</v>
      </c>
      <c r="S232">
        <v>18.335999999999999</v>
      </c>
      <c r="T232">
        <v>3</v>
      </c>
      <c r="U232">
        <v>0.2</v>
      </c>
      <c r="V232">
        <v>6.6467999999999989</v>
      </c>
    </row>
    <row r="233" spans="1:22" x14ac:dyDescent="0.25">
      <c r="A233">
        <v>4859</v>
      </c>
      <c r="B233" t="s">
        <v>7822</v>
      </c>
      <c r="C233">
        <v>2012</v>
      </c>
      <c r="D233" s="24">
        <v>40921</v>
      </c>
      <c r="E233" s="24">
        <v>40925</v>
      </c>
      <c r="F233" t="s">
        <v>50</v>
      </c>
      <c r="G233" t="s">
        <v>1459</v>
      </c>
      <c r="H233" t="s">
        <v>1460</v>
      </c>
      <c r="I233" t="s">
        <v>26</v>
      </c>
      <c r="J233" t="s">
        <v>27</v>
      </c>
      <c r="K233" t="s">
        <v>42</v>
      </c>
      <c r="L233" t="s">
        <v>43</v>
      </c>
      <c r="M233">
        <v>90004</v>
      </c>
      <c r="N233" t="s">
        <v>44</v>
      </c>
      <c r="O233" t="s">
        <v>7823</v>
      </c>
      <c r="P233" t="s">
        <v>32</v>
      </c>
      <c r="Q233" t="s">
        <v>65</v>
      </c>
      <c r="R233" t="s">
        <v>7824</v>
      </c>
      <c r="S233">
        <v>464.84999999999997</v>
      </c>
      <c r="T233">
        <v>9</v>
      </c>
      <c r="U233">
        <v>0</v>
      </c>
      <c r="V233">
        <v>92.969999999999985</v>
      </c>
    </row>
    <row r="234" spans="1:22" x14ac:dyDescent="0.25">
      <c r="A234">
        <v>4858</v>
      </c>
      <c r="B234" t="s">
        <v>7822</v>
      </c>
      <c r="C234">
        <v>2012</v>
      </c>
      <c r="D234" s="24">
        <v>40921</v>
      </c>
      <c r="E234" s="24">
        <v>40925</v>
      </c>
      <c r="F234" t="s">
        <v>50</v>
      </c>
      <c r="G234" t="s">
        <v>1459</v>
      </c>
      <c r="H234" t="s">
        <v>1460</v>
      </c>
      <c r="I234" t="s">
        <v>26</v>
      </c>
      <c r="J234" t="s">
        <v>27</v>
      </c>
      <c r="K234" t="s">
        <v>42</v>
      </c>
      <c r="L234" t="s">
        <v>43</v>
      </c>
      <c r="M234">
        <v>90004</v>
      </c>
      <c r="N234" t="s">
        <v>44</v>
      </c>
      <c r="O234" t="s">
        <v>1100</v>
      </c>
      <c r="P234" t="s">
        <v>32</v>
      </c>
      <c r="Q234" t="s">
        <v>65</v>
      </c>
      <c r="R234" t="s">
        <v>1101</v>
      </c>
      <c r="S234">
        <v>77.599999999999994</v>
      </c>
      <c r="T234">
        <v>4</v>
      </c>
      <c r="U234">
        <v>0</v>
      </c>
      <c r="V234">
        <v>38.023999999999994</v>
      </c>
    </row>
    <row r="235" spans="1:22" x14ac:dyDescent="0.25">
      <c r="A235">
        <v>4857</v>
      </c>
      <c r="B235" t="s">
        <v>7822</v>
      </c>
      <c r="C235">
        <v>2012</v>
      </c>
      <c r="D235" s="24">
        <v>40921</v>
      </c>
      <c r="E235" s="24">
        <v>40925</v>
      </c>
      <c r="F235" t="s">
        <v>50</v>
      </c>
      <c r="G235" t="s">
        <v>1459</v>
      </c>
      <c r="H235" t="s">
        <v>1460</v>
      </c>
      <c r="I235" t="s">
        <v>26</v>
      </c>
      <c r="J235" t="s">
        <v>27</v>
      </c>
      <c r="K235" t="s">
        <v>42</v>
      </c>
      <c r="L235" t="s">
        <v>43</v>
      </c>
      <c r="M235">
        <v>90004</v>
      </c>
      <c r="N235" t="s">
        <v>44</v>
      </c>
      <c r="O235" t="s">
        <v>2750</v>
      </c>
      <c r="P235" t="s">
        <v>46</v>
      </c>
      <c r="Q235" t="s">
        <v>75</v>
      </c>
      <c r="R235" t="s">
        <v>2751</v>
      </c>
      <c r="S235">
        <v>70.00800000000001</v>
      </c>
      <c r="T235">
        <v>3</v>
      </c>
      <c r="U235">
        <v>0.2</v>
      </c>
      <c r="V235">
        <v>24.502800000000001</v>
      </c>
    </row>
    <row r="236" spans="1:22" x14ac:dyDescent="0.25">
      <c r="A236">
        <v>4784</v>
      </c>
      <c r="B236" t="s">
        <v>7773</v>
      </c>
      <c r="C236">
        <v>2014</v>
      </c>
      <c r="D236" s="24">
        <v>41668</v>
      </c>
      <c r="E236" s="24">
        <v>41672</v>
      </c>
      <c r="F236" t="s">
        <v>50</v>
      </c>
      <c r="G236" t="s">
        <v>6173</v>
      </c>
      <c r="H236" t="s">
        <v>6174</v>
      </c>
      <c r="I236" t="s">
        <v>26</v>
      </c>
      <c r="J236" t="s">
        <v>27</v>
      </c>
      <c r="K236" t="s">
        <v>7246</v>
      </c>
      <c r="L236" t="s">
        <v>4530</v>
      </c>
      <c r="M236">
        <v>67212</v>
      </c>
      <c r="N236" t="s">
        <v>105</v>
      </c>
      <c r="O236" t="s">
        <v>3778</v>
      </c>
      <c r="P236" t="s">
        <v>46</v>
      </c>
      <c r="Q236" t="s">
        <v>90</v>
      </c>
      <c r="R236" t="s">
        <v>3779</v>
      </c>
      <c r="S236">
        <v>279.89999999999998</v>
      </c>
      <c r="T236">
        <v>5</v>
      </c>
      <c r="U236">
        <v>0</v>
      </c>
      <c r="V236">
        <v>137.15100000000001</v>
      </c>
    </row>
    <row r="237" spans="1:22" x14ac:dyDescent="0.25">
      <c r="A237">
        <v>4668</v>
      </c>
      <c r="B237" t="s">
        <v>7686</v>
      </c>
      <c r="C237">
        <v>2013</v>
      </c>
      <c r="D237" s="24">
        <v>41284</v>
      </c>
      <c r="E237" s="24">
        <v>41291</v>
      </c>
      <c r="F237" t="s">
        <v>50</v>
      </c>
      <c r="G237" t="s">
        <v>135</v>
      </c>
      <c r="H237" t="s">
        <v>136</v>
      </c>
      <c r="I237" t="s">
        <v>41</v>
      </c>
      <c r="J237" t="s">
        <v>27</v>
      </c>
      <c r="K237" t="s">
        <v>95</v>
      </c>
      <c r="L237" t="s">
        <v>96</v>
      </c>
      <c r="M237">
        <v>98115</v>
      </c>
      <c r="N237" t="s">
        <v>44</v>
      </c>
      <c r="O237" t="s">
        <v>1355</v>
      </c>
      <c r="P237" t="s">
        <v>71</v>
      </c>
      <c r="Q237" t="s">
        <v>161</v>
      </c>
      <c r="R237" t="s">
        <v>1356</v>
      </c>
      <c r="S237">
        <v>69.98</v>
      </c>
      <c r="T237">
        <v>2</v>
      </c>
      <c r="U237">
        <v>0</v>
      </c>
      <c r="V237">
        <v>13.296199999999999</v>
      </c>
    </row>
    <row r="238" spans="1:22" x14ac:dyDescent="0.25">
      <c r="A238">
        <v>4667</v>
      </c>
      <c r="B238" t="s">
        <v>7686</v>
      </c>
      <c r="C238">
        <v>2013</v>
      </c>
      <c r="D238" s="24">
        <v>41284</v>
      </c>
      <c r="E238" s="24">
        <v>41291</v>
      </c>
      <c r="F238" t="s">
        <v>50</v>
      </c>
      <c r="G238" t="s">
        <v>135</v>
      </c>
      <c r="H238" t="s">
        <v>136</v>
      </c>
      <c r="I238" t="s">
        <v>41</v>
      </c>
      <c r="J238" t="s">
        <v>27</v>
      </c>
      <c r="K238" t="s">
        <v>95</v>
      </c>
      <c r="L238" t="s">
        <v>96</v>
      </c>
      <c r="M238">
        <v>98115</v>
      </c>
      <c r="N238" t="s">
        <v>44</v>
      </c>
      <c r="O238" t="s">
        <v>3462</v>
      </c>
      <c r="P238" t="s">
        <v>32</v>
      </c>
      <c r="Q238" t="s">
        <v>65</v>
      </c>
      <c r="R238" t="s">
        <v>3463</v>
      </c>
      <c r="S238">
        <v>79.92</v>
      </c>
      <c r="T238">
        <v>4</v>
      </c>
      <c r="U238">
        <v>0</v>
      </c>
      <c r="V238">
        <v>34.365600000000008</v>
      </c>
    </row>
    <row r="239" spans="1:22" x14ac:dyDescent="0.25">
      <c r="A239">
        <v>4614</v>
      </c>
      <c r="B239" t="s">
        <v>7645</v>
      </c>
      <c r="C239">
        <v>2014</v>
      </c>
      <c r="D239" s="24">
        <v>41640</v>
      </c>
      <c r="E239" s="24">
        <v>41646</v>
      </c>
      <c r="F239" t="s">
        <v>50</v>
      </c>
      <c r="G239" t="s">
        <v>1827</v>
      </c>
      <c r="H239" t="s">
        <v>1828</v>
      </c>
      <c r="I239" t="s">
        <v>26</v>
      </c>
      <c r="J239" t="s">
        <v>27</v>
      </c>
      <c r="K239" t="s">
        <v>1521</v>
      </c>
      <c r="L239" t="s">
        <v>54</v>
      </c>
      <c r="M239">
        <v>32216</v>
      </c>
      <c r="N239" t="s">
        <v>30</v>
      </c>
      <c r="O239" t="s">
        <v>2762</v>
      </c>
      <c r="P239" t="s">
        <v>46</v>
      </c>
      <c r="Q239" t="s">
        <v>90</v>
      </c>
      <c r="R239" t="s">
        <v>2763</v>
      </c>
      <c r="S239">
        <v>23.480000000000004</v>
      </c>
      <c r="T239">
        <v>5</v>
      </c>
      <c r="U239">
        <v>0.2</v>
      </c>
      <c r="V239">
        <v>8.218</v>
      </c>
    </row>
    <row r="240" spans="1:22" x14ac:dyDescent="0.25">
      <c r="A240">
        <v>4613</v>
      </c>
      <c r="B240" t="s">
        <v>7645</v>
      </c>
      <c r="C240">
        <v>2014</v>
      </c>
      <c r="D240" s="24">
        <v>41640</v>
      </c>
      <c r="E240" s="24">
        <v>41646</v>
      </c>
      <c r="F240" t="s">
        <v>50</v>
      </c>
      <c r="G240" t="s">
        <v>1827</v>
      </c>
      <c r="H240" t="s">
        <v>1828</v>
      </c>
      <c r="I240" t="s">
        <v>26</v>
      </c>
      <c r="J240" t="s">
        <v>27</v>
      </c>
      <c r="K240" t="s">
        <v>1521</v>
      </c>
      <c r="L240" t="s">
        <v>54</v>
      </c>
      <c r="M240">
        <v>32216</v>
      </c>
      <c r="N240" t="s">
        <v>30</v>
      </c>
      <c r="O240" t="s">
        <v>1561</v>
      </c>
      <c r="P240" t="s">
        <v>46</v>
      </c>
      <c r="Q240" t="s">
        <v>68</v>
      </c>
      <c r="R240" t="s">
        <v>1562</v>
      </c>
      <c r="S240">
        <v>47.616</v>
      </c>
      <c r="T240">
        <v>3</v>
      </c>
      <c r="U240">
        <v>0.2</v>
      </c>
      <c r="V240">
        <v>3.571200000000001</v>
      </c>
    </row>
    <row r="241" spans="1:22" x14ac:dyDescent="0.25">
      <c r="A241">
        <v>4612</v>
      </c>
      <c r="B241" t="s">
        <v>7644</v>
      </c>
      <c r="C241">
        <v>2013</v>
      </c>
      <c r="D241" s="24">
        <v>41298</v>
      </c>
      <c r="E241" s="24">
        <v>41300</v>
      </c>
      <c r="F241" t="s">
        <v>23</v>
      </c>
      <c r="G241" t="s">
        <v>3630</v>
      </c>
      <c r="H241" t="s">
        <v>3631</v>
      </c>
      <c r="I241" t="s">
        <v>41</v>
      </c>
      <c r="J241" t="s">
        <v>27</v>
      </c>
      <c r="K241" t="s">
        <v>3482</v>
      </c>
      <c r="L241" t="s">
        <v>1487</v>
      </c>
      <c r="M241">
        <v>39503</v>
      </c>
      <c r="N241" t="s">
        <v>30</v>
      </c>
      <c r="O241" t="s">
        <v>1776</v>
      </c>
      <c r="P241" t="s">
        <v>46</v>
      </c>
      <c r="Q241" t="s">
        <v>75</v>
      </c>
      <c r="R241" t="s">
        <v>1777</v>
      </c>
      <c r="S241">
        <v>31.36</v>
      </c>
      <c r="T241">
        <v>4</v>
      </c>
      <c r="U241">
        <v>0</v>
      </c>
      <c r="V241">
        <v>15.68</v>
      </c>
    </row>
    <row r="242" spans="1:22" x14ac:dyDescent="0.25">
      <c r="A242">
        <v>4328</v>
      </c>
      <c r="B242" t="s">
        <v>7411</v>
      </c>
      <c r="C242">
        <v>2013</v>
      </c>
      <c r="D242" s="24">
        <v>41299</v>
      </c>
      <c r="E242" s="24">
        <v>41301</v>
      </c>
      <c r="F242" t="s">
        <v>188</v>
      </c>
      <c r="G242" t="s">
        <v>3582</v>
      </c>
      <c r="H242" t="s">
        <v>3583</v>
      </c>
      <c r="I242" t="s">
        <v>41</v>
      </c>
      <c r="J242" t="s">
        <v>27</v>
      </c>
      <c r="K242" t="s">
        <v>2126</v>
      </c>
      <c r="L242" t="s">
        <v>788</v>
      </c>
      <c r="M242">
        <v>7060</v>
      </c>
      <c r="N242" t="s">
        <v>148</v>
      </c>
      <c r="O242" t="s">
        <v>6741</v>
      </c>
      <c r="P242" t="s">
        <v>46</v>
      </c>
      <c r="Q242" t="s">
        <v>90</v>
      </c>
      <c r="R242" t="s">
        <v>6742</v>
      </c>
      <c r="S242">
        <v>18</v>
      </c>
      <c r="T242">
        <v>5</v>
      </c>
      <c r="U242">
        <v>0</v>
      </c>
      <c r="V242">
        <v>8.2799999999999994</v>
      </c>
    </row>
    <row r="243" spans="1:22" x14ac:dyDescent="0.25">
      <c r="A243">
        <v>4327</v>
      </c>
      <c r="B243" t="s">
        <v>7411</v>
      </c>
      <c r="C243">
        <v>2013</v>
      </c>
      <c r="D243" s="24">
        <v>41299</v>
      </c>
      <c r="E243" s="24">
        <v>41301</v>
      </c>
      <c r="F243" t="s">
        <v>188</v>
      </c>
      <c r="G243" t="s">
        <v>3582</v>
      </c>
      <c r="H243" t="s">
        <v>3583</v>
      </c>
      <c r="I243" t="s">
        <v>41</v>
      </c>
      <c r="J243" t="s">
        <v>27</v>
      </c>
      <c r="K243" t="s">
        <v>2126</v>
      </c>
      <c r="L243" t="s">
        <v>788</v>
      </c>
      <c r="M243">
        <v>7060</v>
      </c>
      <c r="N243" t="s">
        <v>148</v>
      </c>
      <c r="O243" t="s">
        <v>5402</v>
      </c>
      <c r="P243" t="s">
        <v>46</v>
      </c>
      <c r="Q243" t="s">
        <v>68</v>
      </c>
      <c r="R243" t="s">
        <v>5403</v>
      </c>
      <c r="S243">
        <v>9.2099999999999991</v>
      </c>
      <c r="T243">
        <v>3</v>
      </c>
      <c r="U243">
        <v>0</v>
      </c>
      <c r="V243">
        <v>2.3025000000000002</v>
      </c>
    </row>
    <row r="244" spans="1:22" x14ac:dyDescent="0.25">
      <c r="A244">
        <v>4228</v>
      </c>
      <c r="B244" t="s">
        <v>7331</v>
      </c>
      <c r="C244">
        <v>2012</v>
      </c>
      <c r="D244" s="24">
        <v>40913</v>
      </c>
      <c r="E244" s="24">
        <v>40918</v>
      </c>
      <c r="F244" t="s">
        <v>50</v>
      </c>
      <c r="G244" t="s">
        <v>2146</v>
      </c>
      <c r="H244" t="s">
        <v>2147</v>
      </c>
      <c r="I244" t="s">
        <v>102</v>
      </c>
      <c r="J244" t="s">
        <v>27</v>
      </c>
      <c r="K244" t="s">
        <v>95</v>
      </c>
      <c r="L244" t="s">
        <v>96</v>
      </c>
      <c r="M244">
        <v>98103</v>
      </c>
      <c r="N244" t="s">
        <v>44</v>
      </c>
      <c r="O244" t="s">
        <v>1537</v>
      </c>
      <c r="P244" t="s">
        <v>32</v>
      </c>
      <c r="Q244" t="s">
        <v>36</v>
      </c>
      <c r="R244" t="s">
        <v>1538</v>
      </c>
      <c r="S244">
        <v>61.584000000000003</v>
      </c>
      <c r="T244">
        <v>1</v>
      </c>
      <c r="U244">
        <v>0.2</v>
      </c>
      <c r="V244">
        <v>-6.9282000000000039</v>
      </c>
    </row>
    <row r="245" spans="1:22" x14ac:dyDescent="0.25">
      <c r="A245">
        <v>4166</v>
      </c>
      <c r="B245" t="s">
        <v>7262</v>
      </c>
      <c r="C245">
        <v>2014</v>
      </c>
      <c r="D245" s="24">
        <v>41654</v>
      </c>
      <c r="E245" s="24">
        <v>41656</v>
      </c>
      <c r="F245" t="s">
        <v>188</v>
      </c>
      <c r="G245" t="s">
        <v>7263</v>
      </c>
      <c r="H245" t="s">
        <v>7264</v>
      </c>
      <c r="I245" t="s">
        <v>41</v>
      </c>
      <c r="J245" t="s">
        <v>27</v>
      </c>
      <c r="K245" t="s">
        <v>456</v>
      </c>
      <c r="L245" t="s">
        <v>457</v>
      </c>
      <c r="M245">
        <v>80013</v>
      </c>
      <c r="N245" t="s">
        <v>44</v>
      </c>
      <c r="O245" t="s">
        <v>5017</v>
      </c>
      <c r="P245" t="s">
        <v>46</v>
      </c>
      <c r="Q245" t="s">
        <v>59</v>
      </c>
      <c r="R245" t="s">
        <v>5018</v>
      </c>
      <c r="S245">
        <v>168.624</v>
      </c>
      <c r="T245">
        <v>9</v>
      </c>
      <c r="U245">
        <v>0.2</v>
      </c>
      <c r="V245">
        <v>14.754599999999996</v>
      </c>
    </row>
    <row r="246" spans="1:22" x14ac:dyDescent="0.25">
      <c r="A246">
        <v>4165</v>
      </c>
      <c r="B246" t="s">
        <v>7262</v>
      </c>
      <c r="C246">
        <v>2014</v>
      </c>
      <c r="D246" s="24">
        <v>41654</v>
      </c>
      <c r="E246" s="24">
        <v>41656</v>
      </c>
      <c r="F246" t="s">
        <v>188</v>
      </c>
      <c r="G246" t="s">
        <v>7263</v>
      </c>
      <c r="H246" t="s">
        <v>7264</v>
      </c>
      <c r="I246" t="s">
        <v>41</v>
      </c>
      <c r="J246" t="s">
        <v>27</v>
      </c>
      <c r="K246" t="s">
        <v>456</v>
      </c>
      <c r="L246" t="s">
        <v>457</v>
      </c>
      <c r="M246">
        <v>80013</v>
      </c>
      <c r="N246" t="s">
        <v>44</v>
      </c>
      <c r="O246" t="s">
        <v>160</v>
      </c>
      <c r="P246" t="s">
        <v>71</v>
      </c>
      <c r="Q246" t="s">
        <v>161</v>
      </c>
      <c r="R246" t="s">
        <v>162</v>
      </c>
      <c r="S246">
        <v>169.06400000000002</v>
      </c>
      <c r="T246">
        <v>7</v>
      </c>
      <c r="U246">
        <v>0.2</v>
      </c>
      <c r="V246">
        <v>-14.793099999999995</v>
      </c>
    </row>
    <row r="247" spans="1:22" x14ac:dyDescent="0.25">
      <c r="A247">
        <v>4146</v>
      </c>
      <c r="B247" t="s">
        <v>7248</v>
      </c>
      <c r="C247">
        <v>2014</v>
      </c>
      <c r="D247" s="24">
        <v>41670</v>
      </c>
      <c r="E247" s="24">
        <v>41677</v>
      </c>
      <c r="F247" t="s">
        <v>50</v>
      </c>
      <c r="G247" t="s">
        <v>2161</v>
      </c>
      <c r="H247" t="s">
        <v>2162</v>
      </c>
      <c r="I247" t="s">
        <v>102</v>
      </c>
      <c r="J247" t="s">
        <v>27</v>
      </c>
      <c r="K247" t="s">
        <v>127</v>
      </c>
      <c r="L247" t="s">
        <v>43</v>
      </c>
      <c r="M247">
        <v>94110</v>
      </c>
      <c r="N247" t="s">
        <v>44</v>
      </c>
      <c r="O247" t="s">
        <v>384</v>
      </c>
      <c r="P247" t="s">
        <v>32</v>
      </c>
      <c r="Q247" t="s">
        <v>36</v>
      </c>
      <c r="R247" t="s">
        <v>385</v>
      </c>
      <c r="S247">
        <v>120.78399999999999</v>
      </c>
      <c r="T247">
        <v>1</v>
      </c>
      <c r="U247">
        <v>0.2</v>
      </c>
      <c r="V247">
        <v>-13.588200000000001</v>
      </c>
    </row>
    <row r="248" spans="1:22" x14ac:dyDescent="0.25">
      <c r="A248">
        <v>4145</v>
      </c>
      <c r="B248" t="s">
        <v>7248</v>
      </c>
      <c r="C248">
        <v>2014</v>
      </c>
      <c r="D248" s="24">
        <v>41670</v>
      </c>
      <c r="E248" s="24">
        <v>41677</v>
      </c>
      <c r="F248" t="s">
        <v>50</v>
      </c>
      <c r="G248" t="s">
        <v>2161</v>
      </c>
      <c r="H248" t="s">
        <v>2162</v>
      </c>
      <c r="I248" t="s">
        <v>102</v>
      </c>
      <c r="J248" t="s">
        <v>27</v>
      </c>
      <c r="K248" t="s">
        <v>127</v>
      </c>
      <c r="L248" t="s">
        <v>43</v>
      </c>
      <c r="M248">
        <v>94110</v>
      </c>
      <c r="N248" t="s">
        <v>44</v>
      </c>
      <c r="O248" t="s">
        <v>7249</v>
      </c>
      <c r="P248" t="s">
        <v>46</v>
      </c>
      <c r="Q248" t="s">
        <v>68</v>
      </c>
      <c r="R248" t="s">
        <v>7250</v>
      </c>
      <c r="S248">
        <v>8.82</v>
      </c>
      <c r="T248">
        <v>3</v>
      </c>
      <c r="U248">
        <v>0</v>
      </c>
      <c r="V248">
        <v>2.3814000000000002</v>
      </c>
    </row>
    <row r="249" spans="1:22" x14ac:dyDescent="0.25">
      <c r="A249">
        <v>4144</v>
      </c>
      <c r="B249" t="s">
        <v>7248</v>
      </c>
      <c r="C249">
        <v>2014</v>
      </c>
      <c r="D249" s="24">
        <v>41670</v>
      </c>
      <c r="E249" s="24">
        <v>41677</v>
      </c>
      <c r="F249" t="s">
        <v>50</v>
      </c>
      <c r="G249" t="s">
        <v>2161</v>
      </c>
      <c r="H249" t="s">
        <v>2162</v>
      </c>
      <c r="I249" t="s">
        <v>102</v>
      </c>
      <c r="J249" t="s">
        <v>27</v>
      </c>
      <c r="K249" t="s">
        <v>127</v>
      </c>
      <c r="L249" t="s">
        <v>43</v>
      </c>
      <c r="M249">
        <v>94110</v>
      </c>
      <c r="N249" t="s">
        <v>44</v>
      </c>
      <c r="O249" t="s">
        <v>3320</v>
      </c>
      <c r="P249" t="s">
        <v>46</v>
      </c>
      <c r="Q249" t="s">
        <v>68</v>
      </c>
      <c r="R249" t="s">
        <v>3321</v>
      </c>
      <c r="S249">
        <v>12.74</v>
      </c>
      <c r="T249">
        <v>7</v>
      </c>
      <c r="U249">
        <v>0</v>
      </c>
      <c r="V249">
        <v>5.7329999999999997</v>
      </c>
    </row>
    <row r="250" spans="1:22" x14ac:dyDescent="0.25">
      <c r="A250">
        <v>4010</v>
      </c>
      <c r="B250" t="s">
        <v>7148</v>
      </c>
      <c r="C250">
        <v>2014</v>
      </c>
      <c r="D250" s="24">
        <v>41641</v>
      </c>
      <c r="E250" s="24">
        <v>41645</v>
      </c>
      <c r="F250" t="s">
        <v>50</v>
      </c>
      <c r="G250" t="s">
        <v>519</v>
      </c>
      <c r="H250" t="s">
        <v>520</v>
      </c>
      <c r="I250" t="s">
        <v>26</v>
      </c>
      <c r="J250" t="s">
        <v>27</v>
      </c>
      <c r="K250" t="s">
        <v>42</v>
      </c>
      <c r="L250" t="s">
        <v>43</v>
      </c>
      <c r="M250">
        <v>90036</v>
      </c>
      <c r="N250" t="s">
        <v>44</v>
      </c>
      <c r="O250" t="s">
        <v>7149</v>
      </c>
      <c r="P250" t="s">
        <v>32</v>
      </c>
      <c r="Q250" t="s">
        <v>65</v>
      </c>
      <c r="R250" t="s">
        <v>7150</v>
      </c>
      <c r="S250">
        <v>474.43</v>
      </c>
      <c r="T250">
        <v>11</v>
      </c>
      <c r="U250">
        <v>0</v>
      </c>
      <c r="V250">
        <v>199.26060000000004</v>
      </c>
    </row>
    <row r="251" spans="1:22" x14ac:dyDescent="0.25">
      <c r="A251">
        <v>3954</v>
      </c>
      <c r="B251" t="s">
        <v>7088</v>
      </c>
      <c r="C251">
        <v>2014</v>
      </c>
      <c r="D251" s="24">
        <v>41655</v>
      </c>
      <c r="E251" s="24">
        <v>41659</v>
      </c>
      <c r="F251" t="s">
        <v>50</v>
      </c>
      <c r="G251" t="s">
        <v>1583</v>
      </c>
      <c r="H251" t="s">
        <v>1584</v>
      </c>
      <c r="I251" t="s">
        <v>26</v>
      </c>
      <c r="J251" t="s">
        <v>27</v>
      </c>
      <c r="K251" t="s">
        <v>1320</v>
      </c>
      <c r="L251" t="s">
        <v>1245</v>
      </c>
      <c r="M251">
        <v>2169</v>
      </c>
      <c r="N251" t="s">
        <v>148</v>
      </c>
      <c r="O251" t="s">
        <v>329</v>
      </c>
      <c r="P251" t="s">
        <v>46</v>
      </c>
      <c r="Q251" t="s">
        <v>90</v>
      </c>
      <c r="R251" t="s">
        <v>330</v>
      </c>
      <c r="S251">
        <v>12.7</v>
      </c>
      <c r="T251">
        <v>2</v>
      </c>
      <c r="U251">
        <v>0</v>
      </c>
      <c r="V251">
        <v>5.8419999999999996</v>
      </c>
    </row>
    <row r="252" spans="1:22" x14ac:dyDescent="0.25">
      <c r="A252">
        <v>3901</v>
      </c>
      <c r="B252" t="s">
        <v>7043</v>
      </c>
      <c r="C252">
        <v>2012</v>
      </c>
      <c r="D252" s="24">
        <v>40911</v>
      </c>
      <c r="E252" s="24">
        <v>40916</v>
      </c>
      <c r="F252" t="s">
        <v>50</v>
      </c>
      <c r="G252" t="s">
        <v>2057</v>
      </c>
      <c r="H252" t="s">
        <v>2058</v>
      </c>
      <c r="I252" t="s">
        <v>41</v>
      </c>
      <c r="J252" t="s">
        <v>27</v>
      </c>
      <c r="K252" t="s">
        <v>7044</v>
      </c>
      <c r="L252" t="s">
        <v>104</v>
      </c>
      <c r="M252">
        <v>77520</v>
      </c>
      <c r="N252" t="s">
        <v>105</v>
      </c>
      <c r="O252" t="s">
        <v>1154</v>
      </c>
      <c r="P252" t="s">
        <v>46</v>
      </c>
      <c r="Q252" t="s">
        <v>90</v>
      </c>
      <c r="R252" t="s">
        <v>1155</v>
      </c>
      <c r="S252">
        <v>10.368000000000002</v>
      </c>
      <c r="T252">
        <v>2</v>
      </c>
      <c r="U252">
        <v>0.2</v>
      </c>
      <c r="V252">
        <v>3.6288</v>
      </c>
    </row>
    <row r="253" spans="1:22" x14ac:dyDescent="0.25">
      <c r="A253">
        <v>3886</v>
      </c>
      <c r="B253" t="s">
        <v>7029</v>
      </c>
      <c r="C253">
        <v>2014</v>
      </c>
      <c r="D253" s="24">
        <v>41669</v>
      </c>
      <c r="E253" s="24">
        <v>41673</v>
      </c>
      <c r="F253" t="s">
        <v>50</v>
      </c>
      <c r="G253" t="s">
        <v>2035</v>
      </c>
      <c r="H253" t="s">
        <v>2036</v>
      </c>
      <c r="I253" t="s">
        <v>26</v>
      </c>
      <c r="J253" t="s">
        <v>27</v>
      </c>
      <c r="K253" t="s">
        <v>303</v>
      </c>
      <c r="L253" t="s">
        <v>211</v>
      </c>
      <c r="M253">
        <v>60653</v>
      </c>
      <c r="N253" t="s">
        <v>105</v>
      </c>
      <c r="O253" t="s">
        <v>1120</v>
      </c>
      <c r="P253" t="s">
        <v>46</v>
      </c>
      <c r="Q253" t="s">
        <v>75</v>
      </c>
      <c r="R253" t="s">
        <v>1121</v>
      </c>
      <c r="S253">
        <v>12.127999999999997</v>
      </c>
      <c r="T253">
        <v>4</v>
      </c>
      <c r="U253">
        <v>0.8</v>
      </c>
      <c r="V253">
        <v>-20.617600000000003</v>
      </c>
    </row>
    <row r="254" spans="1:22" x14ac:dyDescent="0.25">
      <c r="A254">
        <v>3797</v>
      </c>
      <c r="B254" t="s">
        <v>6941</v>
      </c>
      <c r="C254">
        <v>2011</v>
      </c>
      <c r="D254" s="24">
        <v>40571</v>
      </c>
      <c r="E254" s="24">
        <v>40577</v>
      </c>
      <c r="F254" t="s">
        <v>50</v>
      </c>
      <c r="G254" t="s">
        <v>6942</v>
      </c>
      <c r="H254" t="s">
        <v>6943</v>
      </c>
      <c r="I254" t="s">
        <v>26</v>
      </c>
      <c r="J254" t="s">
        <v>27</v>
      </c>
      <c r="K254" t="s">
        <v>947</v>
      </c>
      <c r="L254" t="s">
        <v>43</v>
      </c>
      <c r="M254">
        <v>92037</v>
      </c>
      <c r="N254" t="s">
        <v>44</v>
      </c>
      <c r="O254" t="s">
        <v>6946</v>
      </c>
      <c r="P254" t="s">
        <v>46</v>
      </c>
      <c r="Q254" t="s">
        <v>68</v>
      </c>
      <c r="R254" t="s">
        <v>6947</v>
      </c>
      <c r="S254">
        <v>36.44</v>
      </c>
      <c r="T254">
        <v>4</v>
      </c>
      <c r="U254">
        <v>0</v>
      </c>
      <c r="V254">
        <v>12.025199999999998</v>
      </c>
    </row>
    <row r="255" spans="1:22" x14ac:dyDescent="0.25">
      <c r="A255">
        <v>3796</v>
      </c>
      <c r="B255" t="s">
        <v>6941</v>
      </c>
      <c r="C255">
        <v>2011</v>
      </c>
      <c r="D255" s="24">
        <v>40571</v>
      </c>
      <c r="E255" s="24">
        <v>40577</v>
      </c>
      <c r="F255" t="s">
        <v>50</v>
      </c>
      <c r="G255" t="s">
        <v>6942</v>
      </c>
      <c r="H255" t="s">
        <v>6943</v>
      </c>
      <c r="I255" t="s">
        <v>26</v>
      </c>
      <c r="J255" t="s">
        <v>27</v>
      </c>
      <c r="K255" t="s">
        <v>947</v>
      </c>
      <c r="L255" t="s">
        <v>43</v>
      </c>
      <c r="M255">
        <v>92037</v>
      </c>
      <c r="N255" t="s">
        <v>44</v>
      </c>
      <c r="O255" t="s">
        <v>6944</v>
      </c>
      <c r="P255" t="s">
        <v>32</v>
      </c>
      <c r="Q255" t="s">
        <v>56</v>
      </c>
      <c r="R255" t="s">
        <v>6945</v>
      </c>
      <c r="S255">
        <v>333</v>
      </c>
      <c r="T255">
        <v>3</v>
      </c>
      <c r="U255">
        <v>0.2</v>
      </c>
      <c r="V255">
        <v>-16.649999999999991</v>
      </c>
    </row>
    <row r="256" spans="1:22" x14ac:dyDescent="0.25">
      <c r="A256">
        <v>3795</v>
      </c>
      <c r="B256" t="s">
        <v>6941</v>
      </c>
      <c r="C256">
        <v>2011</v>
      </c>
      <c r="D256" s="24">
        <v>40571</v>
      </c>
      <c r="E256" s="24">
        <v>40577</v>
      </c>
      <c r="F256" t="s">
        <v>50</v>
      </c>
      <c r="G256" t="s">
        <v>6942</v>
      </c>
      <c r="H256" t="s">
        <v>6943</v>
      </c>
      <c r="I256" t="s">
        <v>26</v>
      </c>
      <c r="J256" t="s">
        <v>27</v>
      </c>
      <c r="K256" t="s">
        <v>947</v>
      </c>
      <c r="L256" t="s">
        <v>43</v>
      </c>
      <c r="M256">
        <v>92037</v>
      </c>
      <c r="N256" t="s">
        <v>44</v>
      </c>
      <c r="O256" t="s">
        <v>5197</v>
      </c>
      <c r="P256" t="s">
        <v>46</v>
      </c>
      <c r="Q256" t="s">
        <v>59</v>
      </c>
      <c r="R256" t="s">
        <v>5198</v>
      </c>
      <c r="S256">
        <v>57.23</v>
      </c>
      <c r="T256">
        <v>1</v>
      </c>
      <c r="U256">
        <v>0</v>
      </c>
      <c r="V256">
        <v>14.307499999999997</v>
      </c>
    </row>
    <row r="257" spans="1:22" x14ac:dyDescent="0.25">
      <c r="A257">
        <v>3744</v>
      </c>
      <c r="B257" t="s">
        <v>6896</v>
      </c>
      <c r="C257">
        <v>2013</v>
      </c>
      <c r="D257" s="24">
        <v>41289</v>
      </c>
      <c r="E257" s="24">
        <v>41295</v>
      </c>
      <c r="F257" t="s">
        <v>50</v>
      </c>
      <c r="G257" t="s">
        <v>5054</v>
      </c>
      <c r="H257" t="s">
        <v>5055</v>
      </c>
      <c r="I257" t="s">
        <v>26</v>
      </c>
      <c r="J257" t="s">
        <v>27</v>
      </c>
      <c r="K257" t="s">
        <v>266</v>
      </c>
      <c r="L257" t="s">
        <v>267</v>
      </c>
      <c r="M257">
        <v>10011</v>
      </c>
      <c r="N257" t="s">
        <v>148</v>
      </c>
      <c r="O257" t="s">
        <v>1342</v>
      </c>
      <c r="P257" t="s">
        <v>46</v>
      </c>
      <c r="Q257" t="s">
        <v>75</v>
      </c>
      <c r="R257" t="s">
        <v>1343</v>
      </c>
      <c r="S257">
        <v>49.536000000000001</v>
      </c>
      <c r="T257">
        <v>3</v>
      </c>
      <c r="U257">
        <v>0.2</v>
      </c>
      <c r="V257">
        <v>17.337599999999998</v>
      </c>
    </row>
    <row r="258" spans="1:22" x14ac:dyDescent="0.25">
      <c r="A258">
        <v>3743</v>
      </c>
      <c r="B258" t="s">
        <v>6896</v>
      </c>
      <c r="C258">
        <v>2013</v>
      </c>
      <c r="D258" s="24">
        <v>41289</v>
      </c>
      <c r="E258" s="24">
        <v>41295</v>
      </c>
      <c r="F258" t="s">
        <v>50</v>
      </c>
      <c r="G258" t="s">
        <v>5054</v>
      </c>
      <c r="H258" t="s">
        <v>5055</v>
      </c>
      <c r="I258" t="s">
        <v>26</v>
      </c>
      <c r="J258" t="s">
        <v>27</v>
      </c>
      <c r="K258" t="s">
        <v>266</v>
      </c>
      <c r="L258" t="s">
        <v>267</v>
      </c>
      <c r="M258">
        <v>10011</v>
      </c>
      <c r="N258" t="s">
        <v>148</v>
      </c>
      <c r="O258" t="s">
        <v>5226</v>
      </c>
      <c r="P258" t="s">
        <v>46</v>
      </c>
      <c r="Q258" t="s">
        <v>90</v>
      </c>
      <c r="R258" t="s">
        <v>5227</v>
      </c>
      <c r="S258">
        <v>60.12</v>
      </c>
      <c r="T258">
        <v>9</v>
      </c>
      <c r="U258">
        <v>0</v>
      </c>
      <c r="V258">
        <v>28.857599999999998</v>
      </c>
    </row>
    <row r="259" spans="1:22" x14ac:dyDescent="0.25">
      <c r="A259">
        <v>3742</v>
      </c>
      <c r="B259" t="s">
        <v>6896</v>
      </c>
      <c r="C259">
        <v>2013</v>
      </c>
      <c r="D259" s="24">
        <v>41289</v>
      </c>
      <c r="E259" s="24">
        <v>41295</v>
      </c>
      <c r="F259" t="s">
        <v>50</v>
      </c>
      <c r="G259" t="s">
        <v>5054</v>
      </c>
      <c r="H259" t="s">
        <v>5055</v>
      </c>
      <c r="I259" t="s">
        <v>26</v>
      </c>
      <c r="J259" t="s">
        <v>27</v>
      </c>
      <c r="K259" t="s">
        <v>266</v>
      </c>
      <c r="L259" t="s">
        <v>267</v>
      </c>
      <c r="M259">
        <v>10011</v>
      </c>
      <c r="N259" t="s">
        <v>148</v>
      </c>
      <c r="O259" t="s">
        <v>1262</v>
      </c>
      <c r="P259" t="s">
        <v>46</v>
      </c>
      <c r="Q259" t="s">
        <v>173</v>
      </c>
      <c r="R259" t="s">
        <v>1263</v>
      </c>
      <c r="S259">
        <v>16.52</v>
      </c>
      <c r="T259">
        <v>4</v>
      </c>
      <c r="U259">
        <v>0</v>
      </c>
      <c r="V259">
        <v>7.5991999999999997</v>
      </c>
    </row>
    <row r="260" spans="1:22" x14ac:dyDescent="0.25">
      <c r="A260">
        <v>3702</v>
      </c>
      <c r="B260" t="s">
        <v>6864</v>
      </c>
      <c r="C260">
        <v>2013</v>
      </c>
      <c r="D260" s="24">
        <v>41283</v>
      </c>
      <c r="E260" s="24">
        <v>41287</v>
      </c>
      <c r="F260" t="s">
        <v>23</v>
      </c>
      <c r="G260" t="s">
        <v>6865</v>
      </c>
      <c r="H260" t="s">
        <v>6866</v>
      </c>
      <c r="I260" t="s">
        <v>41</v>
      </c>
      <c r="J260" t="s">
        <v>27</v>
      </c>
      <c r="K260" t="s">
        <v>2835</v>
      </c>
      <c r="L260" t="s">
        <v>498</v>
      </c>
      <c r="M260">
        <v>43615</v>
      </c>
      <c r="N260" t="s">
        <v>148</v>
      </c>
      <c r="O260" t="s">
        <v>6158</v>
      </c>
      <c r="P260" t="s">
        <v>32</v>
      </c>
      <c r="Q260" t="s">
        <v>65</v>
      </c>
      <c r="R260" t="s">
        <v>6159</v>
      </c>
      <c r="S260">
        <v>15.168000000000001</v>
      </c>
      <c r="T260">
        <v>2</v>
      </c>
      <c r="U260">
        <v>0.2</v>
      </c>
      <c r="V260">
        <v>3.7920000000000011</v>
      </c>
    </row>
    <row r="261" spans="1:22" x14ac:dyDescent="0.25">
      <c r="A261">
        <v>3236</v>
      </c>
      <c r="B261" t="s">
        <v>6449</v>
      </c>
      <c r="C261">
        <v>2013</v>
      </c>
      <c r="D261" s="24">
        <v>41289</v>
      </c>
      <c r="E261" s="24">
        <v>41289</v>
      </c>
      <c r="F261" t="s">
        <v>1290</v>
      </c>
      <c r="G261" t="s">
        <v>984</v>
      </c>
      <c r="H261" t="s">
        <v>985</v>
      </c>
      <c r="I261" t="s">
        <v>26</v>
      </c>
      <c r="J261" t="s">
        <v>27</v>
      </c>
      <c r="K261" t="s">
        <v>746</v>
      </c>
      <c r="L261" t="s">
        <v>747</v>
      </c>
      <c r="M261">
        <v>6824</v>
      </c>
      <c r="N261" t="s">
        <v>148</v>
      </c>
      <c r="O261" t="s">
        <v>1051</v>
      </c>
      <c r="P261" t="s">
        <v>32</v>
      </c>
      <c r="Q261" t="s">
        <v>56</v>
      </c>
      <c r="R261" t="s">
        <v>1052</v>
      </c>
      <c r="S261">
        <v>181.79699999999997</v>
      </c>
      <c r="T261">
        <v>1</v>
      </c>
      <c r="U261">
        <v>0.3</v>
      </c>
      <c r="V261">
        <v>-15.582599999999999</v>
      </c>
    </row>
    <row r="262" spans="1:22" x14ac:dyDescent="0.25">
      <c r="A262">
        <v>3210</v>
      </c>
      <c r="B262" t="s">
        <v>6426</v>
      </c>
      <c r="C262">
        <v>2013</v>
      </c>
      <c r="D262" s="24">
        <v>41283</v>
      </c>
      <c r="E262" s="24">
        <v>41289</v>
      </c>
      <c r="F262" t="s">
        <v>50</v>
      </c>
      <c r="G262" t="s">
        <v>1345</v>
      </c>
      <c r="H262" t="s">
        <v>1346</v>
      </c>
      <c r="I262" t="s">
        <v>41</v>
      </c>
      <c r="J262" t="s">
        <v>27</v>
      </c>
      <c r="K262" t="s">
        <v>3488</v>
      </c>
      <c r="L262" t="s">
        <v>43</v>
      </c>
      <c r="M262">
        <v>93727</v>
      </c>
      <c r="N262" t="s">
        <v>44</v>
      </c>
      <c r="O262" t="s">
        <v>313</v>
      </c>
      <c r="P262" t="s">
        <v>71</v>
      </c>
      <c r="Q262" t="s">
        <v>72</v>
      </c>
      <c r="R262" t="s">
        <v>314</v>
      </c>
      <c r="S262">
        <v>377.92800000000005</v>
      </c>
      <c r="T262">
        <v>9</v>
      </c>
      <c r="U262">
        <v>0.2</v>
      </c>
      <c r="V262">
        <v>141.72300000000001</v>
      </c>
    </row>
    <row r="263" spans="1:22" x14ac:dyDescent="0.25">
      <c r="A263">
        <v>3209</v>
      </c>
      <c r="B263" t="s">
        <v>6426</v>
      </c>
      <c r="C263">
        <v>2013</v>
      </c>
      <c r="D263" s="24">
        <v>41283</v>
      </c>
      <c r="E263" s="24">
        <v>41289</v>
      </c>
      <c r="F263" t="s">
        <v>50</v>
      </c>
      <c r="G263" t="s">
        <v>1345</v>
      </c>
      <c r="H263" t="s">
        <v>1346</v>
      </c>
      <c r="I263" t="s">
        <v>41</v>
      </c>
      <c r="J263" t="s">
        <v>27</v>
      </c>
      <c r="K263" t="s">
        <v>3488</v>
      </c>
      <c r="L263" t="s">
        <v>43</v>
      </c>
      <c r="M263">
        <v>93727</v>
      </c>
      <c r="N263" t="s">
        <v>44</v>
      </c>
      <c r="O263" t="s">
        <v>6427</v>
      </c>
      <c r="P263" t="s">
        <v>71</v>
      </c>
      <c r="Q263" t="s">
        <v>161</v>
      </c>
      <c r="R263" t="s">
        <v>6428</v>
      </c>
      <c r="S263">
        <v>349.95</v>
      </c>
      <c r="T263">
        <v>5</v>
      </c>
      <c r="U263">
        <v>0</v>
      </c>
      <c r="V263">
        <v>118.98299999999999</v>
      </c>
    </row>
    <row r="264" spans="1:22" x14ac:dyDescent="0.25">
      <c r="A264">
        <v>3084</v>
      </c>
      <c r="B264" t="s">
        <v>6298</v>
      </c>
      <c r="C264">
        <v>2011</v>
      </c>
      <c r="D264" s="24">
        <v>40572</v>
      </c>
      <c r="E264" s="24">
        <v>40578</v>
      </c>
      <c r="F264" t="s">
        <v>50</v>
      </c>
      <c r="G264" t="s">
        <v>1810</v>
      </c>
      <c r="H264" t="s">
        <v>1811</v>
      </c>
      <c r="I264" t="s">
        <v>26</v>
      </c>
      <c r="J264" t="s">
        <v>27</v>
      </c>
      <c r="K264" t="s">
        <v>266</v>
      </c>
      <c r="L264" t="s">
        <v>267</v>
      </c>
      <c r="M264">
        <v>10024</v>
      </c>
      <c r="N264" t="s">
        <v>148</v>
      </c>
      <c r="O264" t="s">
        <v>794</v>
      </c>
      <c r="P264" t="s">
        <v>46</v>
      </c>
      <c r="Q264" t="s">
        <v>75</v>
      </c>
      <c r="R264" t="s">
        <v>795</v>
      </c>
      <c r="S264">
        <v>3.9280000000000004</v>
      </c>
      <c r="T264">
        <v>1</v>
      </c>
      <c r="U264">
        <v>0.2</v>
      </c>
      <c r="V264">
        <v>1.3256999999999999</v>
      </c>
    </row>
    <row r="265" spans="1:22" x14ac:dyDescent="0.25">
      <c r="A265">
        <v>3074</v>
      </c>
      <c r="B265" t="s">
        <v>6290</v>
      </c>
      <c r="C265">
        <v>2013</v>
      </c>
      <c r="D265" s="24">
        <v>41277</v>
      </c>
      <c r="E265" s="24">
        <v>41279</v>
      </c>
      <c r="F265" t="s">
        <v>188</v>
      </c>
      <c r="G265" t="s">
        <v>1990</v>
      </c>
      <c r="H265" t="s">
        <v>1991</v>
      </c>
      <c r="I265" t="s">
        <v>26</v>
      </c>
      <c r="J265" t="s">
        <v>27</v>
      </c>
      <c r="K265" t="s">
        <v>42</v>
      </c>
      <c r="L265" t="s">
        <v>43</v>
      </c>
      <c r="M265">
        <v>90045</v>
      </c>
      <c r="N265" t="s">
        <v>44</v>
      </c>
      <c r="O265" t="s">
        <v>5197</v>
      </c>
      <c r="P265" t="s">
        <v>46</v>
      </c>
      <c r="Q265" t="s">
        <v>59</v>
      </c>
      <c r="R265" t="s">
        <v>5198</v>
      </c>
      <c r="S265">
        <v>114.46</v>
      </c>
      <c r="T265">
        <v>2</v>
      </c>
      <c r="U265">
        <v>0</v>
      </c>
      <c r="V265">
        <v>28.614999999999995</v>
      </c>
    </row>
    <row r="266" spans="1:22" x14ac:dyDescent="0.25">
      <c r="A266">
        <v>2979</v>
      </c>
      <c r="B266" t="s">
        <v>6170</v>
      </c>
      <c r="C266">
        <v>2011</v>
      </c>
      <c r="D266" s="24">
        <v>40557</v>
      </c>
      <c r="E266" s="24">
        <v>40560</v>
      </c>
      <c r="F266" t="s">
        <v>23</v>
      </c>
      <c r="G266" t="s">
        <v>3731</v>
      </c>
      <c r="H266" t="s">
        <v>3732</v>
      </c>
      <c r="I266" t="s">
        <v>26</v>
      </c>
      <c r="J266" t="s">
        <v>27</v>
      </c>
      <c r="K266" t="s">
        <v>6171</v>
      </c>
      <c r="L266" t="s">
        <v>383</v>
      </c>
      <c r="M266">
        <v>29464</v>
      </c>
      <c r="N266" t="s">
        <v>30</v>
      </c>
      <c r="O266" t="s">
        <v>6128</v>
      </c>
      <c r="P266" t="s">
        <v>32</v>
      </c>
      <c r="Q266" t="s">
        <v>36</v>
      </c>
      <c r="R266" t="s">
        <v>6129</v>
      </c>
      <c r="S266">
        <v>545.93999999999994</v>
      </c>
      <c r="T266">
        <v>6</v>
      </c>
      <c r="U266">
        <v>0</v>
      </c>
      <c r="V266">
        <v>87.350400000000036</v>
      </c>
    </row>
    <row r="267" spans="1:22" x14ac:dyDescent="0.25">
      <c r="A267">
        <v>2922</v>
      </c>
      <c r="B267" t="s">
        <v>6112</v>
      </c>
      <c r="C267">
        <v>2014</v>
      </c>
      <c r="D267" s="24">
        <v>41670</v>
      </c>
      <c r="E267" s="24">
        <v>41670</v>
      </c>
      <c r="F267" t="s">
        <v>1290</v>
      </c>
      <c r="G267" t="s">
        <v>3881</v>
      </c>
      <c r="H267" t="s">
        <v>3882</v>
      </c>
      <c r="I267" t="s">
        <v>26</v>
      </c>
      <c r="J267" t="s">
        <v>27</v>
      </c>
      <c r="K267" t="s">
        <v>127</v>
      </c>
      <c r="L267" t="s">
        <v>43</v>
      </c>
      <c r="M267">
        <v>94109</v>
      </c>
      <c r="N267" t="s">
        <v>44</v>
      </c>
      <c r="O267" t="s">
        <v>2164</v>
      </c>
      <c r="P267" t="s">
        <v>46</v>
      </c>
      <c r="Q267" t="s">
        <v>59</v>
      </c>
      <c r="R267" t="s">
        <v>2165</v>
      </c>
      <c r="S267">
        <v>129.30000000000001</v>
      </c>
      <c r="T267">
        <v>2</v>
      </c>
      <c r="U267">
        <v>0</v>
      </c>
      <c r="V267">
        <v>6.4649999999999892</v>
      </c>
    </row>
    <row r="268" spans="1:22" x14ac:dyDescent="0.25">
      <c r="A268">
        <v>2898</v>
      </c>
      <c r="B268" t="s">
        <v>6086</v>
      </c>
      <c r="C268">
        <v>2013</v>
      </c>
      <c r="D268" s="24">
        <v>41278</v>
      </c>
      <c r="E268" s="24">
        <v>41283</v>
      </c>
      <c r="F268" t="s">
        <v>50</v>
      </c>
      <c r="G268" t="s">
        <v>3597</v>
      </c>
      <c r="H268" t="s">
        <v>3598</v>
      </c>
      <c r="I268" t="s">
        <v>41</v>
      </c>
      <c r="J268" t="s">
        <v>27</v>
      </c>
      <c r="K268" t="s">
        <v>467</v>
      </c>
      <c r="L268" t="s">
        <v>88</v>
      </c>
      <c r="M268">
        <v>28205</v>
      </c>
      <c r="N268" t="s">
        <v>30</v>
      </c>
      <c r="O268" t="s">
        <v>5426</v>
      </c>
      <c r="P268" t="s">
        <v>71</v>
      </c>
      <c r="Q268" t="s">
        <v>1216</v>
      </c>
      <c r="R268" t="s">
        <v>5427</v>
      </c>
      <c r="S268">
        <v>959.96800000000007</v>
      </c>
      <c r="T268">
        <v>4</v>
      </c>
      <c r="U268">
        <v>0.2</v>
      </c>
      <c r="V268">
        <v>119.99599999999992</v>
      </c>
    </row>
    <row r="269" spans="1:22" x14ac:dyDescent="0.25">
      <c r="A269">
        <v>268</v>
      </c>
      <c r="B269" t="s">
        <v>1000</v>
      </c>
      <c r="C269">
        <v>2013</v>
      </c>
      <c r="D269" s="24">
        <v>41296</v>
      </c>
      <c r="E269" s="24">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x14ac:dyDescent="0.25">
      <c r="A270">
        <v>2885</v>
      </c>
      <c r="B270" t="s">
        <v>6070</v>
      </c>
      <c r="C270">
        <v>2013</v>
      </c>
      <c r="D270" s="24">
        <v>41304</v>
      </c>
      <c r="E270" s="24">
        <v>41308</v>
      </c>
      <c r="F270" t="s">
        <v>50</v>
      </c>
      <c r="G270" t="s">
        <v>1913</v>
      </c>
      <c r="H270" t="s">
        <v>1914</v>
      </c>
      <c r="I270" t="s">
        <v>26</v>
      </c>
      <c r="J270" t="s">
        <v>27</v>
      </c>
      <c r="K270" t="s">
        <v>127</v>
      </c>
      <c r="L270" t="s">
        <v>43</v>
      </c>
      <c r="M270">
        <v>94122</v>
      </c>
      <c r="N270" t="s">
        <v>44</v>
      </c>
      <c r="O270" t="s">
        <v>2471</v>
      </c>
      <c r="P270" t="s">
        <v>46</v>
      </c>
      <c r="Q270" t="s">
        <v>75</v>
      </c>
      <c r="R270" t="s">
        <v>2472</v>
      </c>
      <c r="S270">
        <v>17.456</v>
      </c>
      <c r="T270">
        <v>2</v>
      </c>
      <c r="U270">
        <v>0.2</v>
      </c>
      <c r="V270">
        <v>5.8914</v>
      </c>
    </row>
    <row r="271" spans="1:22" x14ac:dyDescent="0.25">
      <c r="A271">
        <v>2880</v>
      </c>
      <c r="B271" t="s">
        <v>6065</v>
      </c>
      <c r="C271">
        <v>2013</v>
      </c>
      <c r="D271" s="24">
        <v>41289</v>
      </c>
      <c r="E271" s="24">
        <v>41293</v>
      </c>
      <c r="F271" t="s">
        <v>50</v>
      </c>
      <c r="G271" t="s">
        <v>5928</v>
      </c>
      <c r="H271" t="s">
        <v>5929</v>
      </c>
      <c r="I271" t="s">
        <v>102</v>
      </c>
      <c r="J271" t="s">
        <v>27</v>
      </c>
      <c r="K271" t="s">
        <v>787</v>
      </c>
      <c r="L271" t="s">
        <v>788</v>
      </c>
      <c r="M271">
        <v>7090</v>
      </c>
      <c r="N271" t="s">
        <v>148</v>
      </c>
      <c r="O271" t="s">
        <v>478</v>
      </c>
      <c r="P271" t="s">
        <v>71</v>
      </c>
      <c r="Q271" t="s">
        <v>161</v>
      </c>
      <c r="R271" t="s">
        <v>479</v>
      </c>
      <c r="S271">
        <v>254.96999999999997</v>
      </c>
      <c r="T271">
        <v>3</v>
      </c>
      <c r="U271">
        <v>0</v>
      </c>
      <c r="V271">
        <v>91.789199999999994</v>
      </c>
    </row>
    <row r="272" spans="1:22" x14ac:dyDescent="0.25">
      <c r="A272">
        <v>2879</v>
      </c>
      <c r="B272" t="s">
        <v>6065</v>
      </c>
      <c r="C272">
        <v>2013</v>
      </c>
      <c r="D272" s="24">
        <v>41289</v>
      </c>
      <c r="E272" s="24">
        <v>41293</v>
      </c>
      <c r="F272" t="s">
        <v>50</v>
      </c>
      <c r="G272" t="s">
        <v>5928</v>
      </c>
      <c r="H272" t="s">
        <v>5929</v>
      </c>
      <c r="I272" t="s">
        <v>102</v>
      </c>
      <c r="J272" t="s">
        <v>27</v>
      </c>
      <c r="K272" t="s">
        <v>787</v>
      </c>
      <c r="L272" t="s">
        <v>788</v>
      </c>
      <c r="M272">
        <v>7090</v>
      </c>
      <c r="N272" t="s">
        <v>148</v>
      </c>
      <c r="O272" t="s">
        <v>1468</v>
      </c>
      <c r="P272" t="s">
        <v>46</v>
      </c>
      <c r="Q272" t="s">
        <v>68</v>
      </c>
      <c r="R272" t="s">
        <v>1469</v>
      </c>
      <c r="S272">
        <v>4.66</v>
      </c>
      <c r="T272">
        <v>2</v>
      </c>
      <c r="U272">
        <v>0</v>
      </c>
      <c r="V272">
        <v>1.3513999999999995</v>
      </c>
    </row>
    <row r="273" spans="1:22" x14ac:dyDescent="0.25">
      <c r="A273">
        <v>2878</v>
      </c>
      <c r="B273" t="s">
        <v>6065</v>
      </c>
      <c r="C273">
        <v>2013</v>
      </c>
      <c r="D273" s="24">
        <v>41289</v>
      </c>
      <c r="E273" s="24">
        <v>41293</v>
      </c>
      <c r="F273" t="s">
        <v>50</v>
      </c>
      <c r="G273" t="s">
        <v>5928</v>
      </c>
      <c r="H273" t="s">
        <v>5929</v>
      </c>
      <c r="I273" t="s">
        <v>102</v>
      </c>
      <c r="J273" t="s">
        <v>27</v>
      </c>
      <c r="K273" t="s">
        <v>787</v>
      </c>
      <c r="L273" t="s">
        <v>788</v>
      </c>
      <c r="M273">
        <v>7090</v>
      </c>
      <c r="N273" t="s">
        <v>148</v>
      </c>
      <c r="O273" t="s">
        <v>5033</v>
      </c>
      <c r="P273" t="s">
        <v>46</v>
      </c>
      <c r="Q273" t="s">
        <v>173</v>
      </c>
      <c r="R273" t="s">
        <v>5034</v>
      </c>
      <c r="S273">
        <v>52.34</v>
      </c>
      <c r="T273">
        <v>2</v>
      </c>
      <c r="U273">
        <v>0</v>
      </c>
      <c r="V273">
        <v>24.599800000000002</v>
      </c>
    </row>
    <row r="274" spans="1:22" x14ac:dyDescent="0.25">
      <c r="A274">
        <v>2877</v>
      </c>
      <c r="B274" t="s">
        <v>6064</v>
      </c>
      <c r="C274">
        <v>2013</v>
      </c>
      <c r="D274" s="24">
        <v>41295</v>
      </c>
      <c r="E274" s="24">
        <v>41297</v>
      </c>
      <c r="F274" t="s">
        <v>23</v>
      </c>
      <c r="G274" t="s">
        <v>1242</v>
      </c>
      <c r="H274" t="s">
        <v>1243</v>
      </c>
      <c r="I274" t="s">
        <v>26</v>
      </c>
      <c r="J274" t="s">
        <v>27</v>
      </c>
      <c r="K274" t="s">
        <v>947</v>
      </c>
      <c r="L274" t="s">
        <v>43</v>
      </c>
      <c r="M274">
        <v>92037</v>
      </c>
      <c r="N274" t="s">
        <v>44</v>
      </c>
      <c r="O274" t="s">
        <v>1280</v>
      </c>
      <c r="P274" t="s">
        <v>32</v>
      </c>
      <c r="Q274" t="s">
        <v>36</v>
      </c>
      <c r="R274" t="s">
        <v>1281</v>
      </c>
      <c r="S274">
        <v>1013.4879999999999</v>
      </c>
      <c r="T274">
        <v>7</v>
      </c>
      <c r="U274">
        <v>0.2</v>
      </c>
      <c r="V274">
        <v>76.011600000000016</v>
      </c>
    </row>
    <row r="275" spans="1:22" x14ac:dyDescent="0.25">
      <c r="A275">
        <v>2876</v>
      </c>
      <c r="B275" t="s">
        <v>6064</v>
      </c>
      <c r="C275">
        <v>2013</v>
      </c>
      <c r="D275" s="24">
        <v>41295</v>
      </c>
      <c r="E275" s="24">
        <v>41297</v>
      </c>
      <c r="F275" t="s">
        <v>23</v>
      </c>
      <c r="G275" t="s">
        <v>1242</v>
      </c>
      <c r="H275" t="s">
        <v>1243</v>
      </c>
      <c r="I275" t="s">
        <v>26</v>
      </c>
      <c r="J275" t="s">
        <v>27</v>
      </c>
      <c r="K275" t="s">
        <v>947</v>
      </c>
      <c r="L275" t="s">
        <v>43</v>
      </c>
      <c r="M275">
        <v>92037</v>
      </c>
      <c r="N275" t="s">
        <v>44</v>
      </c>
      <c r="O275" t="s">
        <v>3891</v>
      </c>
      <c r="P275" t="s">
        <v>32</v>
      </c>
      <c r="Q275" t="s">
        <v>36</v>
      </c>
      <c r="R275" t="s">
        <v>3892</v>
      </c>
      <c r="S275">
        <v>153.56800000000001</v>
      </c>
      <c r="T275">
        <v>2</v>
      </c>
      <c r="U275">
        <v>0.2</v>
      </c>
      <c r="V275">
        <v>-5.758800000000015</v>
      </c>
    </row>
    <row r="276" spans="1:22" x14ac:dyDescent="0.25">
      <c r="A276">
        <v>2835</v>
      </c>
      <c r="B276" t="s">
        <v>6011</v>
      </c>
      <c r="C276">
        <v>2014</v>
      </c>
      <c r="D276" s="24">
        <v>41666</v>
      </c>
      <c r="E276" s="24">
        <v>41671</v>
      </c>
      <c r="F276" t="s">
        <v>23</v>
      </c>
      <c r="G276" t="s">
        <v>6012</v>
      </c>
      <c r="H276" t="s">
        <v>6013</v>
      </c>
      <c r="I276" t="s">
        <v>41</v>
      </c>
      <c r="J276" t="s">
        <v>27</v>
      </c>
      <c r="K276" t="s">
        <v>5893</v>
      </c>
      <c r="L276" t="s">
        <v>358</v>
      </c>
      <c r="M276">
        <v>35244</v>
      </c>
      <c r="N276" t="s">
        <v>30</v>
      </c>
      <c r="O276" t="s">
        <v>748</v>
      </c>
      <c r="P276" t="s">
        <v>46</v>
      </c>
      <c r="Q276" t="s">
        <v>75</v>
      </c>
      <c r="R276" t="s">
        <v>749</v>
      </c>
      <c r="S276">
        <v>7.16</v>
      </c>
      <c r="T276">
        <v>2</v>
      </c>
      <c r="U276">
        <v>0</v>
      </c>
      <c r="V276">
        <v>3.4367999999999999</v>
      </c>
    </row>
    <row r="277" spans="1:22" x14ac:dyDescent="0.25">
      <c r="A277">
        <v>2834</v>
      </c>
      <c r="B277" t="s">
        <v>6011</v>
      </c>
      <c r="C277">
        <v>2014</v>
      </c>
      <c r="D277" s="24">
        <v>41666</v>
      </c>
      <c r="E277" s="24">
        <v>41671</v>
      </c>
      <c r="F277" t="s">
        <v>23</v>
      </c>
      <c r="G277" t="s">
        <v>6012</v>
      </c>
      <c r="H277" t="s">
        <v>6013</v>
      </c>
      <c r="I277" t="s">
        <v>41</v>
      </c>
      <c r="J277" t="s">
        <v>27</v>
      </c>
      <c r="K277" t="s">
        <v>5893</v>
      </c>
      <c r="L277" t="s">
        <v>358</v>
      </c>
      <c r="M277">
        <v>35244</v>
      </c>
      <c r="N277" t="s">
        <v>30</v>
      </c>
      <c r="O277" t="s">
        <v>640</v>
      </c>
      <c r="P277" t="s">
        <v>46</v>
      </c>
      <c r="Q277" t="s">
        <v>68</v>
      </c>
      <c r="R277" t="s">
        <v>641</v>
      </c>
      <c r="S277">
        <v>15.469999999999999</v>
      </c>
      <c r="T277">
        <v>7</v>
      </c>
      <c r="U277">
        <v>0</v>
      </c>
      <c r="V277">
        <v>4.1768999999999998</v>
      </c>
    </row>
    <row r="278" spans="1:22" x14ac:dyDescent="0.25">
      <c r="A278">
        <v>2822</v>
      </c>
      <c r="B278" t="s">
        <v>5998</v>
      </c>
      <c r="C278">
        <v>2014</v>
      </c>
      <c r="D278" s="24">
        <v>41640</v>
      </c>
      <c r="E278" s="24">
        <v>41645</v>
      </c>
      <c r="F278" t="s">
        <v>50</v>
      </c>
      <c r="G278" t="s">
        <v>3147</v>
      </c>
      <c r="H278" t="s">
        <v>3148</v>
      </c>
      <c r="I278" t="s">
        <v>26</v>
      </c>
      <c r="J278" t="s">
        <v>27</v>
      </c>
      <c r="K278" t="s">
        <v>1883</v>
      </c>
      <c r="L278" t="s">
        <v>43</v>
      </c>
      <c r="M278">
        <v>92804</v>
      </c>
      <c r="N278" t="s">
        <v>44</v>
      </c>
      <c r="O278" t="s">
        <v>861</v>
      </c>
      <c r="P278" t="s">
        <v>71</v>
      </c>
      <c r="Q278" t="s">
        <v>72</v>
      </c>
      <c r="R278" t="s">
        <v>862</v>
      </c>
      <c r="S278">
        <v>302.37599999999998</v>
      </c>
      <c r="T278">
        <v>3</v>
      </c>
      <c r="U278">
        <v>0.2</v>
      </c>
      <c r="V278">
        <v>22.678200000000018</v>
      </c>
    </row>
    <row r="279" spans="1:22" x14ac:dyDescent="0.25">
      <c r="A279">
        <v>2768</v>
      </c>
      <c r="B279" t="s">
        <v>5938</v>
      </c>
      <c r="C279">
        <v>2014</v>
      </c>
      <c r="D279" s="24">
        <v>41655</v>
      </c>
      <c r="E279" s="24">
        <v>41658</v>
      </c>
      <c r="F279" t="s">
        <v>188</v>
      </c>
      <c r="G279" t="s">
        <v>2940</v>
      </c>
      <c r="H279" t="s">
        <v>2941</v>
      </c>
      <c r="I279" t="s">
        <v>26</v>
      </c>
      <c r="J279" t="s">
        <v>27</v>
      </c>
      <c r="K279" t="s">
        <v>146</v>
      </c>
      <c r="L279" t="s">
        <v>147</v>
      </c>
      <c r="M279">
        <v>19134</v>
      </c>
      <c r="N279" t="s">
        <v>148</v>
      </c>
      <c r="O279" t="s">
        <v>937</v>
      </c>
      <c r="P279" t="s">
        <v>46</v>
      </c>
      <c r="Q279" t="s">
        <v>78</v>
      </c>
      <c r="R279" t="s">
        <v>938</v>
      </c>
      <c r="S279">
        <v>1924.1599999999999</v>
      </c>
      <c r="T279">
        <v>8</v>
      </c>
      <c r="U279">
        <v>0.2</v>
      </c>
      <c r="V279">
        <v>312.67599999999993</v>
      </c>
    </row>
    <row r="280" spans="1:22" x14ac:dyDescent="0.25">
      <c r="A280">
        <v>2767</v>
      </c>
      <c r="B280" t="s">
        <v>5938</v>
      </c>
      <c r="C280">
        <v>2014</v>
      </c>
      <c r="D280" s="24">
        <v>41655</v>
      </c>
      <c r="E280" s="24">
        <v>41658</v>
      </c>
      <c r="F280" t="s">
        <v>188</v>
      </c>
      <c r="G280" t="s">
        <v>2940</v>
      </c>
      <c r="H280" t="s">
        <v>2941</v>
      </c>
      <c r="I280" t="s">
        <v>26</v>
      </c>
      <c r="J280" t="s">
        <v>27</v>
      </c>
      <c r="K280" t="s">
        <v>146</v>
      </c>
      <c r="L280" t="s">
        <v>147</v>
      </c>
      <c r="M280">
        <v>19134</v>
      </c>
      <c r="N280" t="s">
        <v>148</v>
      </c>
      <c r="O280" t="s">
        <v>5939</v>
      </c>
      <c r="P280" t="s">
        <v>46</v>
      </c>
      <c r="Q280" t="s">
        <v>78</v>
      </c>
      <c r="R280" t="s">
        <v>5940</v>
      </c>
      <c r="S280">
        <v>34.384</v>
      </c>
      <c r="T280">
        <v>1</v>
      </c>
      <c r="U280">
        <v>0.2</v>
      </c>
      <c r="V280">
        <v>3.8681999999999945</v>
      </c>
    </row>
    <row r="281" spans="1:22" x14ac:dyDescent="0.25">
      <c r="A281">
        <v>2710</v>
      </c>
      <c r="B281" t="s">
        <v>5856</v>
      </c>
      <c r="C281">
        <v>2012</v>
      </c>
      <c r="D281" s="24">
        <v>40938</v>
      </c>
      <c r="E281" s="24">
        <v>40945</v>
      </c>
      <c r="F281" t="s">
        <v>50</v>
      </c>
      <c r="G281" t="s">
        <v>1957</v>
      </c>
      <c r="H281" t="s">
        <v>1958</v>
      </c>
      <c r="I281" t="s">
        <v>26</v>
      </c>
      <c r="J281" t="s">
        <v>27</v>
      </c>
      <c r="K281" t="s">
        <v>42</v>
      </c>
      <c r="L281" t="s">
        <v>43</v>
      </c>
      <c r="M281">
        <v>90049</v>
      </c>
      <c r="N281" t="s">
        <v>44</v>
      </c>
      <c r="O281" t="s">
        <v>4603</v>
      </c>
      <c r="P281" t="s">
        <v>71</v>
      </c>
      <c r="Q281" t="s">
        <v>682</v>
      </c>
      <c r="R281" t="s">
        <v>4604</v>
      </c>
      <c r="S281">
        <v>1919.9760000000001</v>
      </c>
      <c r="T281">
        <v>3</v>
      </c>
      <c r="U281">
        <v>0.2</v>
      </c>
      <c r="V281">
        <v>215.99729999999977</v>
      </c>
    </row>
    <row r="282" spans="1:22" x14ac:dyDescent="0.25">
      <c r="A282">
        <v>2709</v>
      </c>
      <c r="B282" t="s">
        <v>5856</v>
      </c>
      <c r="C282">
        <v>2012</v>
      </c>
      <c r="D282" s="24">
        <v>40938</v>
      </c>
      <c r="E282" s="24">
        <v>40945</v>
      </c>
      <c r="F282" t="s">
        <v>50</v>
      </c>
      <c r="G282" t="s">
        <v>1957</v>
      </c>
      <c r="H282" t="s">
        <v>1958</v>
      </c>
      <c r="I282" t="s">
        <v>26</v>
      </c>
      <c r="J282" t="s">
        <v>27</v>
      </c>
      <c r="K282" t="s">
        <v>42</v>
      </c>
      <c r="L282" t="s">
        <v>43</v>
      </c>
      <c r="M282">
        <v>90049</v>
      </c>
      <c r="N282" t="s">
        <v>44</v>
      </c>
      <c r="O282" t="s">
        <v>5857</v>
      </c>
      <c r="P282" t="s">
        <v>32</v>
      </c>
      <c r="Q282" t="s">
        <v>65</v>
      </c>
      <c r="R282" t="s">
        <v>5858</v>
      </c>
      <c r="S282">
        <v>227.35999999999999</v>
      </c>
      <c r="T282">
        <v>7</v>
      </c>
      <c r="U282">
        <v>0</v>
      </c>
      <c r="V282">
        <v>81.849599999999981</v>
      </c>
    </row>
    <row r="283" spans="1:22" x14ac:dyDescent="0.25">
      <c r="A283">
        <v>2694</v>
      </c>
      <c r="B283" t="s">
        <v>5835</v>
      </c>
      <c r="C283">
        <v>2013</v>
      </c>
      <c r="D283" s="24">
        <v>41296</v>
      </c>
      <c r="E283" s="24">
        <v>41302</v>
      </c>
      <c r="F283" t="s">
        <v>50</v>
      </c>
      <c r="G283" t="s">
        <v>2431</v>
      </c>
      <c r="H283" t="s">
        <v>2432</v>
      </c>
      <c r="I283" t="s">
        <v>41</v>
      </c>
      <c r="J283" t="s">
        <v>27</v>
      </c>
      <c r="K283" t="s">
        <v>95</v>
      </c>
      <c r="L283" t="s">
        <v>96</v>
      </c>
      <c r="M283">
        <v>98115</v>
      </c>
      <c r="N283" t="s">
        <v>44</v>
      </c>
      <c r="O283" t="s">
        <v>1954</v>
      </c>
      <c r="P283" t="s">
        <v>32</v>
      </c>
      <c r="Q283" t="s">
        <v>65</v>
      </c>
      <c r="R283" t="s">
        <v>1955</v>
      </c>
      <c r="S283">
        <v>109.9</v>
      </c>
      <c r="T283">
        <v>5</v>
      </c>
      <c r="U283">
        <v>0</v>
      </c>
      <c r="V283">
        <v>37.366</v>
      </c>
    </row>
    <row r="284" spans="1:22" x14ac:dyDescent="0.25">
      <c r="A284">
        <v>2684</v>
      </c>
      <c r="B284" t="s">
        <v>5812</v>
      </c>
      <c r="C284">
        <v>2014</v>
      </c>
      <c r="D284" s="24">
        <v>41661</v>
      </c>
      <c r="E284" s="24">
        <v>41667</v>
      </c>
      <c r="F284" t="s">
        <v>50</v>
      </c>
      <c r="G284" t="s">
        <v>3503</v>
      </c>
      <c r="H284" t="s">
        <v>3504</v>
      </c>
      <c r="I284" t="s">
        <v>102</v>
      </c>
      <c r="J284" t="s">
        <v>27</v>
      </c>
      <c r="K284" t="s">
        <v>328</v>
      </c>
      <c r="L284" t="s">
        <v>238</v>
      </c>
      <c r="M284">
        <v>49201</v>
      </c>
      <c r="N284" t="s">
        <v>105</v>
      </c>
      <c r="O284" t="s">
        <v>5817</v>
      </c>
      <c r="P284" t="s">
        <v>71</v>
      </c>
      <c r="Q284" t="s">
        <v>72</v>
      </c>
      <c r="R284" t="s">
        <v>5818</v>
      </c>
      <c r="S284">
        <v>164.99</v>
      </c>
      <c r="T284">
        <v>1</v>
      </c>
      <c r="U284">
        <v>0</v>
      </c>
      <c r="V284">
        <v>49.496999999999986</v>
      </c>
    </row>
    <row r="285" spans="1:22" x14ac:dyDescent="0.25">
      <c r="A285">
        <v>2683</v>
      </c>
      <c r="B285" t="s">
        <v>5812</v>
      </c>
      <c r="C285">
        <v>2014</v>
      </c>
      <c r="D285" s="24">
        <v>41661</v>
      </c>
      <c r="E285" s="24">
        <v>41667</v>
      </c>
      <c r="F285" t="s">
        <v>50</v>
      </c>
      <c r="G285" t="s">
        <v>3503</v>
      </c>
      <c r="H285" t="s">
        <v>3504</v>
      </c>
      <c r="I285" t="s">
        <v>102</v>
      </c>
      <c r="J285" t="s">
        <v>27</v>
      </c>
      <c r="K285" t="s">
        <v>328</v>
      </c>
      <c r="L285" t="s">
        <v>238</v>
      </c>
      <c r="M285">
        <v>49201</v>
      </c>
      <c r="N285" t="s">
        <v>105</v>
      </c>
      <c r="O285" t="s">
        <v>5815</v>
      </c>
      <c r="P285" t="s">
        <v>71</v>
      </c>
      <c r="Q285" t="s">
        <v>682</v>
      </c>
      <c r="R285" t="s">
        <v>5816</v>
      </c>
      <c r="S285">
        <v>350.97300000000007</v>
      </c>
      <c r="T285">
        <v>3</v>
      </c>
      <c r="U285">
        <v>0.1</v>
      </c>
      <c r="V285">
        <v>152.08829999999998</v>
      </c>
    </row>
    <row r="286" spans="1:22" x14ac:dyDescent="0.25">
      <c r="A286">
        <v>2682</v>
      </c>
      <c r="B286" t="s">
        <v>5812</v>
      </c>
      <c r="C286">
        <v>2014</v>
      </c>
      <c r="D286" s="24">
        <v>41661</v>
      </c>
      <c r="E286" s="24">
        <v>41667</v>
      </c>
      <c r="F286" t="s">
        <v>50</v>
      </c>
      <c r="G286" t="s">
        <v>3503</v>
      </c>
      <c r="H286" t="s">
        <v>3504</v>
      </c>
      <c r="I286" t="s">
        <v>102</v>
      </c>
      <c r="J286" t="s">
        <v>27</v>
      </c>
      <c r="K286" t="s">
        <v>328</v>
      </c>
      <c r="L286" t="s">
        <v>238</v>
      </c>
      <c r="M286">
        <v>49201</v>
      </c>
      <c r="N286" t="s">
        <v>105</v>
      </c>
      <c r="O286" t="s">
        <v>5813</v>
      </c>
      <c r="P286" t="s">
        <v>46</v>
      </c>
      <c r="Q286" t="s">
        <v>75</v>
      </c>
      <c r="R286" t="s">
        <v>5814</v>
      </c>
      <c r="S286">
        <v>89.52</v>
      </c>
      <c r="T286">
        <v>4</v>
      </c>
      <c r="U286">
        <v>0</v>
      </c>
      <c r="V286">
        <v>42.074399999999997</v>
      </c>
    </row>
    <row r="287" spans="1:22" x14ac:dyDescent="0.25">
      <c r="A287">
        <v>2681</v>
      </c>
      <c r="B287" t="s">
        <v>5812</v>
      </c>
      <c r="C287">
        <v>2014</v>
      </c>
      <c r="D287" s="24">
        <v>41661</v>
      </c>
      <c r="E287" s="24">
        <v>41667</v>
      </c>
      <c r="F287" t="s">
        <v>50</v>
      </c>
      <c r="G287" t="s">
        <v>3503</v>
      </c>
      <c r="H287" t="s">
        <v>3504</v>
      </c>
      <c r="I287" t="s">
        <v>102</v>
      </c>
      <c r="J287" t="s">
        <v>27</v>
      </c>
      <c r="K287" t="s">
        <v>328</v>
      </c>
      <c r="L287" t="s">
        <v>238</v>
      </c>
      <c r="M287">
        <v>49201</v>
      </c>
      <c r="N287" t="s">
        <v>105</v>
      </c>
      <c r="O287" t="s">
        <v>2704</v>
      </c>
      <c r="P287" t="s">
        <v>71</v>
      </c>
      <c r="Q287" t="s">
        <v>161</v>
      </c>
      <c r="R287" t="s">
        <v>2705</v>
      </c>
      <c r="S287">
        <v>619.94999999999993</v>
      </c>
      <c r="T287">
        <v>5</v>
      </c>
      <c r="U287">
        <v>0</v>
      </c>
      <c r="V287">
        <v>111.59099999999995</v>
      </c>
    </row>
    <row r="288" spans="1:22" x14ac:dyDescent="0.25">
      <c r="A288">
        <v>2680</v>
      </c>
      <c r="B288" t="s">
        <v>5812</v>
      </c>
      <c r="C288">
        <v>2014</v>
      </c>
      <c r="D288" s="24">
        <v>41661</v>
      </c>
      <c r="E288" s="24">
        <v>41667</v>
      </c>
      <c r="F288" t="s">
        <v>50</v>
      </c>
      <c r="G288" t="s">
        <v>3503</v>
      </c>
      <c r="H288" t="s">
        <v>3504</v>
      </c>
      <c r="I288" t="s">
        <v>102</v>
      </c>
      <c r="J288" t="s">
        <v>27</v>
      </c>
      <c r="K288" t="s">
        <v>328</v>
      </c>
      <c r="L288" t="s">
        <v>238</v>
      </c>
      <c r="M288">
        <v>49201</v>
      </c>
      <c r="N288" t="s">
        <v>105</v>
      </c>
      <c r="O288" t="s">
        <v>2391</v>
      </c>
      <c r="P288" t="s">
        <v>46</v>
      </c>
      <c r="Q288" t="s">
        <v>75</v>
      </c>
      <c r="R288" t="s">
        <v>2392</v>
      </c>
      <c r="S288">
        <v>14.399999999999999</v>
      </c>
      <c r="T288">
        <v>5</v>
      </c>
      <c r="U288">
        <v>0</v>
      </c>
      <c r="V288">
        <v>7.056</v>
      </c>
    </row>
    <row r="289" spans="1:22" x14ac:dyDescent="0.25">
      <c r="A289">
        <v>2585</v>
      </c>
      <c r="B289" t="s">
        <v>5683</v>
      </c>
      <c r="C289">
        <v>2011</v>
      </c>
      <c r="D289" s="24">
        <v>40570</v>
      </c>
      <c r="E289" s="24">
        <v>40575</v>
      </c>
      <c r="F289" t="s">
        <v>50</v>
      </c>
      <c r="G289" t="s">
        <v>1497</v>
      </c>
      <c r="H289" t="s">
        <v>1498</v>
      </c>
      <c r="I289" t="s">
        <v>102</v>
      </c>
      <c r="J289" t="s">
        <v>27</v>
      </c>
      <c r="K289" t="s">
        <v>2811</v>
      </c>
      <c r="L289" t="s">
        <v>319</v>
      </c>
      <c r="M289">
        <v>22304</v>
      </c>
      <c r="N289" t="s">
        <v>30</v>
      </c>
      <c r="O289" t="s">
        <v>2086</v>
      </c>
      <c r="P289" t="s">
        <v>71</v>
      </c>
      <c r="Q289" t="s">
        <v>72</v>
      </c>
      <c r="R289" t="s">
        <v>2087</v>
      </c>
      <c r="S289">
        <v>187.98</v>
      </c>
      <c r="T289">
        <v>2</v>
      </c>
      <c r="U289">
        <v>0</v>
      </c>
      <c r="V289">
        <v>52.634399999999999</v>
      </c>
    </row>
    <row r="290" spans="1:22" x14ac:dyDescent="0.25">
      <c r="A290">
        <v>2584</v>
      </c>
      <c r="B290" t="s">
        <v>5683</v>
      </c>
      <c r="C290">
        <v>2011</v>
      </c>
      <c r="D290" s="24">
        <v>40570</v>
      </c>
      <c r="E290" s="24">
        <v>40575</v>
      </c>
      <c r="F290" t="s">
        <v>50</v>
      </c>
      <c r="G290" t="s">
        <v>1497</v>
      </c>
      <c r="H290" t="s">
        <v>1498</v>
      </c>
      <c r="I290" t="s">
        <v>102</v>
      </c>
      <c r="J290" t="s">
        <v>27</v>
      </c>
      <c r="K290" t="s">
        <v>2811</v>
      </c>
      <c r="L290" t="s">
        <v>319</v>
      </c>
      <c r="M290">
        <v>22304</v>
      </c>
      <c r="N290" t="s">
        <v>30</v>
      </c>
      <c r="O290" t="s">
        <v>5688</v>
      </c>
      <c r="P290" t="s">
        <v>32</v>
      </c>
      <c r="Q290" t="s">
        <v>65</v>
      </c>
      <c r="R290" t="s">
        <v>5689</v>
      </c>
      <c r="S290">
        <v>12.419999999999998</v>
      </c>
      <c r="T290">
        <v>3</v>
      </c>
      <c r="U290">
        <v>0</v>
      </c>
      <c r="V290">
        <v>4.4711999999999996</v>
      </c>
    </row>
    <row r="291" spans="1:22" x14ac:dyDescent="0.25">
      <c r="A291">
        <v>2583</v>
      </c>
      <c r="B291" t="s">
        <v>5683</v>
      </c>
      <c r="C291">
        <v>2011</v>
      </c>
      <c r="D291" s="24">
        <v>40570</v>
      </c>
      <c r="E291" s="24">
        <v>40575</v>
      </c>
      <c r="F291" t="s">
        <v>50</v>
      </c>
      <c r="G291" t="s">
        <v>1497</v>
      </c>
      <c r="H291" t="s">
        <v>1498</v>
      </c>
      <c r="I291" t="s">
        <v>102</v>
      </c>
      <c r="J291" t="s">
        <v>27</v>
      </c>
      <c r="K291" t="s">
        <v>2811</v>
      </c>
      <c r="L291" t="s">
        <v>319</v>
      </c>
      <c r="M291">
        <v>22304</v>
      </c>
      <c r="N291" t="s">
        <v>30</v>
      </c>
      <c r="O291" t="s">
        <v>5686</v>
      </c>
      <c r="P291" t="s">
        <v>71</v>
      </c>
      <c r="Q291" t="s">
        <v>72</v>
      </c>
      <c r="R291" t="s">
        <v>5687</v>
      </c>
      <c r="S291">
        <v>155.35</v>
      </c>
      <c r="T291">
        <v>13</v>
      </c>
      <c r="U291">
        <v>0</v>
      </c>
      <c r="V291">
        <v>0</v>
      </c>
    </row>
    <row r="292" spans="1:22" x14ac:dyDescent="0.25">
      <c r="A292">
        <v>2582</v>
      </c>
      <c r="B292" t="s">
        <v>5683</v>
      </c>
      <c r="C292">
        <v>2011</v>
      </c>
      <c r="D292" s="24">
        <v>40570</v>
      </c>
      <c r="E292" s="24">
        <v>40575</v>
      </c>
      <c r="F292" t="s">
        <v>50</v>
      </c>
      <c r="G292" t="s">
        <v>1497</v>
      </c>
      <c r="H292" t="s">
        <v>1498</v>
      </c>
      <c r="I292" t="s">
        <v>102</v>
      </c>
      <c r="J292" t="s">
        <v>27</v>
      </c>
      <c r="K292" t="s">
        <v>2811</v>
      </c>
      <c r="L292" t="s">
        <v>319</v>
      </c>
      <c r="M292">
        <v>22304</v>
      </c>
      <c r="N292" t="s">
        <v>30</v>
      </c>
      <c r="O292" t="s">
        <v>5347</v>
      </c>
      <c r="P292" t="s">
        <v>46</v>
      </c>
      <c r="Q292" t="s">
        <v>90</v>
      </c>
      <c r="R292" t="s">
        <v>5348</v>
      </c>
      <c r="S292">
        <v>16.68</v>
      </c>
      <c r="T292">
        <v>2</v>
      </c>
      <c r="U292">
        <v>0</v>
      </c>
      <c r="V292">
        <v>8.34</v>
      </c>
    </row>
    <row r="293" spans="1:22" x14ac:dyDescent="0.25">
      <c r="A293">
        <v>2581</v>
      </c>
      <c r="B293" t="s">
        <v>5683</v>
      </c>
      <c r="C293">
        <v>2011</v>
      </c>
      <c r="D293" s="24">
        <v>40570</v>
      </c>
      <c r="E293" s="24">
        <v>40575</v>
      </c>
      <c r="F293" t="s">
        <v>50</v>
      </c>
      <c r="G293" t="s">
        <v>1497</v>
      </c>
      <c r="H293" t="s">
        <v>1498</v>
      </c>
      <c r="I293" t="s">
        <v>102</v>
      </c>
      <c r="J293" t="s">
        <v>27</v>
      </c>
      <c r="K293" t="s">
        <v>2811</v>
      </c>
      <c r="L293" t="s">
        <v>319</v>
      </c>
      <c r="M293">
        <v>22304</v>
      </c>
      <c r="N293" t="s">
        <v>30</v>
      </c>
      <c r="O293" t="s">
        <v>3632</v>
      </c>
      <c r="P293" t="s">
        <v>46</v>
      </c>
      <c r="Q293" t="s">
        <v>90</v>
      </c>
      <c r="R293" t="s">
        <v>3633</v>
      </c>
      <c r="S293">
        <v>19.440000000000001</v>
      </c>
      <c r="T293">
        <v>3</v>
      </c>
      <c r="U293">
        <v>0</v>
      </c>
      <c r="V293">
        <v>9.3312000000000008</v>
      </c>
    </row>
    <row r="294" spans="1:22" x14ac:dyDescent="0.25">
      <c r="A294">
        <v>2580</v>
      </c>
      <c r="B294" t="s">
        <v>5683</v>
      </c>
      <c r="C294">
        <v>2011</v>
      </c>
      <c r="D294" s="24">
        <v>40570</v>
      </c>
      <c r="E294" s="24">
        <v>40575</v>
      </c>
      <c r="F294" t="s">
        <v>50</v>
      </c>
      <c r="G294" t="s">
        <v>1497</v>
      </c>
      <c r="H294" t="s">
        <v>1498</v>
      </c>
      <c r="I294" t="s">
        <v>102</v>
      </c>
      <c r="J294" t="s">
        <v>27</v>
      </c>
      <c r="K294" t="s">
        <v>2811</v>
      </c>
      <c r="L294" t="s">
        <v>319</v>
      </c>
      <c r="M294">
        <v>22304</v>
      </c>
      <c r="N294" t="s">
        <v>30</v>
      </c>
      <c r="O294" t="s">
        <v>3324</v>
      </c>
      <c r="P294" t="s">
        <v>46</v>
      </c>
      <c r="Q294" t="s">
        <v>59</v>
      </c>
      <c r="R294" t="s">
        <v>3325</v>
      </c>
      <c r="S294">
        <v>489.92</v>
      </c>
      <c r="T294">
        <v>8</v>
      </c>
      <c r="U294">
        <v>0</v>
      </c>
      <c r="V294">
        <v>0</v>
      </c>
    </row>
    <row r="295" spans="1:22" x14ac:dyDescent="0.25">
      <c r="A295">
        <v>2579</v>
      </c>
      <c r="B295" t="s">
        <v>5683</v>
      </c>
      <c r="C295">
        <v>2011</v>
      </c>
      <c r="D295" s="24">
        <v>40570</v>
      </c>
      <c r="E295" s="24">
        <v>40575</v>
      </c>
      <c r="F295" t="s">
        <v>50</v>
      </c>
      <c r="G295" t="s">
        <v>1497</v>
      </c>
      <c r="H295" t="s">
        <v>1498</v>
      </c>
      <c r="I295" t="s">
        <v>102</v>
      </c>
      <c r="J295" t="s">
        <v>27</v>
      </c>
      <c r="K295" t="s">
        <v>2811</v>
      </c>
      <c r="L295" t="s">
        <v>319</v>
      </c>
      <c r="M295">
        <v>22304</v>
      </c>
      <c r="N295" t="s">
        <v>30</v>
      </c>
      <c r="O295" t="s">
        <v>5684</v>
      </c>
      <c r="P295" t="s">
        <v>32</v>
      </c>
      <c r="Q295" t="s">
        <v>65</v>
      </c>
      <c r="R295" t="s">
        <v>5685</v>
      </c>
      <c r="S295">
        <v>62.820000000000007</v>
      </c>
      <c r="T295">
        <v>3</v>
      </c>
      <c r="U295">
        <v>0</v>
      </c>
      <c r="V295">
        <v>30.7818</v>
      </c>
    </row>
    <row r="296" spans="1:22" x14ac:dyDescent="0.25">
      <c r="A296">
        <v>2539</v>
      </c>
      <c r="B296" t="s">
        <v>5627</v>
      </c>
      <c r="C296">
        <v>2012</v>
      </c>
      <c r="D296" s="24">
        <v>40935</v>
      </c>
      <c r="E296" s="24">
        <v>40937</v>
      </c>
      <c r="F296" t="s">
        <v>23</v>
      </c>
      <c r="G296" t="s">
        <v>2304</v>
      </c>
      <c r="H296" t="s">
        <v>2305</v>
      </c>
      <c r="I296" t="s">
        <v>26</v>
      </c>
      <c r="J296" t="s">
        <v>27</v>
      </c>
      <c r="K296" t="s">
        <v>2180</v>
      </c>
      <c r="L296" t="s">
        <v>498</v>
      </c>
      <c r="M296">
        <v>44105</v>
      </c>
      <c r="N296" t="s">
        <v>148</v>
      </c>
      <c r="O296" t="s">
        <v>5628</v>
      </c>
      <c r="P296" t="s">
        <v>71</v>
      </c>
      <c r="Q296" t="s">
        <v>72</v>
      </c>
      <c r="R296" t="s">
        <v>5629</v>
      </c>
      <c r="S296">
        <v>155.36999999999998</v>
      </c>
      <c r="T296">
        <v>1</v>
      </c>
      <c r="U296">
        <v>0.4</v>
      </c>
      <c r="V296">
        <v>-36.253</v>
      </c>
    </row>
    <row r="297" spans="1:22" x14ac:dyDescent="0.25">
      <c r="A297">
        <v>2538</v>
      </c>
      <c r="B297" t="s">
        <v>5627</v>
      </c>
      <c r="C297">
        <v>2012</v>
      </c>
      <c r="D297" s="24">
        <v>40935</v>
      </c>
      <c r="E297" s="24">
        <v>40937</v>
      </c>
      <c r="F297" t="s">
        <v>23</v>
      </c>
      <c r="G297" t="s">
        <v>2304</v>
      </c>
      <c r="H297" t="s">
        <v>2305</v>
      </c>
      <c r="I297" t="s">
        <v>26</v>
      </c>
      <c r="J297" t="s">
        <v>27</v>
      </c>
      <c r="K297" t="s">
        <v>2180</v>
      </c>
      <c r="L297" t="s">
        <v>498</v>
      </c>
      <c r="M297">
        <v>44105</v>
      </c>
      <c r="N297" t="s">
        <v>148</v>
      </c>
      <c r="O297" t="s">
        <v>4599</v>
      </c>
      <c r="P297" t="s">
        <v>71</v>
      </c>
      <c r="Q297" t="s">
        <v>72</v>
      </c>
      <c r="R297" t="s">
        <v>4600</v>
      </c>
      <c r="S297">
        <v>431.976</v>
      </c>
      <c r="T297">
        <v>4</v>
      </c>
      <c r="U297">
        <v>0.4</v>
      </c>
      <c r="V297">
        <v>-100.7944</v>
      </c>
    </row>
    <row r="298" spans="1:22" x14ac:dyDescent="0.25">
      <c r="A298">
        <v>2537</v>
      </c>
      <c r="B298" t="s">
        <v>5627</v>
      </c>
      <c r="C298">
        <v>2012</v>
      </c>
      <c r="D298" s="24">
        <v>40935</v>
      </c>
      <c r="E298" s="24">
        <v>40937</v>
      </c>
      <c r="F298" t="s">
        <v>23</v>
      </c>
      <c r="G298" t="s">
        <v>2304</v>
      </c>
      <c r="H298" t="s">
        <v>2305</v>
      </c>
      <c r="I298" t="s">
        <v>26</v>
      </c>
      <c r="J298" t="s">
        <v>27</v>
      </c>
      <c r="K298" t="s">
        <v>2180</v>
      </c>
      <c r="L298" t="s">
        <v>498</v>
      </c>
      <c r="M298">
        <v>44105</v>
      </c>
      <c r="N298" t="s">
        <v>148</v>
      </c>
      <c r="O298" t="s">
        <v>336</v>
      </c>
      <c r="P298" t="s">
        <v>32</v>
      </c>
      <c r="Q298" t="s">
        <v>36</v>
      </c>
      <c r="R298" t="s">
        <v>337</v>
      </c>
      <c r="S298">
        <v>181.98599999999999</v>
      </c>
      <c r="T298">
        <v>2</v>
      </c>
      <c r="U298">
        <v>0.3</v>
      </c>
      <c r="V298">
        <v>-54.595799999999997</v>
      </c>
    </row>
    <row r="299" spans="1:22" x14ac:dyDescent="0.25">
      <c r="A299">
        <v>2489</v>
      </c>
      <c r="B299" t="s">
        <v>5556</v>
      </c>
      <c r="C299">
        <v>2012</v>
      </c>
      <c r="D299" s="24">
        <v>40910</v>
      </c>
      <c r="E299" s="24">
        <v>40912</v>
      </c>
      <c r="F299" t="s">
        <v>23</v>
      </c>
      <c r="G299" t="s">
        <v>995</v>
      </c>
      <c r="H299" t="s">
        <v>996</v>
      </c>
      <c r="I299" t="s">
        <v>41</v>
      </c>
      <c r="J299" t="s">
        <v>27</v>
      </c>
      <c r="K299" t="s">
        <v>606</v>
      </c>
      <c r="L299" t="s">
        <v>245</v>
      </c>
      <c r="M299">
        <v>19711</v>
      </c>
      <c r="N299" t="s">
        <v>148</v>
      </c>
      <c r="O299" t="s">
        <v>5226</v>
      </c>
      <c r="P299" t="s">
        <v>46</v>
      </c>
      <c r="Q299" t="s">
        <v>90</v>
      </c>
      <c r="R299" t="s">
        <v>5227</v>
      </c>
      <c r="S299">
        <v>20.04</v>
      </c>
      <c r="T299">
        <v>3</v>
      </c>
      <c r="U299">
        <v>0</v>
      </c>
      <c r="V299">
        <v>9.6191999999999993</v>
      </c>
    </row>
    <row r="300" spans="1:22" x14ac:dyDescent="0.25">
      <c r="A300">
        <v>2488</v>
      </c>
      <c r="B300" t="s">
        <v>5556</v>
      </c>
      <c r="C300">
        <v>2012</v>
      </c>
      <c r="D300" s="24">
        <v>40910</v>
      </c>
      <c r="E300" s="24">
        <v>40912</v>
      </c>
      <c r="F300" t="s">
        <v>23</v>
      </c>
      <c r="G300" t="s">
        <v>995</v>
      </c>
      <c r="H300" t="s">
        <v>996</v>
      </c>
      <c r="I300" t="s">
        <v>41</v>
      </c>
      <c r="J300" t="s">
        <v>27</v>
      </c>
      <c r="K300" t="s">
        <v>606</v>
      </c>
      <c r="L300" t="s">
        <v>245</v>
      </c>
      <c r="M300">
        <v>19711</v>
      </c>
      <c r="N300" t="s">
        <v>148</v>
      </c>
      <c r="O300" t="s">
        <v>5559</v>
      </c>
      <c r="P300" t="s">
        <v>46</v>
      </c>
      <c r="Q300" t="s">
        <v>68</v>
      </c>
      <c r="R300" t="s">
        <v>5560</v>
      </c>
      <c r="S300">
        <v>9.84</v>
      </c>
      <c r="T300">
        <v>3</v>
      </c>
      <c r="U300">
        <v>0</v>
      </c>
      <c r="V300">
        <v>2.6568000000000005</v>
      </c>
    </row>
    <row r="301" spans="1:22" x14ac:dyDescent="0.25">
      <c r="A301">
        <v>2487</v>
      </c>
      <c r="B301" t="s">
        <v>5556</v>
      </c>
      <c r="C301">
        <v>2012</v>
      </c>
      <c r="D301" s="24">
        <v>40910</v>
      </c>
      <c r="E301" s="24">
        <v>40912</v>
      </c>
      <c r="F301" t="s">
        <v>23</v>
      </c>
      <c r="G301" t="s">
        <v>995</v>
      </c>
      <c r="H301" t="s">
        <v>996</v>
      </c>
      <c r="I301" t="s">
        <v>41</v>
      </c>
      <c r="J301" t="s">
        <v>27</v>
      </c>
      <c r="K301" t="s">
        <v>606</v>
      </c>
      <c r="L301" t="s">
        <v>245</v>
      </c>
      <c r="M301">
        <v>19711</v>
      </c>
      <c r="N301" t="s">
        <v>148</v>
      </c>
      <c r="O301" t="s">
        <v>5557</v>
      </c>
      <c r="P301" t="s">
        <v>46</v>
      </c>
      <c r="Q301" t="s">
        <v>59</v>
      </c>
      <c r="R301" t="s">
        <v>5558</v>
      </c>
      <c r="S301">
        <v>85.52</v>
      </c>
      <c r="T301">
        <v>2</v>
      </c>
      <c r="U301">
        <v>0</v>
      </c>
      <c r="V301">
        <v>22.235199999999999</v>
      </c>
    </row>
    <row r="302" spans="1:22" x14ac:dyDescent="0.25">
      <c r="A302">
        <v>2473</v>
      </c>
      <c r="B302" t="s">
        <v>5532</v>
      </c>
      <c r="C302">
        <v>2013</v>
      </c>
      <c r="D302" s="24">
        <v>41296</v>
      </c>
      <c r="E302" s="24">
        <v>41302</v>
      </c>
      <c r="F302" t="s">
        <v>50</v>
      </c>
      <c r="G302" t="s">
        <v>5533</v>
      </c>
      <c r="H302" t="s">
        <v>5534</v>
      </c>
      <c r="I302" t="s">
        <v>26</v>
      </c>
      <c r="J302" t="s">
        <v>27</v>
      </c>
      <c r="K302" t="s">
        <v>1706</v>
      </c>
      <c r="L302" t="s">
        <v>88</v>
      </c>
      <c r="M302">
        <v>28314</v>
      </c>
      <c r="N302" t="s">
        <v>30</v>
      </c>
      <c r="O302" t="s">
        <v>5131</v>
      </c>
      <c r="P302" t="s">
        <v>46</v>
      </c>
      <c r="Q302" t="s">
        <v>78</v>
      </c>
      <c r="R302" t="s">
        <v>5132</v>
      </c>
      <c r="S302">
        <v>64.864000000000004</v>
      </c>
      <c r="T302">
        <v>4</v>
      </c>
      <c r="U302">
        <v>0.2</v>
      </c>
      <c r="V302">
        <v>6.4864000000000033</v>
      </c>
    </row>
    <row r="303" spans="1:22" x14ac:dyDescent="0.25">
      <c r="A303">
        <v>2472</v>
      </c>
      <c r="B303" t="s">
        <v>5532</v>
      </c>
      <c r="C303">
        <v>2013</v>
      </c>
      <c r="D303" s="24">
        <v>41296</v>
      </c>
      <c r="E303" s="24">
        <v>41302</v>
      </c>
      <c r="F303" t="s">
        <v>50</v>
      </c>
      <c r="G303" t="s">
        <v>5533</v>
      </c>
      <c r="H303" t="s">
        <v>5534</v>
      </c>
      <c r="I303" t="s">
        <v>26</v>
      </c>
      <c r="J303" t="s">
        <v>27</v>
      </c>
      <c r="K303" t="s">
        <v>1706</v>
      </c>
      <c r="L303" t="s">
        <v>88</v>
      </c>
      <c r="M303">
        <v>28314</v>
      </c>
      <c r="N303" t="s">
        <v>30</v>
      </c>
      <c r="O303" t="s">
        <v>5019</v>
      </c>
      <c r="P303" t="s">
        <v>32</v>
      </c>
      <c r="Q303" t="s">
        <v>33</v>
      </c>
      <c r="R303" t="s">
        <v>5537</v>
      </c>
      <c r="S303">
        <v>451.13599999999997</v>
      </c>
      <c r="T303">
        <v>4</v>
      </c>
      <c r="U303">
        <v>0.2</v>
      </c>
      <c r="V303">
        <v>-67.670399999999972</v>
      </c>
    </row>
    <row r="304" spans="1:22" x14ac:dyDescent="0.25">
      <c r="A304">
        <v>2471</v>
      </c>
      <c r="B304" t="s">
        <v>5532</v>
      </c>
      <c r="C304">
        <v>2013</v>
      </c>
      <c r="D304" s="24">
        <v>41296</v>
      </c>
      <c r="E304" s="24">
        <v>41302</v>
      </c>
      <c r="F304" t="s">
        <v>50</v>
      </c>
      <c r="G304" t="s">
        <v>5533</v>
      </c>
      <c r="H304" t="s">
        <v>5534</v>
      </c>
      <c r="I304" t="s">
        <v>26</v>
      </c>
      <c r="J304" t="s">
        <v>27</v>
      </c>
      <c r="K304" t="s">
        <v>1706</v>
      </c>
      <c r="L304" t="s">
        <v>88</v>
      </c>
      <c r="M304">
        <v>28314</v>
      </c>
      <c r="N304" t="s">
        <v>30</v>
      </c>
      <c r="O304" t="s">
        <v>5535</v>
      </c>
      <c r="P304" t="s">
        <v>32</v>
      </c>
      <c r="Q304" t="s">
        <v>65</v>
      </c>
      <c r="R304" t="s">
        <v>5536</v>
      </c>
      <c r="S304">
        <v>14.272</v>
      </c>
      <c r="T304">
        <v>8</v>
      </c>
      <c r="U304">
        <v>0.2</v>
      </c>
      <c r="V304">
        <v>4.281600000000001</v>
      </c>
    </row>
    <row r="305" spans="1:22" x14ac:dyDescent="0.25">
      <c r="A305">
        <v>2409</v>
      </c>
      <c r="B305" t="s">
        <v>5451</v>
      </c>
      <c r="C305">
        <v>2014</v>
      </c>
      <c r="D305" s="24">
        <v>41660</v>
      </c>
      <c r="E305" s="24">
        <v>41665</v>
      </c>
      <c r="F305" t="s">
        <v>50</v>
      </c>
      <c r="G305" t="s">
        <v>5452</v>
      </c>
      <c r="H305" t="s">
        <v>5453</v>
      </c>
      <c r="I305" t="s">
        <v>26</v>
      </c>
      <c r="J305" t="s">
        <v>27</v>
      </c>
      <c r="K305" t="s">
        <v>127</v>
      </c>
      <c r="L305" t="s">
        <v>43</v>
      </c>
      <c r="M305">
        <v>94122</v>
      </c>
      <c r="N305" t="s">
        <v>44</v>
      </c>
      <c r="O305" t="s">
        <v>5454</v>
      </c>
      <c r="P305" t="s">
        <v>71</v>
      </c>
      <c r="Q305" t="s">
        <v>72</v>
      </c>
      <c r="R305" t="s">
        <v>5455</v>
      </c>
      <c r="S305">
        <v>359.97600000000006</v>
      </c>
      <c r="T305">
        <v>3</v>
      </c>
      <c r="U305">
        <v>0.2</v>
      </c>
      <c r="V305">
        <v>130.49130000000002</v>
      </c>
    </row>
    <row r="306" spans="1:22" x14ac:dyDescent="0.25">
      <c r="A306">
        <v>2408</v>
      </c>
      <c r="B306" t="s">
        <v>5451</v>
      </c>
      <c r="C306">
        <v>2014</v>
      </c>
      <c r="D306" s="24">
        <v>41660</v>
      </c>
      <c r="E306" s="24">
        <v>41665</v>
      </c>
      <c r="F306" t="s">
        <v>50</v>
      </c>
      <c r="G306" t="s">
        <v>5452</v>
      </c>
      <c r="H306" t="s">
        <v>5453</v>
      </c>
      <c r="I306" t="s">
        <v>26</v>
      </c>
      <c r="J306" t="s">
        <v>27</v>
      </c>
      <c r="K306" t="s">
        <v>127</v>
      </c>
      <c r="L306" t="s">
        <v>43</v>
      </c>
      <c r="M306">
        <v>94122</v>
      </c>
      <c r="N306" t="s">
        <v>44</v>
      </c>
      <c r="O306" t="s">
        <v>4640</v>
      </c>
      <c r="P306" t="s">
        <v>46</v>
      </c>
      <c r="Q306" t="s">
        <v>68</v>
      </c>
      <c r="R306" t="s">
        <v>186</v>
      </c>
      <c r="S306">
        <v>24.2</v>
      </c>
      <c r="T306">
        <v>5</v>
      </c>
      <c r="U306">
        <v>0</v>
      </c>
      <c r="V306">
        <v>7.9859999999999998</v>
      </c>
    </row>
    <row r="307" spans="1:22" x14ac:dyDescent="0.25">
      <c r="A307">
        <v>2376</v>
      </c>
      <c r="B307" t="s">
        <v>5408</v>
      </c>
      <c r="C307">
        <v>2014</v>
      </c>
      <c r="D307" s="24">
        <v>41664</v>
      </c>
      <c r="E307" s="24">
        <v>41670</v>
      </c>
      <c r="F307" t="s">
        <v>50</v>
      </c>
      <c r="G307" t="s">
        <v>1997</v>
      </c>
      <c r="H307" t="s">
        <v>1998</v>
      </c>
      <c r="I307" t="s">
        <v>26</v>
      </c>
      <c r="J307" t="s">
        <v>27</v>
      </c>
      <c r="K307" t="s">
        <v>3792</v>
      </c>
      <c r="L307" t="s">
        <v>1272</v>
      </c>
      <c r="M307">
        <v>30080</v>
      </c>
      <c r="N307" t="s">
        <v>30</v>
      </c>
      <c r="O307" t="s">
        <v>3795</v>
      </c>
      <c r="P307" t="s">
        <v>46</v>
      </c>
      <c r="Q307" t="s">
        <v>269</v>
      </c>
      <c r="R307" t="s">
        <v>3796</v>
      </c>
      <c r="S307">
        <v>5.67</v>
      </c>
      <c r="T307">
        <v>3</v>
      </c>
      <c r="U307">
        <v>0</v>
      </c>
      <c r="V307">
        <v>0.11340000000000017</v>
      </c>
    </row>
    <row r="308" spans="1:22" x14ac:dyDescent="0.25">
      <c r="A308">
        <v>2303</v>
      </c>
      <c r="B308" t="s">
        <v>5312</v>
      </c>
      <c r="C308">
        <v>2013</v>
      </c>
      <c r="D308" s="24">
        <v>41291</v>
      </c>
      <c r="E308" s="24">
        <v>41295</v>
      </c>
      <c r="F308" t="s">
        <v>50</v>
      </c>
      <c r="G308" t="s">
        <v>3256</v>
      </c>
      <c r="H308" t="s">
        <v>3257</v>
      </c>
      <c r="I308" t="s">
        <v>41</v>
      </c>
      <c r="J308" t="s">
        <v>27</v>
      </c>
      <c r="K308" t="s">
        <v>497</v>
      </c>
      <c r="L308" t="s">
        <v>1272</v>
      </c>
      <c r="M308">
        <v>31907</v>
      </c>
      <c r="N308" t="s">
        <v>30</v>
      </c>
      <c r="O308" t="s">
        <v>2143</v>
      </c>
      <c r="P308" t="s">
        <v>71</v>
      </c>
      <c r="Q308" t="s">
        <v>161</v>
      </c>
      <c r="R308" t="s">
        <v>2144</v>
      </c>
      <c r="S308">
        <v>316</v>
      </c>
      <c r="T308">
        <v>4</v>
      </c>
      <c r="U308">
        <v>0</v>
      </c>
      <c r="V308">
        <v>31.599999999999966</v>
      </c>
    </row>
    <row r="309" spans="1:22" x14ac:dyDescent="0.25">
      <c r="A309">
        <v>2290</v>
      </c>
      <c r="B309" t="s">
        <v>5299</v>
      </c>
      <c r="C309">
        <v>2014</v>
      </c>
      <c r="D309" s="24">
        <v>41648</v>
      </c>
      <c r="E309" s="24">
        <v>41651</v>
      </c>
      <c r="F309" t="s">
        <v>188</v>
      </c>
      <c r="G309" t="s">
        <v>5300</v>
      </c>
      <c r="H309" t="s">
        <v>5301</v>
      </c>
      <c r="I309" t="s">
        <v>41</v>
      </c>
      <c r="J309" t="s">
        <v>27</v>
      </c>
      <c r="K309" t="s">
        <v>95</v>
      </c>
      <c r="L309" t="s">
        <v>96</v>
      </c>
      <c r="M309">
        <v>98115</v>
      </c>
      <c r="N309" t="s">
        <v>44</v>
      </c>
      <c r="O309" t="s">
        <v>5302</v>
      </c>
      <c r="P309" t="s">
        <v>32</v>
      </c>
      <c r="Q309" t="s">
        <v>56</v>
      </c>
      <c r="R309" t="s">
        <v>5303</v>
      </c>
      <c r="S309">
        <v>892.98</v>
      </c>
      <c r="T309">
        <v>2</v>
      </c>
      <c r="U309">
        <v>0</v>
      </c>
      <c r="V309">
        <v>80.368200000000002</v>
      </c>
    </row>
    <row r="310" spans="1:22" x14ac:dyDescent="0.25">
      <c r="A310">
        <v>2171</v>
      </c>
      <c r="B310" t="s">
        <v>5104</v>
      </c>
      <c r="C310">
        <v>2014</v>
      </c>
      <c r="D310" s="24">
        <v>41667</v>
      </c>
      <c r="E310" s="24">
        <v>41670</v>
      </c>
      <c r="F310" t="s">
        <v>23</v>
      </c>
      <c r="G310" t="s">
        <v>5105</v>
      </c>
      <c r="H310" t="s">
        <v>5106</v>
      </c>
      <c r="I310" t="s">
        <v>26</v>
      </c>
      <c r="J310" t="s">
        <v>27</v>
      </c>
      <c r="K310" t="s">
        <v>4255</v>
      </c>
      <c r="L310" t="s">
        <v>498</v>
      </c>
      <c r="M310">
        <v>44240</v>
      </c>
      <c r="N310" t="s">
        <v>148</v>
      </c>
      <c r="O310" t="s">
        <v>692</v>
      </c>
      <c r="P310" t="s">
        <v>71</v>
      </c>
      <c r="Q310" t="s">
        <v>72</v>
      </c>
      <c r="R310" t="s">
        <v>693</v>
      </c>
      <c r="S310">
        <v>107.982</v>
      </c>
      <c r="T310">
        <v>3</v>
      </c>
      <c r="U310">
        <v>0.4</v>
      </c>
      <c r="V310">
        <v>-26.995499999999993</v>
      </c>
    </row>
    <row r="311" spans="1:22" x14ac:dyDescent="0.25">
      <c r="A311">
        <v>2170</v>
      </c>
      <c r="B311" t="s">
        <v>5104</v>
      </c>
      <c r="C311">
        <v>2014</v>
      </c>
      <c r="D311" s="24">
        <v>41667</v>
      </c>
      <c r="E311" s="24">
        <v>41670</v>
      </c>
      <c r="F311" t="s">
        <v>23</v>
      </c>
      <c r="G311" t="s">
        <v>5105</v>
      </c>
      <c r="H311" t="s">
        <v>5106</v>
      </c>
      <c r="I311" t="s">
        <v>26</v>
      </c>
      <c r="J311" t="s">
        <v>27</v>
      </c>
      <c r="K311" t="s">
        <v>4255</v>
      </c>
      <c r="L311" t="s">
        <v>498</v>
      </c>
      <c r="M311">
        <v>44240</v>
      </c>
      <c r="N311" t="s">
        <v>148</v>
      </c>
      <c r="O311" t="s">
        <v>2738</v>
      </c>
      <c r="P311" t="s">
        <v>71</v>
      </c>
      <c r="Q311" t="s">
        <v>161</v>
      </c>
      <c r="R311" t="s">
        <v>2739</v>
      </c>
      <c r="S311">
        <v>71.975999999999999</v>
      </c>
      <c r="T311">
        <v>3</v>
      </c>
      <c r="U311">
        <v>0.2</v>
      </c>
      <c r="V311">
        <v>-8.9970000000000034</v>
      </c>
    </row>
    <row r="312" spans="1:22" x14ac:dyDescent="0.25">
      <c r="A312">
        <v>2169</v>
      </c>
      <c r="B312" t="s">
        <v>5104</v>
      </c>
      <c r="C312">
        <v>2014</v>
      </c>
      <c r="D312" s="24">
        <v>41667</v>
      </c>
      <c r="E312" s="24">
        <v>41670</v>
      </c>
      <c r="F312" t="s">
        <v>23</v>
      </c>
      <c r="G312" t="s">
        <v>5105</v>
      </c>
      <c r="H312" t="s">
        <v>5106</v>
      </c>
      <c r="I312" t="s">
        <v>26</v>
      </c>
      <c r="J312" t="s">
        <v>27</v>
      </c>
      <c r="K312" t="s">
        <v>4255</v>
      </c>
      <c r="L312" t="s">
        <v>498</v>
      </c>
      <c r="M312">
        <v>44240</v>
      </c>
      <c r="N312" t="s">
        <v>148</v>
      </c>
      <c r="O312" t="s">
        <v>1987</v>
      </c>
      <c r="P312" t="s">
        <v>46</v>
      </c>
      <c r="Q312" t="s">
        <v>68</v>
      </c>
      <c r="R312" t="s">
        <v>1988</v>
      </c>
      <c r="S312">
        <v>14.015999999999998</v>
      </c>
      <c r="T312">
        <v>3</v>
      </c>
      <c r="U312">
        <v>0.2</v>
      </c>
      <c r="V312">
        <v>1.7519999999999998</v>
      </c>
    </row>
    <row r="313" spans="1:22" x14ac:dyDescent="0.25">
      <c r="A313">
        <v>2162</v>
      </c>
      <c r="B313" t="s">
        <v>5094</v>
      </c>
      <c r="C313">
        <v>2013</v>
      </c>
      <c r="D313" s="24">
        <v>41281</v>
      </c>
      <c r="E313" s="24">
        <v>41286</v>
      </c>
      <c r="F313" t="s">
        <v>50</v>
      </c>
      <c r="G313" t="s">
        <v>930</v>
      </c>
      <c r="H313" t="s">
        <v>931</v>
      </c>
      <c r="I313" t="s">
        <v>102</v>
      </c>
      <c r="J313" t="s">
        <v>27</v>
      </c>
      <c r="K313" t="s">
        <v>3199</v>
      </c>
      <c r="L313" t="s">
        <v>43</v>
      </c>
      <c r="M313">
        <v>94601</v>
      </c>
      <c r="N313" t="s">
        <v>44</v>
      </c>
      <c r="O313" t="s">
        <v>5095</v>
      </c>
      <c r="P313" t="s">
        <v>46</v>
      </c>
      <c r="Q313" t="s">
        <v>68</v>
      </c>
      <c r="R313" t="s">
        <v>5096</v>
      </c>
      <c r="S313">
        <v>34.58</v>
      </c>
      <c r="T313">
        <v>1</v>
      </c>
      <c r="U313">
        <v>0</v>
      </c>
      <c r="V313">
        <v>10.028199999999998</v>
      </c>
    </row>
    <row r="314" spans="1:22" x14ac:dyDescent="0.25">
      <c r="A314">
        <v>2121</v>
      </c>
      <c r="B314" t="s">
        <v>5027</v>
      </c>
      <c r="C314">
        <v>2014</v>
      </c>
      <c r="D314" s="24">
        <v>41647</v>
      </c>
      <c r="E314" s="24">
        <v>41653</v>
      </c>
      <c r="F314" t="s">
        <v>50</v>
      </c>
      <c r="G314" t="s">
        <v>3902</v>
      </c>
      <c r="H314" t="s">
        <v>3903</v>
      </c>
      <c r="I314" t="s">
        <v>26</v>
      </c>
      <c r="J314" t="s">
        <v>27</v>
      </c>
      <c r="K314" t="s">
        <v>5028</v>
      </c>
      <c r="L314" t="s">
        <v>54</v>
      </c>
      <c r="M314">
        <v>32174</v>
      </c>
      <c r="N314" t="s">
        <v>30</v>
      </c>
      <c r="O314" t="s">
        <v>2913</v>
      </c>
      <c r="P314" t="s">
        <v>46</v>
      </c>
      <c r="Q314" t="s">
        <v>75</v>
      </c>
      <c r="R314" t="s">
        <v>2914</v>
      </c>
      <c r="S314">
        <v>2.8080000000000007</v>
      </c>
      <c r="T314">
        <v>3</v>
      </c>
      <c r="U314">
        <v>0.7</v>
      </c>
      <c r="V314">
        <v>-1.9656000000000002</v>
      </c>
    </row>
    <row r="315" spans="1:22" x14ac:dyDescent="0.25">
      <c r="A315">
        <v>2038</v>
      </c>
      <c r="B315" t="s">
        <v>4913</v>
      </c>
      <c r="C315">
        <v>2012</v>
      </c>
      <c r="D315" s="24">
        <v>40931</v>
      </c>
      <c r="E315" s="24">
        <v>40935</v>
      </c>
      <c r="F315" t="s">
        <v>50</v>
      </c>
      <c r="G315" t="s">
        <v>1679</v>
      </c>
      <c r="H315" t="s">
        <v>1680</v>
      </c>
      <c r="I315" t="s">
        <v>102</v>
      </c>
      <c r="J315" t="s">
        <v>27</v>
      </c>
      <c r="K315" t="s">
        <v>4914</v>
      </c>
      <c r="L315" t="s">
        <v>1762</v>
      </c>
      <c r="M315">
        <v>59715</v>
      </c>
      <c r="N315" t="s">
        <v>44</v>
      </c>
      <c r="O315" t="s">
        <v>4399</v>
      </c>
      <c r="P315" t="s">
        <v>46</v>
      </c>
      <c r="Q315" t="s">
        <v>47</v>
      </c>
      <c r="R315" t="s">
        <v>4400</v>
      </c>
      <c r="S315">
        <v>14.62</v>
      </c>
      <c r="T315">
        <v>2</v>
      </c>
      <c r="U315">
        <v>0</v>
      </c>
      <c r="V315">
        <v>6.8713999999999995</v>
      </c>
    </row>
    <row r="316" spans="1:22" x14ac:dyDescent="0.25">
      <c r="A316">
        <v>2037</v>
      </c>
      <c r="B316" t="s">
        <v>4913</v>
      </c>
      <c r="C316">
        <v>2012</v>
      </c>
      <c r="D316" s="24">
        <v>40931</v>
      </c>
      <c r="E316" s="24">
        <v>40935</v>
      </c>
      <c r="F316" t="s">
        <v>50</v>
      </c>
      <c r="G316" t="s">
        <v>1679</v>
      </c>
      <c r="H316" t="s">
        <v>1680</v>
      </c>
      <c r="I316" t="s">
        <v>102</v>
      </c>
      <c r="J316" t="s">
        <v>27</v>
      </c>
      <c r="K316" t="s">
        <v>4914</v>
      </c>
      <c r="L316" t="s">
        <v>1762</v>
      </c>
      <c r="M316">
        <v>59715</v>
      </c>
      <c r="N316" t="s">
        <v>44</v>
      </c>
      <c r="O316" t="s">
        <v>1438</v>
      </c>
      <c r="P316" t="s">
        <v>46</v>
      </c>
      <c r="Q316" t="s">
        <v>90</v>
      </c>
      <c r="R316" t="s">
        <v>1439</v>
      </c>
      <c r="S316">
        <v>29.04</v>
      </c>
      <c r="T316">
        <v>3</v>
      </c>
      <c r="U316">
        <v>0</v>
      </c>
      <c r="V316">
        <v>13.9392</v>
      </c>
    </row>
    <row r="317" spans="1:22" x14ac:dyDescent="0.25">
      <c r="A317">
        <v>1914</v>
      </c>
      <c r="B317" t="s">
        <v>4753</v>
      </c>
      <c r="C317">
        <v>2011</v>
      </c>
      <c r="D317" s="24">
        <v>40559</v>
      </c>
      <c r="E317" s="24">
        <v>40561</v>
      </c>
      <c r="F317" t="s">
        <v>188</v>
      </c>
      <c r="G317" t="s">
        <v>4754</v>
      </c>
      <c r="H317" t="s">
        <v>4755</v>
      </c>
      <c r="I317" t="s">
        <v>26</v>
      </c>
      <c r="J317" t="s">
        <v>27</v>
      </c>
      <c r="K317" t="s">
        <v>3261</v>
      </c>
      <c r="L317" t="s">
        <v>1272</v>
      </c>
      <c r="M317">
        <v>30076</v>
      </c>
      <c r="N317" t="s">
        <v>30</v>
      </c>
      <c r="O317" t="s">
        <v>1018</v>
      </c>
      <c r="P317" t="s">
        <v>71</v>
      </c>
      <c r="Q317" t="s">
        <v>161</v>
      </c>
      <c r="R317" t="s">
        <v>1019</v>
      </c>
      <c r="S317">
        <v>149.94999999999999</v>
      </c>
      <c r="T317">
        <v>5</v>
      </c>
      <c r="U317">
        <v>0</v>
      </c>
      <c r="V317">
        <v>65.978000000000009</v>
      </c>
    </row>
    <row r="318" spans="1:22" x14ac:dyDescent="0.25">
      <c r="A318">
        <v>1885</v>
      </c>
      <c r="B318" t="s">
        <v>4689</v>
      </c>
      <c r="C318">
        <v>2014</v>
      </c>
      <c r="D318" s="24">
        <v>41659</v>
      </c>
      <c r="E318" s="24">
        <v>41663</v>
      </c>
      <c r="F318" t="s">
        <v>23</v>
      </c>
      <c r="G318" t="s">
        <v>2450</v>
      </c>
      <c r="H318" t="s">
        <v>2451</v>
      </c>
      <c r="I318" t="s">
        <v>26</v>
      </c>
      <c r="J318" t="s">
        <v>27</v>
      </c>
      <c r="K318" t="s">
        <v>4690</v>
      </c>
      <c r="L318" t="s">
        <v>104</v>
      </c>
      <c r="M318">
        <v>76248</v>
      </c>
      <c r="N318" t="s">
        <v>105</v>
      </c>
      <c r="O318" t="s">
        <v>4691</v>
      </c>
      <c r="P318" t="s">
        <v>46</v>
      </c>
      <c r="Q318" t="s">
        <v>47</v>
      </c>
      <c r="R318" t="s">
        <v>4692</v>
      </c>
      <c r="S318">
        <v>6</v>
      </c>
      <c r="T318">
        <v>2</v>
      </c>
      <c r="U318">
        <v>0.2</v>
      </c>
      <c r="V318">
        <v>2.0999999999999996</v>
      </c>
    </row>
    <row r="319" spans="1:22" x14ac:dyDescent="0.25">
      <c r="A319">
        <v>1847</v>
      </c>
      <c r="B319" t="s">
        <v>4627</v>
      </c>
      <c r="C319">
        <v>2014</v>
      </c>
      <c r="D319" s="24">
        <v>41652</v>
      </c>
      <c r="E319" s="24">
        <v>41657</v>
      </c>
      <c r="F319" t="s">
        <v>23</v>
      </c>
      <c r="G319" t="s">
        <v>4452</v>
      </c>
      <c r="H319" t="s">
        <v>4453</v>
      </c>
      <c r="I319" t="s">
        <v>102</v>
      </c>
      <c r="J319" t="s">
        <v>27</v>
      </c>
      <c r="K319" t="s">
        <v>96</v>
      </c>
      <c r="L319" t="s">
        <v>3034</v>
      </c>
      <c r="M319">
        <v>20016</v>
      </c>
      <c r="N319" t="s">
        <v>148</v>
      </c>
      <c r="O319" t="s">
        <v>4628</v>
      </c>
      <c r="P319" t="s">
        <v>32</v>
      </c>
      <c r="Q319" t="s">
        <v>65</v>
      </c>
      <c r="R319" t="s">
        <v>4629</v>
      </c>
      <c r="S319">
        <v>37.68</v>
      </c>
      <c r="T319">
        <v>2</v>
      </c>
      <c r="U319">
        <v>0</v>
      </c>
      <c r="V319">
        <v>15.825600000000001</v>
      </c>
    </row>
    <row r="320" spans="1:22" x14ac:dyDescent="0.25">
      <c r="A320">
        <v>1846</v>
      </c>
      <c r="B320" t="s">
        <v>4627</v>
      </c>
      <c r="C320">
        <v>2014</v>
      </c>
      <c r="D320" s="24">
        <v>41652</v>
      </c>
      <c r="E320" s="24">
        <v>41657</v>
      </c>
      <c r="F320" t="s">
        <v>23</v>
      </c>
      <c r="G320" t="s">
        <v>4452</v>
      </c>
      <c r="H320" t="s">
        <v>4453</v>
      </c>
      <c r="I320" t="s">
        <v>102</v>
      </c>
      <c r="J320" t="s">
        <v>27</v>
      </c>
      <c r="K320" t="s">
        <v>96</v>
      </c>
      <c r="L320" t="s">
        <v>3034</v>
      </c>
      <c r="M320">
        <v>20016</v>
      </c>
      <c r="N320" t="s">
        <v>148</v>
      </c>
      <c r="O320" t="s">
        <v>567</v>
      </c>
      <c r="P320" t="s">
        <v>46</v>
      </c>
      <c r="Q320" t="s">
        <v>90</v>
      </c>
      <c r="R320" t="s">
        <v>568</v>
      </c>
      <c r="S320">
        <v>40.08</v>
      </c>
      <c r="T320">
        <v>6</v>
      </c>
      <c r="U320">
        <v>0</v>
      </c>
      <c r="V320">
        <v>19.238399999999999</v>
      </c>
    </row>
    <row r="321" spans="1:22" x14ac:dyDescent="0.25">
      <c r="A321">
        <v>1760</v>
      </c>
      <c r="B321" t="s">
        <v>4470</v>
      </c>
      <c r="C321">
        <v>2011</v>
      </c>
      <c r="D321" s="24">
        <v>40549</v>
      </c>
      <c r="E321" s="24">
        <v>40556</v>
      </c>
      <c r="F321" t="s">
        <v>50</v>
      </c>
      <c r="G321" t="s">
        <v>3934</v>
      </c>
      <c r="H321" t="s">
        <v>3935</v>
      </c>
      <c r="I321" t="s">
        <v>26</v>
      </c>
      <c r="J321" t="s">
        <v>27</v>
      </c>
      <c r="K321" t="s">
        <v>146</v>
      </c>
      <c r="L321" t="s">
        <v>147</v>
      </c>
      <c r="M321">
        <v>19143</v>
      </c>
      <c r="N321" t="s">
        <v>148</v>
      </c>
      <c r="O321" t="s">
        <v>1423</v>
      </c>
      <c r="P321" t="s">
        <v>46</v>
      </c>
      <c r="Q321" t="s">
        <v>68</v>
      </c>
      <c r="R321" t="s">
        <v>1424</v>
      </c>
      <c r="S321">
        <v>19.536000000000001</v>
      </c>
      <c r="T321">
        <v>3</v>
      </c>
      <c r="U321">
        <v>0.2</v>
      </c>
      <c r="V321">
        <v>4.8840000000000003</v>
      </c>
    </row>
    <row r="322" spans="1:22" x14ac:dyDescent="0.25">
      <c r="A322">
        <v>1713</v>
      </c>
      <c r="B322" t="s">
        <v>4403</v>
      </c>
      <c r="C322">
        <v>2012</v>
      </c>
      <c r="D322" s="24">
        <v>40938</v>
      </c>
      <c r="E322" s="24">
        <v>40943</v>
      </c>
      <c r="F322" t="s">
        <v>50</v>
      </c>
      <c r="G322" t="s">
        <v>1627</v>
      </c>
      <c r="H322" t="s">
        <v>1628</v>
      </c>
      <c r="I322" t="s">
        <v>26</v>
      </c>
      <c r="J322" t="s">
        <v>27</v>
      </c>
      <c r="K322" t="s">
        <v>184</v>
      </c>
      <c r="L322" t="s">
        <v>104</v>
      </c>
      <c r="M322">
        <v>77070</v>
      </c>
      <c r="N322" t="s">
        <v>105</v>
      </c>
      <c r="O322" t="s">
        <v>4404</v>
      </c>
      <c r="P322" t="s">
        <v>46</v>
      </c>
      <c r="Q322" t="s">
        <v>90</v>
      </c>
      <c r="R322" t="s">
        <v>4405</v>
      </c>
      <c r="S322">
        <v>14.303999999999998</v>
      </c>
      <c r="T322">
        <v>6</v>
      </c>
      <c r="U322">
        <v>0.2</v>
      </c>
      <c r="V322">
        <v>5.0064000000000002</v>
      </c>
    </row>
    <row r="323" spans="1:22" x14ac:dyDescent="0.25">
      <c r="A323">
        <v>1670</v>
      </c>
      <c r="B323" t="s">
        <v>4338</v>
      </c>
      <c r="C323">
        <v>2012</v>
      </c>
      <c r="D323" s="24">
        <v>40918</v>
      </c>
      <c r="E323" s="24">
        <v>40923</v>
      </c>
      <c r="F323" t="s">
        <v>50</v>
      </c>
      <c r="G323" t="s">
        <v>3881</v>
      </c>
      <c r="H323" t="s">
        <v>3882</v>
      </c>
      <c r="I323" t="s">
        <v>26</v>
      </c>
      <c r="J323" t="s">
        <v>27</v>
      </c>
      <c r="K323" t="s">
        <v>266</v>
      </c>
      <c r="L323" t="s">
        <v>267</v>
      </c>
      <c r="M323">
        <v>10011</v>
      </c>
      <c r="N323" t="s">
        <v>148</v>
      </c>
      <c r="O323" t="s">
        <v>1601</v>
      </c>
      <c r="P323" t="s">
        <v>32</v>
      </c>
      <c r="Q323" t="s">
        <v>56</v>
      </c>
      <c r="R323" t="s">
        <v>1602</v>
      </c>
      <c r="S323">
        <v>1018.1039999999999</v>
      </c>
      <c r="T323">
        <v>4</v>
      </c>
      <c r="U323">
        <v>0.4</v>
      </c>
      <c r="V323">
        <v>-373.3048</v>
      </c>
    </row>
    <row r="324" spans="1:22" x14ac:dyDescent="0.25">
      <c r="A324">
        <v>1659</v>
      </c>
      <c r="B324" t="s">
        <v>4318</v>
      </c>
      <c r="C324">
        <v>2014</v>
      </c>
      <c r="D324" s="24">
        <v>41660</v>
      </c>
      <c r="E324" s="24">
        <v>41666</v>
      </c>
      <c r="F324" t="s">
        <v>50</v>
      </c>
      <c r="G324" t="s">
        <v>4319</v>
      </c>
      <c r="H324" t="s">
        <v>4320</v>
      </c>
      <c r="I324" t="s">
        <v>26</v>
      </c>
      <c r="J324" t="s">
        <v>27</v>
      </c>
      <c r="K324" t="s">
        <v>42</v>
      </c>
      <c r="L324" t="s">
        <v>43</v>
      </c>
      <c r="M324">
        <v>90045</v>
      </c>
      <c r="N324" t="s">
        <v>44</v>
      </c>
      <c r="O324" t="s">
        <v>4321</v>
      </c>
      <c r="P324" t="s">
        <v>71</v>
      </c>
      <c r="Q324" t="s">
        <v>72</v>
      </c>
      <c r="R324" t="s">
        <v>4322</v>
      </c>
      <c r="S324">
        <v>160.77600000000001</v>
      </c>
      <c r="T324">
        <v>3</v>
      </c>
      <c r="U324">
        <v>0.2</v>
      </c>
      <c r="V324">
        <v>10.048500000000004</v>
      </c>
    </row>
    <row r="325" spans="1:22" x14ac:dyDescent="0.25">
      <c r="A325">
        <v>1416</v>
      </c>
      <c r="B325" t="s">
        <v>3836</v>
      </c>
      <c r="C325">
        <v>2014</v>
      </c>
      <c r="D325" s="24">
        <v>41668</v>
      </c>
      <c r="E325" s="24">
        <v>41671</v>
      </c>
      <c r="F325" t="s">
        <v>23</v>
      </c>
      <c r="G325" t="s">
        <v>3837</v>
      </c>
      <c r="H325" t="s">
        <v>3838</v>
      </c>
      <c r="I325" t="s">
        <v>102</v>
      </c>
      <c r="J325" t="s">
        <v>27</v>
      </c>
      <c r="K325" t="s">
        <v>1711</v>
      </c>
      <c r="L325" t="s">
        <v>43</v>
      </c>
      <c r="M325">
        <v>92627</v>
      </c>
      <c r="N325" t="s">
        <v>44</v>
      </c>
      <c r="O325" t="s">
        <v>3839</v>
      </c>
      <c r="P325" t="s">
        <v>32</v>
      </c>
      <c r="Q325" t="s">
        <v>65</v>
      </c>
      <c r="R325" t="s">
        <v>3840</v>
      </c>
      <c r="S325">
        <v>37.74</v>
      </c>
      <c r="T325">
        <v>3</v>
      </c>
      <c r="U325">
        <v>0</v>
      </c>
      <c r="V325">
        <v>12.831599999999996</v>
      </c>
    </row>
    <row r="326" spans="1:22" x14ac:dyDescent="0.25">
      <c r="A326">
        <v>1415</v>
      </c>
      <c r="B326" t="s">
        <v>3836</v>
      </c>
      <c r="C326">
        <v>2014</v>
      </c>
      <c r="D326" s="24">
        <v>41668</v>
      </c>
      <c r="E326" s="24">
        <v>41671</v>
      </c>
      <c r="F326" t="s">
        <v>23</v>
      </c>
      <c r="G326" t="s">
        <v>3837</v>
      </c>
      <c r="H326" t="s">
        <v>3838</v>
      </c>
      <c r="I326" t="s">
        <v>102</v>
      </c>
      <c r="J326" t="s">
        <v>27</v>
      </c>
      <c r="K326" t="s">
        <v>1711</v>
      </c>
      <c r="L326" t="s">
        <v>43</v>
      </c>
      <c r="M326">
        <v>92627</v>
      </c>
      <c r="N326" t="s">
        <v>44</v>
      </c>
      <c r="O326" t="s">
        <v>3547</v>
      </c>
      <c r="P326" t="s">
        <v>71</v>
      </c>
      <c r="Q326" t="s">
        <v>161</v>
      </c>
      <c r="R326" t="s">
        <v>3548</v>
      </c>
      <c r="S326">
        <v>239.96999999999997</v>
      </c>
      <c r="T326">
        <v>3</v>
      </c>
      <c r="U326">
        <v>0</v>
      </c>
      <c r="V326">
        <v>26.39670000000001</v>
      </c>
    </row>
    <row r="327" spans="1:22" x14ac:dyDescent="0.25">
      <c r="A327">
        <v>1343</v>
      </c>
      <c r="B327" t="s">
        <v>3702</v>
      </c>
      <c r="C327">
        <v>2014</v>
      </c>
      <c r="D327" s="24">
        <v>41642</v>
      </c>
      <c r="E327" s="24">
        <v>41644</v>
      </c>
      <c r="F327" t="s">
        <v>188</v>
      </c>
      <c r="G327" t="s">
        <v>3703</v>
      </c>
      <c r="H327" t="s">
        <v>3704</v>
      </c>
      <c r="I327" t="s">
        <v>41</v>
      </c>
      <c r="J327" t="s">
        <v>27</v>
      </c>
      <c r="K327" t="s">
        <v>1521</v>
      </c>
      <c r="L327" t="s">
        <v>88</v>
      </c>
      <c r="M327">
        <v>28540</v>
      </c>
      <c r="N327" t="s">
        <v>30</v>
      </c>
      <c r="O327" t="s">
        <v>168</v>
      </c>
      <c r="P327" t="s">
        <v>46</v>
      </c>
      <c r="Q327" t="s">
        <v>75</v>
      </c>
      <c r="R327" t="s">
        <v>169</v>
      </c>
      <c r="S327">
        <v>28.854000000000006</v>
      </c>
      <c r="T327">
        <v>6</v>
      </c>
      <c r="U327">
        <v>0.7</v>
      </c>
      <c r="V327">
        <v>-21.159599999999998</v>
      </c>
    </row>
    <row r="328" spans="1:22" x14ac:dyDescent="0.25">
      <c r="A328">
        <v>1342</v>
      </c>
      <c r="B328" t="s">
        <v>3702</v>
      </c>
      <c r="C328">
        <v>2014</v>
      </c>
      <c r="D328" s="24">
        <v>41642</v>
      </c>
      <c r="E328" s="24">
        <v>41644</v>
      </c>
      <c r="F328" t="s">
        <v>188</v>
      </c>
      <c r="G328" t="s">
        <v>3703</v>
      </c>
      <c r="H328" t="s">
        <v>3704</v>
      </c>
      <c r="I328" t="s">
        <v>41</v>
      </c>
      <c r="J328" t="s">
        <v>27</v>
      </c>
      <c r="K328" t="s">
        <v>1521</v>
      </c>
      <c r="L328" t="s">
        <v>88</v>
      </c>
      <c r="M328">
        <v>28540</v>
      </c>
      <c r="N328" t="s">
        <v>30</v>
      </c>
      <c r="O328" t="s">
        <v>3366</v>
      </c>
      <c r="P328" t="s">
        <v>46</v>
      </c>
      <c r="Q328" t="s">
        <v>75</v>
      </c>
      <c r="R328" t="s">
        <v>3367</v>
      </c>
      <c r="S328">
        <v>15.66</v>
      </c>
      <c r="T328">
        <v>5</v>
      </c>
      <c r="U328">
        <v>0.7</v>
      </c>
      <c r="V328">
        <v>-12.527999999999995</v>
      </c>
    </row>
    <row r="329" spans="1:22" x14ac:dyDescent="0.25">
      <c r="A329">
        <v>1341</v>
      </c>
      <c r="B329" t="s">
        <v>3702</v>
      </c>
      <c r="C329">
        <v>2014</v>
      </c>
      <c r="D329" s="24">
        <v>41642</v>
      </c>
      <c r="E329" s="24">
        <v>41644</v>
      </c>
      <c r="F329" t="s">
        <v>188</v>
      </c>
      <c r="G329" t="s">
        <v>3703</v>
      </c>
      <c r="H329" t="s">
        <v>3704</v>
      </c>
      <c r="I329" t="s">
        <v>41</v>
      </c>
      <c r="J329" t="s">
        <v>27</v>
      </c>
      <c r="K329" t="s">
        <v>1521</v>
      </c>
      <c r="L329" t="s">
        <v>88</v>
      </c>
      <c r="M329">
        <v>28540</v>
      </c>
      <c r="N329" t="s">
        <v>30</v>
      </c>
      <c r="O329" t="s">
        <v>3705</v>
      </c>
      <c r="P329" t="s">
        <v>71</v>
      </c>
      <c r="Q329" t="s">
        <v>682</v>
      </c>
      <c r="R329" t="s">
        <v>3706</v>
      </c>
      <c r="S329">
        <v>695.7</v>
      </c>
      <c r="T329">
        <v>2</v>
      </c>
      <c r="U329">
        <v>0.5</v>
      </c>
      <c r="V329">
        <v>-27.827999999999975</v>
      </c>
    </row>
    <row r="330" spans="1:22" x14ac:dyDescent="0.25">
      <c r="A330">
        <v>1184</v>
      </c>
      <c r="B330" t="s">
        <v>3385</v>
      </c>
      <c r="C330">
        <v>2014</v>
      </c>
      <c r="D330" s="24">
        <v>41654</v>
      </c>
      <c r="E330" s="24">
        <v>41655</v>
      </c>
      <c r="F330" t="s">
        <v>188</v>
      </c>
      <c r="G330" t="s">
        <v>2193</v>
      </c>
      <c r="H330" t="s">
        <v>2194</v>
      </c>
      <c r="I330" t="s">
        <v>26</v>
      </c>
      <c r="J330" t="s">
        <v>27</v>
      </c>
      <c r="K330" t="s">
        <v>1521</v>
      </c>
      <c r="L330" t="s">
        <v>88</v>
      </c>
      <c r="M330">
        <v>28540</v>
      </c>
      <c r="N330" t="s">
        <v>30</v>
      </c>
      <c r="O330" t="s">
        <v>3386</v>
      </c>
      <c r="P330" t="s">
        <v>71</v>
      </c>
      <c r="Q330" t="s">
        <v>72</v>
      </c>
      <c r="R330" t="s">
        <v>3387</v>
      </c>
      <c r="S330">
        <v>7.92</v>
      </c>
      <c r="T330">
        <v>5</v>
      </c>
      <c r="U330">
        <v>0.2</v>
      </c>
      <c r="V330">
        <v>0.69300000000000006</v>
      </c>
    </row>
    <row r="331" spans="1:22" x14ac:dyDescent="0.25">
      <c r="A331">
        <v>1183</v>
      </c>
      <c r="B331" t="s">
        <v>3385</v>
      </c>
      <c r="C331">
        <v>2014</v>
      </c>
      <c r="D331" s="24">
        <v>41654</v>
      </c>
      <c r="E331" s="24">
        <v>41655</v>
      </c>
      <c r="F331" t="s">
        <v>188</v>
      </c>
      <c r="G331" t="s">
        <v>2193</v>
      </c>
      <c r="H331" t="s">
        <v>2194</v>
      </c>
      <c r="I331" t="s">
        <v>26</v>
      </c>
      <c r="J331" t="s">
        <v>27</v>
      </c>
      <c r="K331" t="s">
        <v>1521</v>
      </c>
      <c r="L331" t="s">
        <v>88</v>
      </c>
      <c r="M331">
        <v>28540</v>
      </c>
      <c r="N331" t="s">
        <v>30</v>
      </c>
      <c r="O331" t="s">
        <v>505</v>
      </c>
      <c r="P331" t="s">
        <v>46</v>
      </c>
      <c r="Q331" t="s">
        <v>173</v>
      </c>
      <c r="R331" t="s">
        <v>506</v>
      </c>
      <c r="S331">
        <v>21.744</v>
      </c>
      <c r="T331">
        <v>1</v>
      </c>
      <c r="U331">
        <v>0.2</v>
      </c>
      <c r="V331">
        <v>7.3385999999999996</v>
      </c>
    </row>
    <row r="332" spans="1:22" x14ac:dyDescent="0.25">
      <c r="A332">
        <v>1154</v>
      </c>
      <c r="B332" t="s">
        <v>3318</v>
      </c>
      <c r="C332">
        <v>2014</v>
      </c>
      <c r="D332" s="24">
        <v>41640</v>
      </c>
      <c r="E332" s="24">
        <v>41646</v>
      </c>
      <c r="F332" t="s">
        <v>50</v>
      </c>
      <c r="G332" t="s">
        <v>1079</v>
      </c>
      <c r="H332" t="s">
        <v>1080</v>
      </c>
      <c r="I332" t="s">
        <v>41</v>
      </c>
      <c r="J332" t="s">
        <v>27</v>
      </c>
      <c r="K332" t="s">
        <v>3319</v>
      </c>
      <c r="L332" t="s">
        <v>1392</v>
      </c>
      <c r="M332">
        <v>89502</v>
      </c>
      <c r="N332" t="s">
        <v>44</v>
      </c>
      <c r="O332" t="s">
        <v>2712</v>
      </c>
      <c r="P332" t="s">
        <v>46</v>
      </c>
      <c r="Q332" t="s">
        <v>75</v>
      </c>
      <c r="R332" t="s">
        <v>2713</v>
      </c>
      <c r="S332">
        <v>159.768</v>
      </c>
      <c r="T332">
        <v>7</v>
      </c>
      <c r="U332">
        <v>0.2</v>
      </c>
      <c r="V332">
        <v>53.921700000000008</v>
      </c>
    </row>
    <row r="333" spans="1:22" x14ac:dyDescent="0.25">
      <c r="A333">
        <v>1153</v>
      </c>
      <c r="B333" t="s">
        <v>3318</v>
      </c>
      <c r="C333">
        <v>2014</v>
      </c>
      <c r="D333" s="24">
        <v>41640</v>
      </c>
      <c r="E333" s="24">
        <v>41646</v>
      </c>
      <c r="F333" t="s">
        <v>50</v>
      </c>
      <c r="G333" t="s">
        <v>1079</v>
      </c>
      <c r="H333" t="s">
        <v>1080</v>
      </c>
      <c r="I333" t="s">
        <v>41</v>
      </c>
      <c r="J333" t="s">
        <v>27</v>
      </c>
      <c r="K333" t="s">
        <v>3319</v>
      </c>
      <c r="L333" t="s">
        <v>1392</v>
      </c>
      <c r="M333">
        <v>89502</v>
      </c>
      <c r="N333" t="s">
        <v>44</v>
      </c>
      <c r="O333" t="s">
        <v>3320</v>
      </c>
      <c r="P333" t="s">
        <v>46</v>
      </c>
      <c r="Q333" t="s">
        <v>68</v>
      </c>
      <c r="R333" t="s">
        <v>3321</v>
      </c>
      <c r="S333">
        <v>3.64</v>
      </c>
      <c r="T333">
        <v>2</v>
      </c>
      <c r="U333">
        <v>0</v>
      </c>
      <c r="V333">
        <v>1.6379999999999999</v>
      </c>
    </row>
    <row r="334" spans="1:22" x14ac:dyDescent="0.25">
      <c r="A334">
        <v>1127</v>
      </c>
      <c r="B334" t="s">
        <v>3264</v>
      </c>
      <c r="C334">
        <v>2011</v>
      </c>
      <c r="D334" s="24">
        <v>40564</v>
      </c>
      <c r="E334" s="24">
        <v>40570</v>
      </c>
      <c r="F334" t="s">
        <v>50</v>
      </c>
      <c r="G334" t="s">
        <v>2753</v>
      </c>
      <c r="H334" t="s">
        <v>2754</v>
      </c>
      <c r="I334" t="s">
        <v>26</v>
      </c>
      <c r="J334" t="s">
        <v>27</v>
      </c>
      <c r="K334" t="s">
        <v>3265</v>
      </c>
      <c r="L334" t="s">
        <v>1707</v>
      </c>
      <c r="M334">
        <v>72401</v>
      </c>
      <c r="N334" t="s">
        <v>30</v>
      </c>
      <c r="O334" t="s">
        <v>1588</v>
      </c>
      <c r="P334" t="s">
        <v>32</v>
      </c>
      <c r="Q334" t="s">
        <v>36</v>
      </c>
      <c r="R334" t="s">
        <v>1589</v>
      </c>
      <c r="S334">
        <v>1067.94</v>
      </c>
      <c r="T334">
        <v>3</v>
      </c>
      <c r="U334">
        <v>0</v>
      </c>
      <c r="V334">
        <v>224.2673999999999</v>
      </c>
    </row>
    <row r="335" spans="1:22" x14ac:dyDescent="0.25">
      <c r="A335">
        <v>1126</v>
      </c>
      <c r="B335" t="s">
        <v>3264</v>
      </c>
      <c r="C335">
        <v>2011</v>
      </c>
      <c r="D335" s="24">
        <v>40564</v>
      </c>
      <c r="E335" s="24">
        <v>40570</v>
      </c>
      <c r="F335" t="s">
        <v>50</v>
      </c>
      <c r="G335" t="s">
        <v>2753</v>
      </c>
      <c r="H335" t="s">
        <v>2754</v>
      </c>
      <c r="I335" t="s">
        <v>26</v>
      </c>
      <c r="J335" t="s">
        <v>27</v>
      </c>
      <c r="K335" t="s">
        <v>3265</v>
      </c>
      <c r="L335" t="s">
        <v>1707</v>
      </c>
      <c r="M335">
        <v>72401</v>
      </c>
      <c r="N335" t="s">
        <v>30</v>
      </c>
      <c r="O335" t="s">
        <v>3270</v>
      </c>
      <c r="P335" t="s">
        <v>46</v>
      </c>
      <c r="Q335" t="s">
        <v>173</v>
      </c>
      <c r="R335" t="s">
        <v>186</v>
      </c>
      <c r="S335">
        <v>23.34</v>
      </c>
      <c r="T335">
        <v>3</v>
      </c>
      <c r="U335">
        <v>0</v>
      </c>
      <c r="V335">
        <v>10.969799999999999</v>
      </c>
    </row>
    <row r="336" spans="1:22" x14ac:dyDescent="0.25">
      <c r="A336">
        <v>1125</v>
      </c>
      <c r="B336" t="s">
        <v>3264</v>
      </c>
      <c r="C336">
        <v>2011</v>
      </c>
      <c r="D336" s="24">
        <v>40564</v>
      </c>
      <c r="E336" s="24">
        <v>40570</v>
      </c>
      <c r="F336" t="s">
        <v>50</v>
      </c>
      <c r="G336" t="s">
        <v>2753</v>
      </c>
      <c r="H336" t="s">
        <v>2754</v>
      </c>
      <c r="I336" t="s">
        <v>26</v>
      </c>
      <c r="J336" t="s">
        <v>27</v>
      </c>
      <c r="K336" t="s">
        <v>3265</v>
      </c>
      <c r="L336" t="s">
        <v>1707</v>
      </c>
      <c r="M336">
        <v>72401</v>
      </c>
      <c r="N336" t="s">
        <v>30</v>
      </c>
      <c r="O336" t="s">
        <v>1756</v>
      </c>
      <c r="P336" t="s">
        <v>46</v>
      </c>
      <c r="Q336" t="s">
        <v>68</v>
      </c>
      <c r="R336" t="s">
        <v>1757</v>
      </c>
      <c r="S336">
        <v>6.63</v>
      </c>
      <c r="T336">
        <v>3</v>
      </c>
      <c r="U336">
        <v>0</v>
      </c>
      <c r="V336">
        <v>1.7901</v>
      </c>
    </row>
    <row r="337" spans="1:22" x14ac:dyDescent="0.25">
      <c r="A337">
        <v>1124</v>
      </c>
      <c r="B337" t="s">
        <v>3264</v>
      </c>
      <c r="C337">
        <v>2011</v>
      </c>
      <c r="D337" s="24">
        <v>40564</v>
      </c>
      <c r="E337" s="24">
        <v>40570</v>
      </c>
      <c r="F337" t="s">
        <v>50</v>
      </c>
      <c r="G337" t="s">
        <v>2753</v>
      </c>
      <c r="H337" t="s">
        <v>2754</v>
      </c>
      <c r="I337" t="s">
        <v>26</v>
      </c>
      <c r="J337" t="s">
        <v>27</v>
      </c>
      <c r="K337" t="s">
        <v>3265</v>
      </c>
      <c r="L337" t="s">
        <v>1707</v>
      </c>
      <c r="M337">
        <v>72401</v>
      </c>
      <c r="N337" t="s">
        <v>30</v>
      </c>
      <c r="O337" t="s">
        <v>352</v>
      </c>
      <c r="P337" t="s">
        <v>32</v>
      </c>
      <c r="Q337" t="s">
        <v>65</v>
      </c>
      <c r="R337" t="s">
        <v>353</v>
      </c>
      <c r="S337">
        <v>38.6</v>
      </c>
      <c r="T337">
        <v>4</v>
      </c>
      <c r="U337">
        <v>0</v>
      </c>
      <c r="V337">
        <v>11.579999999999998</v>
      </c>
    </row>
    <row r="338" spans="1:22" x14ac:dyDescent="0.25">
      <c r="A338">
        <v>1123</v>
      </c>
      <c r="B338" t="s">
        <v>3264</v>
      </c>
      <c r="C338">
        <v>2011</v>
      </c>
      <c r="D338" s="24">
        <v>40564</v>
      </c>
      <c r="E338" s="24">
        <v>40570</v>
      </c>
      <c r="F338" t="s">
        <v>50</v>
      </c>
      <c r="G338" t="s">
        <v>2753</v>
      </c>
      <c r="H338" t="s">
        <v>2754</v>
      </c>
      <c r="I338" t="s">
        <v>26</v>
      </c>
      <c r="J338" t="s">
        <v>27</v>
      </c>
      <c r="K338" t="s">
        <v>3265</v>
      </c>
      <c r="L338" t="s">
        <v>1707</v>
      </c>
      <c r="M338">
        <v>72401</v>
      </c>
      <c r="N338" t="s">
        <v>30</v>
      </c>
      <c r="O338" t="s">
        <v>3268</v>
      </c>
      <c r="P338" t="s">
        <v>46</v>
      </c>
      <c r="Q338" t="s">
        <v>68</v>
      </c>
      <c r="R338" t="s">
        <v>3269</v>
      </c>
      <c r="S338">
        <v>22.959999999999997</v>
      </c>
      <c r="T338">
        <v>7</v>
      </c>
      <c r="U338">
        <v>0</v>
      </c>
      <c r="V338">
        <v>6.6583999999999968</v>
      </c>
    </row>
    <row r="339" spans="1:22" x14ac:dyDescent="0.25">
      <c r="A339">
        <v>1122</v>
      </c>
      <c r="B339" t="s">
        <v>3264</v>
      </c>
      <c r="C339">
        <v>2011</v>
      </c>
      <c r="D339" s="24">
        <v>40564</v>
      </c>
      <c r="E339" s="24">
        <v>40570</v>
      </c>
      <c r="F339" t="s">
        <v>50</v>
      </c>
      <c r="G339" t="s">
        <v>2753</v>
      </c>
      <c r="H339" t="s">
        <v>2754</v>
      </c>
      <c r="I339" t="s">
        <v>26</v>
      </c>
      <c r="J339" t="s">
        <v>27</v>
      </c>
      <c r="K339" t="s">
        <v>3265</v>
      </c>
      <c r="L339" t="s">
        <v>1707</v>
      </c>
      <c r="M339">
        <v>72401</v>
      </c>
      <c r="N339" t="s">
        <v>30</v>
      </c>
      <c r="O339" t="s">
        <v>3266</v>
      </c>
      <c r="P339" t="s">
        <v>71</v>
      </c>
      <c r="Q339" t="s">
        <v>72</v>
      </c>
      <c r="R339" t="s">
        <v>3267</v>
      </c>
      <c r="S339">
        <v>699.93</v>
      </c>
      <c r="T339">
        <v>7</v>
      </c>
      <c r="U339">
        <v>0</v>
      </c>
      <c r="V339">
        <v>181.98179999999999</v>
      </c>
    </row>
    <row r="340" spans="1:22" x14ac:dyDescent="0.25">
      <c r="A340">
        <v>1097</v>
      </c>
      <c r="B340" t="s">
        <v>3216</v>
      </c>
      <c r="C340">
        <v>2014</v>
      </c>
      <c r="D340" s="24">
        <v>41661</v>
      </c>
      <c r="E340" s="24">
        <v>41666</v>
      </c>
      <c r="F340" t="s">
        <v>50</v>
      </c>
      <c r="G340" t="s">
        <v>3217</v>
      </c>
      <c r="H340" t="s">
        <v>3218</v>
      </c>
      <c r="I340" t="s">
        <v>102</v>
      </c>
      <c r="J340" t="s">
        <v>27</v>
      </c>
      <c r="K340" t="s">
        <v>467</v>
      </c>
      <c r="L340" t="s">
        <v>88</v>
      </c>
      <c r="M340">
        <v>28205</v>
      </c>
      <c r="N340" t="s">
        <v>30</v>
      </c>
      <c r="O340" t="s">
        <v>3221</v>
      </c>
      <c r="P340" t="s">
        <v>46</v>
      </c>
      <c r="Q340" t="s">
        <v>75</v>
      </c>
      <c r="R340" t="s">
        <v>3222</v>
      </c>
      <c r="S340">
        <v>35.783999999999999</v>
      </c>
      <c r="T340">
        <v>7</v>
      </c>
      <c r="U340">
        <v>0.7</v>
      </c>
      <c r="V340">
        <v>-28.627200000000009</v>
      </c>
    </row>
    <row r="341" spans="1:22" x14ac:dyDescent="0.25">
      <c r="A341">
        <v>1096</v>
      </c>
      <c r="B341" t="s">
        <v>3216</v>
      </c>
      <c r="C341">
        <v>2014</v>
      </c>
      <c r="D341" s="24">
        <v>41661</v>
      </c>
      <c r="E341" s="24">
        <v>41666</v>
      </c>
      <c r="F341" t="s">
        <v>50</v>
      </c>
      <c r="G341" t="s">
        <v>3217</v>
      </c>
      <c r="H341" t="s">
        <v>3218</v>
      </c>
      <c r="I341" t="s">
        <v>102</v>
      </c>
      <c r="J341" t="s">
        <v>27</v>
      </c>
      <c r="K341" t="s">
        <v>467</v>
      </c>
      <c r="L341" t="s">
        <v>88</v>
      </c>
      <c r="M341">
        <v>28205</v>
      </c>
      <c r="N341" t="s">
        <v>30</v>
      </c>
      <c r="O341" t="s">
        <v>3219</v>
      </c>
      <c r="P341" t="s">
        <v>46</v>
      </c>
      <c r="Q341" t="s">
        <v>59</v>
      </c>
      <c r="R341" t="s">
        <v>3220</v>
      </c>
      <c r="S341">
        <v>348.20799999999997</v>
      </c>
      <c r="T341">
        <v>7</v>
      </c>
      <c r="U341">
        <v>0.2</v>
      </c>
      <c r="V341">
        <v>30.468200000000024</v>
      </c>
    </row>
    <row r="342" spans="1:22" x14ac:dyDescent="0.25">
      <c r="A342">
        <v>1028</v>
      </c>
      <c r="B342" t="s">
        <v>3048</v>
      </c>
      <c r="C342">
        <v>2013</v>
      </c>
      <c r="D342" s="24">
        <v>41285</v>
      </c>
      <c r="E342" s="24">
        <v>41287</v>
      </c>
      <c r="F342" t="s">
        <v>23</v>
      </c>
      <c r="G342" t="s">
        <v>3049</v>
      </c>
      <c r="H342" t="s">
        <v>3050</v>
      </c>
      <c r="I342" t="s">
        <v>102</v>
      </c>
      <c r="J342" t="s">
        <v>27</v>
      </c>
      <c r="K342" t="s">
        <v>318</v>
      </c>
      <c r="L342" t="s">
        <v>498</v>
      </c>
      <c r="M342">
        <v>45503</v>
      </c>
      <c r="N342" t="s">
        <v>148</v>
      </c>
      <c r="O342" t="s">
        <v>3055</v>
      </c>
      <c r="P342" t="s">
        <v>71</v>
      </c>
      <c r="Q342" t="s">
        <v>72</v>
      </c>
      <c r="R342" t="s">
        <v>3056</v>
      </c>
      <c r="S342">
        <v>15.587999999999999</v>
      </c>
      <c r="T342">
        <v>2</v>
      </c>
      <c r="U342">
        <v>0.4</v>
      </c>
      <c r="V342">
        <v>-9.8724000000000007</v>
      </c>
    </row>
    <row r="343" spans="1:22" x14ac:dyDescent="0.25">
      <c r="A343">
        <v>1027</v>
      </c>
      <c r="B343" t="s">
        <v>3048</v>
      </c>
      <c r="C343">
        <v>2013</v>
      </c>
      <c r="D343" s="24">
        <v>41285</v>
      </c>
      <c r="E343" s="24">
        <v>41287</v>
      </c>
      <c r="F343" t="s">
        <v>23</v>
      </c>
      <c r="G343" t="s">
        <v>3049</v>
      </c>
      <c r="H343" t="s">
        <v>3050</v>
      </c>
      <c r="I343" t="s">
        <v>102</v>
      </c>
      <c r="J343" t="s">
        <v>27</v>
      </c>
      <c r="K343" t="s">
        <v>318</v>
      </c>
      <c r="L343" t="s">
        <v>498</v>
      </c>
      <c r="M343">
        <v>45503</v>
      </c>
      <c r="N343" t="s">
        <v>148</v>
      </c>
      <c r="O343" t="s">
        <v>3053</v>
      </c>
      <c r="P343" t="s">
        <v>46</v>
      </c>
      <c r="Q343" t="s">
        <v>90</v>
      </c>
      <c r="R343" t="s">
        <v>3054</v>
      </c>
      <c r="S343">
        <v>63.311999999999998</v>
      </c>
      <c r="T343">
        <v>3</v>
      </c>
      <c r="U343">
        <v>0.2</v>
      </c>
      <c r="V343">
        <v>20.576399999999996</v>
      </c>
    </row>
    <row r="344" spans="1:22" x14ac:dyDescent="0.25">
      <c r="A344">
        <v>1026</v>
      </c>
      <c r="B344" t="s">
        <v>3048</v>
      </c>
      <c r="C344">
        <v>2013</v>
      </c>
      <c r="D344" s="24">
        <v>41285</v>
      </c>
      <c r="E344" s="24">
        <v>41287</v>
      </c>
      <c r="F344" t="s">
        <v>23</v>
      </c>
      <c r="G344" t="s">
        <v>3049</v>
      </c>
      <c r="H344" t="s">
        <v>3050</v>
      </c>
      <c r="I344" t="s">
        <v>102</v>
      </c>
      <c r="J344" t="s">
        <v>27</v>
      </c>
      <c r="K344" t="s">
        <v>318</v>
      </c>
      <c r="L344" t="s">
        <v>498</v>
      </c>
      <c r="M344">
        <v>45503</v>
      </c>
      <c r="N344" t="s">
        <v>148</v>
      </c>
      <c r="O344" t="s">
        <v>3051</v>
      </c>
      <c r="P344" t="s">
        <v>46</v>
      </c>
      <c r="Q344" t="s">
        <v>90</v>
      </c>
      <c r="R344" t="s">
        <v>3052</v>
      </c>
      <c r="S344">
        <v>15.552000000000003</v>
      </c>
      <c r="T344">
        <v>3</v>
      </c>
      <c r="U344">
        <v>0.2</v>
      </c>
      <c r="V344">
        <v>5.4432</v>
      </c>
    </row>
    <row r="345" spans="1:22" x14ac:dyDescent="0.25">
      <c r="A345">
        <v>978</v>
      </c>
      <c r="B345" t="s">
        <v>2938</v>
      </c>
      <c r="C345">
        <v>2014</v>
      </c>
      <c r="D345" s="24">
        <v>41647</v>
      </c>
      <c r="E345" s="24">
        <v>41650</v>
      </c>
      <c r="F345" t="s">
        <v>188</v>
      </c>
      <c r="G345" t="s">
        <v>2546</v>
      </c>
      <c r="H345" t="s">
        <v>2547</v>
      </c>
      <c r="I345" t="s">
        <v>41</v>
      </c>
      <c r="J345" t="s">
        <v>27</v>
      </c>
      <c r="K345" t="s">
        <v>880</v>
      </c>
      <c r="L345" t="s">
        <v>238</v>
      </c>
      <c r="M345">
        <v>48205</v>
      </c>
      <c r="N345" t="s">
        <v>105</v>
      </c>
      <c r="O345" t="s">
        <v>681</v>
      </c>
      <c r="P345" t="s">
        <v>71</v>
      </c>
      <c r="Q345" t="s">
        <v>682</v>
      </c>
      <c r="R345" t="s">
        <v>683</v>
      </c>
      <c r="S345">
        <v>3059.982</v>
      </c>
      <c r="T345">
        <v>2</v>
      </c>
      <c r="U345">
        <v>0.1</v>
      </c>
      <c r="V345">
        <v>679.99599999999964</v>
      </c>
    </row>
    <row r="346" spans="1:22" x14ac:dyDescent="0.25">
      <c r="A346">
        <v>974</v>
      </c>
      <c r="B346" t="s">
        <v>2931</v>
      </c>
      <c r="C346">
        <v>2011</v>
      </c>
      <c r="D346" s="24">
        <v>40560</v>
      </c>
      <c r="E346" s="24">
        <v>40562</v>
      </c>
      <c r="F346" t="s">
        <v>23</v>
      </c>
      <c r="G346" t="s">
        <v>951</v>
      </c>
      <c r="H346" t="s">
        <v>952</v>
      </c>
      <c r="I346" t="s">
        <v>26</v>
      </c>
      <c r="J346" t="s">
        <v>27</v>
      </c>
      <c r="K346" t="s">
        <v>146</v>
      </c>
      <c r="L346" t="s">
        <v>147</v>
      </c>
      <c r="M346">
        <v>19134</v>
      </c>
      <c r="N346" t="s">
        <v>148</v>
      </c>
      <c r="O346" t="s">
        <v>1197</v>
      </c>
      <c r="P346" t="s">
        <v>46</v>
      </c>
      <c r="Q346" t="s">
        <v>47</v>
      </c>
      <c r="R346" t="s">
        <v>1198</v>
      </c>
      <c r="S346">
        <v>30.072000000000003</v>
      </c>
      <c r="T346">
        <v>3</v>
      </c>
      <c r="U346">
        <v>0.2</v>
      </c>
      <c r="V346">
        <v>10.149299999999997</v>
      </c>
    </row>
    <row r="347" spans="1:22" x14ac:dyDescent="0.25">
      <c r="A347">
        <v>973</v>
      </c>
      <c r="B347" t="s">
        <v>2931</v>
      </c>
      <c r="C347">
        <v>2011</v>
      </c>
      <c r="D347" s="24">
        <v>40560</v>
      </c>
      <c r="E347" s="24">
        <v>40562</v>
      </c>
      <c r="F347" t="s">
        <v>23</v>
      </c>
      <c r="G347" t="s">
        <v>951</v>
      </c>
      <c r="H347" t="s">
        <v>952</v>
      </c>
      <c r="I347" t="s">
        <v>26</v>
      </c>
      <c r="J347" t="s">
        <v>27</v>
      </c>
      <c r="K347" t="s">
        <v>146</v>
      </c>
      <c r="L347" t="s">
        <v>147</v>
      </c>
      <c r="M347">
        <v>19134</v>
      </c>
      <c r="N347" t="s">
        <v>148</v>
      </c>
      <c r="O347" t="s">
        <v>2259</v>
      </c>
      <c r="P347" t="s">
        <v>46</v>
      </c>
      <c r="Q347" t="s">
        <v>75</v>
      </c>
      <c r="R347" t="s">
        <v>2260</v>
      </c>
      <c r="S347">
        <v>18.588000000000005</v>
      </c>
      <c r="T347">
        <v>2</v>
      </c>
      <c r="U347">
        <v>0.7</v>
      </c>
      <c r="V347">
        <v>-13.6312</v>
      </c>
    </row>
    <row r="348" spans="1:22" x14ac:dyDescent="0.25">
      <c r="A348">
        <v>972</v>
      </c>
      <c r="B348" t="s">
        <v>2931</v>
      </c>
      <c r="C348">
        <v>2011</v>
      </c>
      <c r="D348" s="24">
        <v>40560</v>
      </c>
      <c r="E348" s="24">
        <v>40562</v>
      </c>
      <c r="F348" t="s">
        <v>23</v>
      </c>
      <c r="G348" t="s">
        <v>951</v>
      </c>
      <c r="H348" t="s">
        <v>952</v>
      </c>
      <c r="I348" t="s">
        <v>26</v>
      </c>
      <c r="J348" t="s">
        <v>27</v>
      </c>
      <c r="K348" t="s">
        <v>146</v>
      </c>
      <c r="L348" t="s">
        <v>147</v>
      </c>
      <c r="M348">
        <v>19134</v>
      </c>
      <c r="N348" t="s">
        <v>148</v>
      </c>
      <c r="O348" t="s">
        <v>1204</v>
      </c>
      <c r="P348" t="s">
        <v>71</v>
      </c>
      <c r="Q348" t="s">
        <v>72</v>
      </c>
      <c r="R348" t="s">
        <v>1205</v>
      </c>
      <c r="S348">
        <v>124.19999999999999</v>
      </c>
      <c r="T348">
        <v>3</v>
      </c>
      <c r="U348">
        <v>0.4</v>
      </c>
      <c r="V348">
        <v>-31.050000000000011</v>
      </c>
    </row>
    <row r="349" spans="1:22" x14ac:dyDescent="0.25">
      <c r="A349">
        <v>971</v>
      </c>
      <c r="B349" t="s">
        <v>2931</v>
      </c>
      <c r="C349">
        <v>2011</v>
      </c>
      <c r="D349" s="24">
        <v>40560</v>
      </c>
      <c r="E349" s="24">
        <v>40562</v>
      </c>
      <c r="F349" t="s">
        <v>23</v>
      </c>
      <c r="G349" t="s">
        <v>951</v>
      </c>
      <c r="H349" t="s">
        <v>952</v>
      </c>
      <c r="I349" t="s">
        <v>26</v>
      </c>
      <c r="J349" t="s">
        <v>27</v>
      </c>
      <c r="K349" t="s">
        <v>146</v>
      </c>
      <c r="L349" t="s">
        <v>147</v>
      </c>
      <c r="M349">
        <v>19134</v>
      </c>
      <c r="N349" t="s">
        <v>148</v>
      </c>
      <c r="O349" t="s">
        <v>2932</v>
      </c>
      <c r="P349" t="s">
        <v>32</v>
      </c>
      <c r="Q349" t="s">
        <v>65</v>
      </c>
      <c r="R349" t="s">
        <v>2933</v>
      </c>
      <c r="S349">
        <v>127.10400000000001</v>
      </c>
      <c r="T349">
        <v>6</v>
      </c>
      <c r="U349">
        <v>0.2</v>
      </c>
      <c r="V349">
        <v>28.598399999999998</v>
      </c>
    </row>
    <row r="350" spans="1:22" x14ac:dyDescent="0.25">
      <c r="A350">
        <v>878</v>
      </c>
      <c r="B350" t="s">
        <v>2703</v>
      </c>
      <c r="C350">
        <v>2013</v>
      </c>
      <c r="D350" s="24">
        <v>41291</v>
      </c>
      <c r="E350" s="24">
        <v>41295</v>
      </c>
      <c r="F350" t="s">
        <v>50</v>
      </c>
      <c r="G350" t="s">
        <v>2130</v>
      </c>
      <c r="H350" t="s">
        <v>2131</v>
      </c>
      <c r="I350" t="s">
        <v>102</v>
      </c>
      <c r="J350" t="s">
        <v>27</v>
      </c>
      <c r="K350" t="s">
        <v>87</v>
      </c>
      <c r="L350" t="s">
        <v>2694</v>
      </c>
      <c r="M350">
        <v>3301</v>
      </c>
      <c r="N350" t="s">
        <v>148</v>
      </c>
      <c r="O350" t="s">
        <v>2704</v>
      </c>
      <c r="P350" t="s">
        <v>71</v>
      </c>
      <c r="Q350" t="s">
        <v>161</v>
      </c>
      <c r="R350" t="s">
        <v>2705</v>
      </c>
      <c r="S350">
        <v>371.96999999999997</v>
      </c>
      <c r="T350">
        <v>3</v>
      </c>
      <c r="U350">
        <v>0</v>
      </c>
      <c r="V350">
        <v>66.954599999999971</v>
      </c>
    </row>
    <row r="351" spans="1:22" x14ac:dyDescent="0.25">
      <c r="A351">
        <v>877</v>
      </c>
      <c r="B351" t="s">
        <v>2703</v>
      </c>
      <c r="C351">
        <v>2013</v>
      </c>
      <c r="D351" s="24">
        <v>41291</v>
      </c>
      <c r="E351" s="24">
        <v>41295</v>
      </c>
      <c r="F351" t="s">
        <v>50</v>
      </c>
      <c r="G351" t="s">
        <v>2130</v>
      </c>
      <c r="H351" t="s">
        <v>2131</v>
      </c>
      <c r="I351" t="s">
        <v>102</v>
      </c>
      <c r="J351" t="s">
        <v>27</v>
      </c>
      <c r="K351" t="s">
        <v>87</v>
      </c>
      <c r="L351" t="s">
        <v>2694</v>
      </c>
      <c r="M351">
        <v>3301</v>
      </c>
      <c r="N351" t="s">
        <v>148</v>
      </c>
      <c r="O351" t="s">
        <v>1018</v>
      </c>
      <c r="P351" t="s">
        <v>71</v>
      </c>
      <c r="Q351" t="s">
        <v>161</v>
      </c>
      <c r="R351" t="s">
        <v>1019</v>
      </c>
      <c r="S351">
        <v>29.99</v>
      </c>
      <c r="T351">
        <v>1</v>
      </c>
      <c r="U351">
        <v>0</v>
      </c>
      <c r="V351">
        <v>13.195600000000002</v>
      </c>
    </row>
    <row r="352" spans="1:22" x14ac:dyDescent="0.25">
      <c r="A352">
        <v>876</v>
      </c>
      <c r="B352" t="s">
        <v>2703</v>
      </c>
      <c r="C352">
        <v>2013</v>
      </c>
      <c r="D352" s="24">
        <v>41291</v>
      </c>
      <c r="E352" s="24">
        <v>41295</v>
      </c>
      <c r="F352" t="s">
        <v>50</v>
      </c>
      <c r="G352" t="s">
        <v>2130</v>
      </c>
      <c r="H352" t="s">
        <v>2131</v>
      </c>
      <c r="I352" t="s">
        <v>102</v>
      </c>
      <c r="J352" t="s">
        <v>27</v>
      </c>
      <c r="K352" t="s">
        <v>87</v>
      </c>
      <c r="L352" t="s">
        <v>2694</v>
      </c>
      <c r="M352">
        <v>3301</v>
      </c>
      <c r="N352" t="s">
        <v>148</v>
      </c>
      <c r="O352" t="s">
        <v>905</v>
      </c>
      <c r="P352" t="s">
        <v>32</v>
      </c>
      <c r="Q352" t="s">
        <v>65</v>
      </c>
      <c r="R352" t="s">
        <v>906</v>
      </c>
      <c r="S352">
        <v>322.59000000000003</v>
      </c>
      <c r="T352">
        <v>3</v>
      </c>
      <c r="U352">
        <v>0</v>
      </c>
      <c r="V352">
        <v>64.518000000000001</v>
      </c>
    </row>
    <row r="353" spans="1:22" x14ac:dyDescent="0.25">
      <c r="A353">
        <v>867</v>
      </c>
      <c r="B353" t="s">
        <v>2671</v>
      </c>
      <c r="C353">
        <v>2011</v>
      </c>
      <c r="D353" s="24">
        <v>40554</v>
      </c>
      <c r="E353" s="24">
        <v>40559</v>
      </c>
      <c r="F353" t="s">
        <v>50</v>
      </c>
      <c r="G353" t="s">
        <v>2672</v>
      </c>
      <c r="H353" t="s">
        <v>2673</v>
      </c>
      <c r="I353" t="s">
        <v>41</v>
      </c>
      <c r="J353" t="s">
        <v>27</v>
      </c>
      <c r="K353" t="s">
        <v>318</v>
      </c>
      <c r="L353" t="s">
        <v>319</v>
      </c>
      <c r="M353">
        <v>22153</v>
      </c>
      <c r="N353" t="s">
        <v>30</v>
      </c>
      <c r="O353" t="s">
        <v>2676</v>
      </c>
      <c r="P353" t="s">
        <v>32</v>
      </c>
      <c r="Q353" t="s">
        <v>65</v>
      </c>
      <c r="R353" t="s">
        <v>2677</v>
      </c>
      <c r="S353">
        <v>51.94</v>
      </c>
      <c r="T353">
        <v>1</v>
      </c>
      <c r="U353">
        <v>0</v>
      </c>
      <c r="V353">
        <v>21.295400000000001</v>
      </c>
    </row>
    <row r="354" spans="1:22" x14ac:dyDescent="0.25">
      <c r="A354">
        <v>866</v>
      </c>
      <c r="B354" t="s">
        <v>2671</v>
      </c>
      <c r="C354">
        <v>2011</v>
      </c>
      <c r="D354" s="24">
        <v>40554</v>
      </c>
      <c r="E354" s="24">
        <v>40559</v>
      </c>
      <c r="F354" t="s">
        <v>50</v>
      </c>
      <c r="G354" t="s">
        <v>2672</v>
      </c>
      <c r="H354" t="s">
        <v>2673</v>
      </c>
      <c r="I354" t="s">
        <v>41</v>
      </c>
      <c r="J354" t="s">
        <v>27</v>
      </c>
      <c r="K354" t="s">
        <v>318</v>
      </c>
      <c r="L354" t="s">
        <v>319</v>
      </c>
      <c r="M354">
        <v>22153</v>
      </c>
      <c r="N354" t="s">
        <v>30</v>
      </c>
      <c r="O354" t="s">
        <v>2674</v>
      </c>
      <c r="P354" t="s">
        <v>46</v>
      </c>
      <c r="Q354" t="s">
        <v>47</v>
      </c>
      <c r="R354" t="s">
        <v>2675</v>
      </c>
      <c r="S354">
        <v>2.89</v>
      </c>
      <c r="T354">
        <v>1</v>
      </c>
      <c r="U354">
        <v>0</v>
      </c>
      <c r="V354">
        <v>1.3583000000000001</v>
      </c>
    </row>
    <row r="355" spans="1:22" x14ac:dyDescent="0.25">
      <c r="A355">
        <v>865</v>
      </c>
      <c r="B355" t="s">
        <v>2664</v>
      </c>
      <c r="C355">
        <v>2013</v>
      </c>
      <c r="D355" s="24">
        <v>41279</v>
      </c>
      <c r="E355" s="24">
        <v>41281</v>
      </c>
      <c r="F355" t="s">
        <v>23</v>
      </c>
      <c r="G355" t="s">
        <v>2431</v>
      </c>
      <c r="H355" t="s">
        <v>2432</v>
      </c>
      <c r="I355" t="s">
        <v>41</v>
      </c>
      <c r="J355" t="s">
        <v>27</v>
      </c>
      <c r="K355" t="s">
        <v>1521</v>
      </c>
      <c r="L355" t="s">
        <v>54</v>
      </c>
      <c r="M355">
        <v>32216</v>
      </c>
      <c r="N355" t="s">
        <v>30</v>
      </c>
      <c r="O355" t="s">
        <v>2669</v>
      </c>
      <c r="P355" t="s">
        <v>71</v>
      </c>
      <c r="Q355" t="s">
        <v>72</v>
      </c>
      <c r="R355" t="s">
        <v>2670</v>
      </c>
      <c r="S355">
        <v>59.184000000000005</v>
      </c>
      <c r="T355">
        <v>2</v>
      </c>
      <c r="U355">
        <v>0.2</v>
      </c>
      <c r="V355">
        <v>5.1786000000000012</v>
      </c>
    </row>
    <row r="356" spans="1:22" x14ac:dyDescent="0.25">
      <c r="A356">
        <v>864</v>
      </c>
      <c r="B356" t="s">
        <v>2664</v>
      </c>
      <c r="C356">
        <v>2013</v>
      </c>
      <c r="D356" s="24">
        <v>41279</v>
      </c>
      <c r="E356" s="24">
        <v>41281</v>
      </c>
      <c r="F356" t="s">
        <v>23</v>
      </c>
      <c r="G356" t="s">
        <v>2431</v>
      </c>
      <c r="H356" t="s">
        <v>2432</v>
      </c>
      <c r="I356" t="s">
        <v>41</v>
      </c>
      <c r="J356" t="s">
        <v>27</v>
      </c>
      <c r="K356" t="s">
        <v>1521</v>
      </c>
      <c r="L356" t="s">
        <v>54</v>
      </c>
      <c r="M356">
        <v>32216</v>
      </c>
      <c r="N356" t="s">
        <v>30</v>
      </c>
      <c r="O356" t="s">
        <v>2667</v>
      </c>
      <c r="P356" t="s">
        <v>46</v>
      </c>
      <c r="Q356" t="s">
        <v>68</v>
      </c>
      <c r="R356" t="s">
        <v>2668</v>
      </c>
      <c r="S356">
        <v>5.2480000000000002</v>
      </c>
      <c r="T356">
        <v>2</v>
      </c>
      <c r="U356">
        <v>0.2</v>
      </c>
      <c r="V356">
        <v>0.59039999999999915</v>
      </c>
    </row>
    <row r="357" spans="1:22" x14ac:dyDescent="0.25">
      <c r="A357">
        <v>863</v>
      </c>
      <c r="B357" t="s">
        <v>2664</v>
      </c>
      <c r="C357">
        <v>2013</v>
      </c>
      <c r="D357" s="24">
        <v>41279</v>
      </c>
      <c r="E357" s="24">
        <v>41281</v>
      </c>
      <c r="F357" t="s">
        <v>23</v>
      </c>
      <c r="G357" t="s">
        <v>2431</v>
      </c>
      <c r="H357" t="s">
        <v>2432</v>
      </c>
      <c r="I357" t="s">
        <v>41</v>
      </c>
      <c r="J357" t="s">
        <v>27</v>
      </c>
      <c r="K357" t="s">
        <v>1521</v>
      </c>
      <c r="L357" t="s">
        <v>54</v>
      </c>
      <c r="M357">
        <v>32216</v>
      </c>
      <c r="N357" t="s">
        <v>30</v>
      </c>
      <c r="O357" t="s">
        <v>2665</v>
      </c>
      <c r="P357" t="s">
        <v>71</v>
      </c>
      <c r="Q357" t="s">
        <v>161</v>
      </c>
      <c r="R357" t="s">
        <v>2666</v>
      </c>
      <c r="S357">
        <v>191.47200000000001</v>
      </c>
      <c r="T357">
        <v>6</v>
      </c>
      <c r="U357">
        <v>0.2</v>
      </c>
      <c r="V357">
        <v>40.687800000000003</v>
      </c>
    </row>
    <row r="358" spans="1:22" x14ac:dyDescent="0.25">
      <c r="A358">
        <v>849</v>
      </c>
      <c r="B358" t="s">
        <v>2625</v>
      </c>
      <c r="C358">
        <v>2014</v>
      </c>
      <c r="D358" s="24">
        <v>41641</v>
      </c>
      <c r="E358" s="24">
        <v>41646</v>
      </c>
      <c r="F358" t="s">
        <v>50</v>
      </c>
      <c r="G358" t="s">
        <v>2626</v>
      </c>
      <c r="H358" t="s">
        <v>2627</v>
      </c>
      <c r="I358" t="s">
        <v>26</v>
      </c>
      <c r="J358" t="s">
        <v>27</v>
      </c>
      <c r="K358" t="s">
        <v>2628</v>
      </c>
      <c r="L358" t="s">
        <v>498</v>
      </c>
      <c r="M358">
        <v>44052</v>
      </c>
      <c r="N358" t="s">
        <v>148</v>
      </c>
      <c r="O358" t="s">
        <v>2629</v>
      </c>
      <c r="P358" t="s">
        <v>32</v>
      </c>
      <c r="Q358" t="s">
        <v>65</v>
      </c>
      <c r="R358" t="s">
        <v>2630</v>
      </c>
      <c r="S358">
        <v>48.896000000000001</v>
      </c>
      <c r="T358">
        <v>4</v>
      </c>
      <c r="U358">
        <v>0.2</v>
      </c>
      <c r="V358">
        <v>8.5567999999999991</v>
      </c>
    </row>
    <row r="359" spans="1:22" x14ac:dyDescent="0.25">
      <c r="A359">
        <v>776</v>
      </c>
      <c r="B359" t="s">
        <v>2438</v>
      </c>
      <c r="C359">
        <v>2014</v>
      </c>
      <c r="D359" s="24">
        <v>41670</v>
      </c>
      <c r="E359" s="24">
        <v>41676</v>
      </c>
      <c r="F359" t="s">
        <v>50</v>
      </c>
      <c r="G359" t="s">
        <v>2439</v>
      </c>
      <c r="H359" t="s">
        <v>2440</v>
      </c>
      <c r="I359" t="s">
        <v>41</v>
      </c>
      <c r="J359" t="s">
        <v>27</v>
      </c>
      <c r="K359" t="s">
        <v>1377</v>
      </c>
      <c r="L359" t="s">
        <v>489</v>
      </c>
      <c r="M359">
        <v>50315</v>
      </c>
      <c r="N359" t="s">
        <v>105</v>
      </c>
      <c r="O359" t="s">
        <v>2447</v>
      </c>
      <c r="P359" t="s">
        <v>32</v>
      </c>
      <c r="Q359" t="s">
        <v>65</v>
      </c>
      <c r="R359" t="s">
        <v>2448</v>
      </c>
      <c r="S359">
        <v>34.580000000000005</v>
      </c>
      <c r="T359">
        <v>7</v>
      </c>
      <c r="U359">
        <v>0</v>
      </c>
      <c r="V359">
        <v>14.523600000000002</v>
      </c>
    </row>
    <row r="360" spans="1:22" x14ac:dyDescent="0.25">
      <c r="A360">
        <v>775</v>
      </c>
      <c r="B360" t="s">
        <v>2438</v>
      </c>
      <c r="C360">
        <v>2014</v>
      </c>
      <c r="D360" s="24">
        <v>41670</v>
      </c>
      <c r="E360" s="24">
        <v>41676</v>
      </c>
      <c r="F360" t="s">
        <v>50</v>
      </c>
      <c r="G360" t="s">
        <v>2439</v>
      </c>
      <c r="H360" t="s">
        <v>2440</v>
      </c>
      <c r="I360" t="s">
        <v>41</v>
      </c>
      <c r="J360" t="s">
        <v>27</v>
      </c>
      <c r="K360" t="s">
        <v>1377</v>
      </c>
      <c r="L360" t="s">
        <v>489</v>
      </c>
      <c r="M360">
        <v>50315</v>
      </c>
      <c r="N360" t="s">
        <v>105</v>
      </c>
      <c r="O360" t="s">
        <v>2445</v>
      </c>
      <c r="P360" t="s">
        <v>46</v>
      </c>
      <c r="Q360" t="s">
        <v>68</v>
      </c>
      <c r="R360" t="s">
        <v>2446</v>
      </c>
      <c r="S360">
        <v>40.299999999999997</v>
      </c>
      <c r="T360">
        <v>2</v>
      </c>
      <c r="U360">
        <v>0</v>
      </c>
      <c r="V360">
        <v>10.881</v>
      </c>
    </row>
    <row r="361" spans="1:22" x14ac:dyDescent="0.25">
      <c r="A361">
        <v>774</v>
      </c>
      <c r="B361" t="s">
        <v>2438</v>
      </c>
      <c r="C361">
        <v>2014</v>
      </c>
      <c r="D361" s="24">
        <v>41670</v>
      </c>
      <c r="E361" s="24">
        <v>41676</v>
      </c>
      <c r="F361" t="s">
        <v>50</v>
      </c>
      <c r="G361" t="s">
        <v>2439</v>
      </c>
      <c r="H361" t="s">
        <v>2440</v>
      </c>
      <c r="I361" t="s">
        <v>41</v>
      </c>
      <c r="J361" t="s">
        <v>27</v>
      </c>
      <c r="K361" t="s">
        <v>1377</v>
      </c>
      <c r="L361" t="s">
        <v>489</v>
      </c>
      <c r="M361">
        <v>50315</v>
      </c>
      <c r="N361" t="s">
        <v>105</v>
      </c>
      <c r="O361" t="s">
        <v>74</v>
      </c>
      <c r="P361" t="s">
        <v>46</v>
      </c>
      <c r="Q361" t="s">
        <v>75</v>
      </c>
      <c r="R361" t="s">
        <v>76</v>
      </c>
      <c r="S361">
        <v>7.71</v>
      </c>
      <c r="T361">
        <v>1</v>
      </c>
      <c r="U361">
        <v>0</v>
      </c>
      <c r="V361">
        <v>3.4695</v>
      </c>
    </row>
    <row r="362" spans="1:22" x14ac:dyDescent="0.25">
      <c r="A362">
        <v>773</v>
      </c>
      <c r="B362" t="s">
        <v>2438</v>
      </c>
      <c r="C362">
        <v>2014</v>
      </c>
      <c r="D362" s="24">
        <v>41670</v>
      </c>
      <c r="E362" s="24">
        <v>41676</v>
      </c>
      <c r="F362" t="s">
        <v>50</v>
      </c>
      <c r="G362" t="s">
        <v>2439</v>
      </c>
      <c r="H362" t="s">
        <v>2440</v>
      </c>
      <c r="I362" t="s">
        <v>41</v>
      </c>
      <c r="J362" t="s">
        <v>27</v>
      </c>
      <c r="K362" t="s">
        <v>1377</v>
      </c>
      <c r="L362" t="s">
        <v>489</v>
      </c>
      <c r="M362">
        <v>50315</v>
      </c>
      <c r="N362" t="s">
        <v>105</v>
      </c>
      <c r="O362" t="s">
        <v>2443</v>
      </c>
      <c r="P362" t="s">
        <v>46</v>
      </c>
      <c r="Q362" t="s">
        <v>75</v>
      </c>
      <c r="R362" t="s">
        <v>2444</v>
      </c>
      <c r="S362">
        <v>32.35</v>
      </c>
      <c r="T362">
        <v>5</v>
      </c>
      <c r="U362">
        <v>0</v>
      </c>
      <c r="V362">
        <v>16.175000000000001</v>
      </c>
    </row>
    <row r="363" spans="1:22" x14ac:dyDescent="0.25">
      <c r="A363">
        <v>772</v>
      </c>
      <c r="B363" t="s">
        <v>2438</v>
      </c>
      <c r="C363">
        <v>2014</v>
      </c>
      <c r="D363" s="24">
        <v>41670</v>
      </c>
      <c r="E363" s="24">
        <v>41676</v>
      </c>
      <c r="F363" t="s">
        <v>50</v>
      </c>
      <c r="G363" t="s">
        <v>2439</v>
      </c>
      <c r="H363" t="s">
        <v>2440</v>
      </c>
      <c r="I363" t="s">
        <v>41</v>
      </c>
      <c r="J363" t="s">
        <v>27</v>
      </c>
      <c r="K363" t="s">
        <v>1377</v>
      </c>
      <c r="L363" t="s">
        <v>489</v>
      </c>
      <c r="M363">
        <v>50315</v>
      </c>
      <c r="N363" t="s">
        <v>105</v>
      </c>
      <c r="O363" t="s">
        <v>1204</v>
      </c>
      <c r="P363" t="s">
        <v>71</v>
      </c>
      <c r="Q363" t="s">
        <v>72</v>
      </c>
      <c r="R363" t="s">
        <v>1205</v>
      </c>
      <c r="S363">
        <v>207</v>
      </c>
      <c r="T363">
        <v>3</v>
      </c>
      <c r="U363">
        <v>0</v>
      </c>
      <c r="V363">
        <v>51.75</v>
      </c>
    </row>
    <row r="364" spans="1:22" x14ac:dyDescent="0.25">
      <c r="A364">
        <v>771</v>
      </c>
      <c r="B364" t="s">
        <v>2438</v>
      </c>
      <c r="C364">
        <v>2014</v>
      </c>
      <c r="D364" s="24">
        <v>41670</v>
      </c>
      <c r="E364" s="24">
        <v>41676</v>
      </c>
      <c r="F364" t="s">
        <v>50</v>
      </c>
      <c r="G364" t="s">
        <v>2439</v>
      </c>
      <c r="H364" t="s">
        <v>2440</v>
      </c>
      <c r="I364" t="s">
        <v>41</v>
      </c>
      <c r="J364" t="s">
        <v>27</v>
      </c>
      <c r="K364" t="s">
        <v>1377</v>
      </c>
      <c r="L364" t="s">
        <v>489</v>
      </c>
      <c r="M364">
        <v>50315</v>
      </c>
      <c r="N364" t="s">
        <v>105</v>
      </c>
      <c r="O364" t="s">
        <v>2441</v>
      </c>
      <c r="P364" t="s">
        <v>46</v>
      </c>
      <c r="Q364" t="s">
        <v>75</v>
      </c>
      <c r="R364" t="s">
        <v>2442</v>
      </c>
      <c r="S364">
        <v>18.28</v>
      </c>
      <c r="T364">
        <v>2</v>
      </c>
      <c r="U364">
        <v>0</v>
      </c>
      <c r="V364">
        <v>9.14</v>
      </c>
    </row>
    <row r="365" spans="1:22" x14ac:dyDescent="0.25">
      <c r="A365">
        <v>768</v>
      </c>
      <c r="B365" t="s">
        <v>2419</v>
      </c>
      <c r="C365">
        <v>2011</v>
      </c>
      <c r="D365" s="24">
        <v>40557</v>
      </c>
      <c r="E365" s="24">
        <v>40559</v>
      </c>
      <c r="F365" t="s">
        <v>23</v>
      </c>
      <c r="G365" t="s">
        <v>2420</v>
      </c>
      <c r="H365" t="s">
        <v>2421</v>
      </c>
      <c r="I365" t="s">
        <v>41</v>
      </c>
      <c r="J365" t="s">
        <v>27</v>
      </c>
      <c r="K365" t="s">
        <v>2422</v>
      </c>
      <c r="L365" t="s">
        <v>736</v>
      </c>
      <c r="M365">
        <v>71111</v>
      </c>
      <c r="N365" t="s">
        <v>30</v>
      </c>
      <c r="O365" t="s">
        <v>2428</v>
      </c>
      <c r="P365" t="s">
        <v>46</v>
      </c>
      <c r="Q365" t="s">
        <v>59</v>
      </c>
      <c r="R365" t="s">
        <v>2429</v>
      </c>
      <c r="S365">
        <v>572.58000000000004</v>
      </c>
      <c r="T365">
        <v>6</v>
      </c>
      <c r="U365">
        <v>0</v>
      </c>
      <c r="V365">
        <v>34.354799999999955</v>
      </c>
    </row>
    <row r="366" spans="1:22" x14ac:dyDescent="0.25">
      <c r="A366">
        <v>767</v>
      </c>
      <c r="B366" t="s">
        <v>2419</v>
      </c>
      <c r="C366">
        <v>2011</v>
      </c>
      <c r="D366" s="24">
        <v>40557</v>
      </c>
      <c r="E366" s="24">
        <v>40559</v>
      </c>
      <c r="F366" t="s">
        <v>23</v>
      </c>
      <c r="G366" t="s">
        <v>2420</v>
      </c>
      <c r="H366" t="s">
        <v>2421</v>
      </c>
      <c r="I366" t="s">
        <v>41</v>
      </c>
      <c r="J366" t="s">
        <v>27</v>
      </c>
      <c r="K366" t="s">
        <v>2422</v>
      </c>
      <c r="L366" t="s">
        <v>736</v>
      </c>
      <c r="M366">
        <v>71111</v>
      </c>
      <c r="N366" t="s">
        <v>30</v>
      </c>
      <c r="O366" t="s">
        <v>2427</v>
      </c>
      <c r="P366" t="s">
        <v>46</v>
      </c>
      <c r="Q366" t="s">
        <v>75</v>
      </c>
      <c r="R366" t="s">
        <v>186</v>
      </c>
      <c r="S366">
        <v>5.64</v>
      </c>
      <c r="T366">
        <v>3</v>
      </c>
      <c r="U366">
        <v>0</v>
      </c>
      <c r="V366">
        <v>2.7071999999999994</v>
      </c>
    </row>
    <row r="367" spans="1:22" x14ac:dyDescent="0.25">
      <c r="A367">
        <v>766</v>
      </c>
      <c r="B367" t="s">
        <v>2419</v>
      </c>
      <c r="C367">
        <v>2011</v>
      </c>
      <c r="D367" s="24">
        <v>40557</v>
      </c>
      <c r="E367" s="24">
        <v>40559</v>
      </c>
      <c r="F367" t="s">
        <v>23</v>
      </c>
      <c r="G367" t="s">
        <v>2420</v>
      </c>
      <c r="H367" t="s">
        <v>2421</v>
      </c>
      <c r="I367" t="s">
        <v>41</v>
      </c>
      <c r="J367" t="s">
        <v>27</v>
      </c>
      <c r="K367" t="s">
        <v>2422</v>
      </c>
      <c r="L367" t="s">
        <v>736</v>
      </c>
      <c r="M367">
        <v>71111</v>
      </c>
      <c r="N367" t="s">
        <v>30</v>
      </c>
      <c r="O367" t="s">
        <v>2425</v>
      </c>
      <c r="P367" t="s">
        <v>71</v>
      </c>
      <c r="Q367" t="s">
        <v>161</v>
      </c>
      <c r="R367" t="s">
        <v>2426</v>
      </c>
      <c r="S367">
        <v>646.74</v>
      </c>
      <c r="T367">
        <v>6</v>
      </c>
      <c r="U367">
        <v>0</v>
      </c>
      <c r="V367">
        <v>258.69600000000003</v>
      </c>
    </row>
    <row r="368" spans="1:22" x14ac:dyDescent="0.25">
      <c r="A368">
        <v>765</v>
      </c>
      <c r="B368" t="s">
        <v>2419</v>
      </c>
      <c r="C368">
        <v>2011</v>
      </c>
      <c r="D368" s="24">
        <v>40557</v>
      </c>
      <c r="E368" s="24">
        <v>40559</v>
      </c>
      <c r="F368" t="s">
        <v>23</v>
      </c>
      <c r="G368" t="s">
        <v>2420</v>
      </c>
      <c r="H368" t="s">
        <v>2421</v>
      </c>
      <c r="I368" t="s">
        <v>41</v>
      </c>
      <c r="J368" t="s">
        <v>27</v>
      </c>
      <c r="K368" t="s">
        <v>2422</v>
      </c>
      <c r="L368" t="s">
        <v>736</v>
      </c>
      <c r="M368">
        <v>71111</v>
      </c>
      <c r="N368" t="s">
        <v>30</v>
      </c>
      <c r="O368" t="s">
        <v>2423</v>
      </c>
      <c r="P368" t="s">
        <v>46</v>
      </c>
      <c r="Q368" t="s">
        <v>173</v>
      </c>
      <c r="R368" t="s">
        <v>2424</v>
      </c>
      <c r="S368">
        <v>50.94</v>
      </c>
      <c r="T368">
        <v>3</v>
      </c>
      <c r="U368">
        <v>0</v>
      </c>
      <c r="V368">
        <v>25.47</v>
      </c>
    </row>
    <row r="369" spans="1:22" x14ac:dyDescent="0.25">
      <c r="A369">
        <v>764</v>
      </c>
      <c r="B369" t="s">
        <v>2419</v>
      </c>
      <c r="C369">
        <v>2011</v>
      </c>
      <c r="D369" s="24">
        <v>40557</v>
      </c>
      <c r="E369" s="24">
        <v>40559</v>
      </c>
      <c r="F369" t="s">
        <v>23</v>
      </c>
      <c r="G369" t="s">
        <v>2420</v>
      </c>
      <c r="H369" t="s">
        <v>2421</v>
      </c>
      <c r="I369" t="s">
        <v>41</v>
      </c>
      <c r="J369" t="s">
        <v>27</v>
      </c>
      <c r="K369" t="s">
        <v>2422</v>
      </c>
      <c r="L369" t="s">
        <v>736</v>
      </c>
      <c r="M369">
        <v>71111</v>
      </c>
      <c r="N369" t="s">
        <v>30</v>
      </c>
      <c r="O369" t="s">
        <v>669</v>
      </c>
      <c r="P369" t="s">
        <v>46</v>
      </c>
      <c r="Q369" t="s">
        <v>173</v>
      </c>
      <c r="R369" t="s">
        <v>186</v>
      </c>
      <c r="S369">
        <v>11.36</v>
      </c>
      <c r="T369">
        <v>2</v>
      </c>
      <c r="U369">
        <v>0</v>
      </c>
      <c r="V369">
        <v>5.3391999999999991</v>
      </c>
    </row>
    <row r="370" spans="1:22" x14ac:dyDescent="0.25">
      <c r="A370">
        <v>742</v>
      </c>
      <c r="B370" t="s">
        <v>2362</v>
      </c>
      <c r="C370">
        <v>2011</v>
      </c>
      <c r="D370" s="24">
        <v>40548</v>
      </c>
      <c r="E370" s="24">
        <v>40552</v>
      </c>
      <c r="F370" t="s">
        <v>50</v>
      </c>
      <c r="G370" t="s">
        <v>2363</v>
      </c>
      <c r="H370" t="s">
        <v>2364</v>
      </c>
      <c r="I370" t="s">
        <v>102</v>
      </c>
      <c r="J370" t="s">
        <v>27</v>
      </c>
      <c r="K370" t="s">
        <v>210</v>
      </c>
      <c r="L370" t="s">
        <v>211</v>
      </c>
      <c r="M370">
        <v>60540</v>
      </c>
      <c r="N370" t="s">
        <v>105</v>
      </c>
      <c r="O370" t="s">
        <v>2367</v>
      </c>
      <c r="P370" t="s">
        <v>46</v>
      </c>
      <c r="Q370" t="s">
        <v>75</v>
      </c>
      <c r="R370" t="s">
        <v>2368</v>
      </c>
      <c r="S370">
        <v>3.5399999999999991</v>
      </c>
      <c r="T370">
        <v>2</v>
      </c>
      <c r="U370">
        <v>0.8</v>
      </c>
      <c r="V370">
        <v>-5.4870000000000001</v>
      </c>
    </row>
    <row r="371" spans="1:22" x14ac:dyDescent="0.25">
      <c r="A371">
        <v>741</v>
      </c>
      <c r="B371" t="s">
        <v>2362</v>
      </c>
      <c r="C371">
        <v>2011</v>
      </c>
      <c r="D371" s="24">
        <v>40548</v>
      </c>
      <c r="E371" s="24">
        <v>40552</v>
      </c>
      <c r="F371" t="s">
        <v>50</v>
      </c>
      <c r="G371" t="s">
        <v>2363</v>
      </c>
      <c r="H371" t="s">
        <v>2364</v>
      </c>
      <c r="I371" t="s">
        <v>102</v>
      </c>
      <c r="J371" t="s">
        <v>27</v>
      </c>
      <c r="K371" t="s">
        <v>210</v>
      </c>
      <c r="L371" t="s">
        <v>211</v>
      </c>
      <c r="M371">
        <v>60540</v>
      </c>
      <c r="N371" t="s">
        <v>105</v>
      </c>
      <c r="O371" t="s">
        <v>1629</v>
      </c>
      <c r="P371" t="s">
        <v>46</v>
      </c>
      <c r="Q371" t="s">
        <v>59</v>
      </c>
      <c r="R371" t="s">
        <v>1630</v>
      </c>
      <c r="S371">
        <v>272.73599999999999</v>
      </c>
      <c r="T371">
        <v>3</v>
      </c>
      <c r="U371">
        <v>0.2</v>
      </c>
      <c r="V371">
        <v>-64.774800000000013</v>
      </c>
    </row>
    <row r="372" spans="1:22" x14ac:dyDescent="0.25">
      <c r="A372">
        <v>740</v>
      </c>
      <c r="B372" t="s">
        <v>2362</v>
      </c>
      <c r="C372">
        <v>2011</v>
      </c>
      <c r="D372" s="24">
        <v>40548</v>
      </c>
      <c r="E372" s="24">
        <v>40552</v>
      </c>
      <c r="F372" t="s">
        <v>50</v>
      </c>
      <c r="G372" t="s">
        <v>2363</v>
      </c>
      <c r="H372" t="s">
        <v>2364</v>
      </c>
      <c r="I372" t="s">
        <v>102</v>
      </c>
      <c r="J372" t="s">
        <v>27</v>
      </c>
      <c r="K372" t="s">
        <v>210</v>
      </c>
      <c r="L372" t="s">
        <v>211</v>
      </c>
      <c r="M372">
        <v>60540</v>
      </c>
      <c r="N372" t="s">
        <v>105</v>
      </c>
      <c r="O372" t="s">
        <v>2365</v>
      </c>
      <c r="P372" t="s">
        <v>46</v>
      </c>
      <c r="Q372" t="s">
        <v>47</v>
      </c>
      <c r="R372" t="s">
        <v>2366</v>
      </c>
      <c r="S372">
        <v>11.784000000000001</v>
      </c>
      <c r="T372">
        <v>3</v>
      </c>
      <c r="U372">
        <v>0.2</v>
      </c>
      <c r="V372">
        <v>4.2716999999999992</v>
      </c>
    </row>
    <row r="373" spans="1:22" x14ac:dyDescent="0.25">
      <c r="A373">
        <v>738</v>
      </c>
      <c r="B373" t="s">
        <v>2350</v>
      </c>
      <c r="C373">
        <v>2014</v>
      </c>
      <c r="D373" s="24">
        <v>41661</v>
      </c>
      <c r="E373" s="24">
        <v>41665</v>
      </c>
      <c r="F373" t="s">
        <v>50</v>
      </c>
      <c r="G373" t="s">
        <v>2351</v>
      </c>
      <c r="H373" t="s">
        <v>2352</v>
      </c>
      <c r="I373" t="s">
        <v>102</v>
      </c>
      <c r="J373" t="s">
        <v>27</v>
      </c>
      <c r="K373" t="s">
        <v>95</v>
      </c>
      <c r="L373" t="s">
        <v>96</v>
      </c>
      <c r="M373">
        <v>98115</v>
      </c>
      <c r="N373" t="s">
        <v>44</v>
      </c>
      <c r="O373" t="s">
        <v>2357</v>
      </c>
      <c r="P373" t="s">
        <v>46</v>
      </c>
      <c r="Q373" t="s">
        <v>75</v>
      </c>
      <c r="R373" t="s">
        <v>2358</v>
      </c>
      <c r="S373">
        <v>18.72</v>
      </c>
      <c r="T373">
        <v>5</v>
      </c>
      <c r="U373">
        <v>0.2</v>
      </c>
      <c r="V373">
        <v>6.5519999999999996</v>
      </c>
    </row>
    <row r="374" spans="1:22" x14ac:dyDescent="0.25">
      <c r="A374">
        <v>737</v>
      </c>
      <c r="B374" t="s">
        <v>2350</v>
      </c>
      <c r="C374">
        <v>2014</v>
      </c>
      <c r="D374" s="24">
        <v>41661</v>
      </c>
      <c r="E374" s="24">
        <v>41665</v>
      </c>
      <c r="F374" t="s">
        <v>50</v>
      </c>
      <c r="G374" t="s">
        <v>2351</v>
      </c>
      <c r="H374" t="s">
        <v>2352</v>
      </c>
      <c r="I374" t="s">
        <v>102</v>
      </c>
      <c r="J374" t="s">
        <v>27</v>
      </c>
      <c r="K374" t="s">
        <v>95</v>
      </c>
      <c r="L374" t="s">
        <v>96</v>
      </c>
      <c r="M374">
        <v>98115</v>
      </c>
      <c r="N374" t="s">
        <v>44</v>
      </c>
      <c r="O374" t="s">
        <v>2355</v>
      </c>
      <c r="P374" t="s">
        <v>32</v>
      </c>
      <c r="Q374" t="s">
        <v>33</v>
      </c>
      <c r="R374" t="s">
        <v>2356</v>
      </c>
      <c r="S374">
        <v>84.98</v>
      </c>
      <c r="T374">
        <v>1</v>
      </c>
      <c r="U374">
        <v>0</v>
      </c>
      <c r="V374">
        <v>18.695599999999999</v>
      </c>
    </row>
    <row r="375" spans="1:22" x14ac:dyDescent="0.25">
      <c r="A375">
        <v>736</v>
      </c>
      <c r="B375" t="s">
        <v>2350</v>
      </c>
      <c r="C375">
        <v>2014</v>
      </c>
      <c r="D375" s="24">
        <v>41661</v>
      </c>
      <c r="E375" s="24">
        <v>41665</v>
      </c>
      <c r="F375" t="s">
        <v>50</v>
      </c>
      <c r="G375" t="s">
        <v>2351</v>
      </c>
      <c r="H375" t="s">
        <v>2352</v>
      </c>
      <c r="I375" t="s">
        <v>102</v>
      </c>
      <c r="J375" t="s">
        <v>27</v>
      </c>
      <c r="K375" t="s">
        <v>95</v>
      </c>
      <c r="L375" t="s">
        <v>96</v>
      </c>
      <c r="M375">
        <v>98115</v>
      </c>
      <c r="N375" t="s">
        <v>44</v>
      </c>
      <c r="O375" t="s">
        <v>232</v>
      </c>
      <c r="P375" t="s">
        <v>46</v>
      </c>
      <c r="Q375" t="s">
        <v>75</v>
      </c>
      <c r="R375" t="s">
        <v>233</v>
      </c>
      <c r="S375">
        <v>27.936000000000003</v>
      </c>
      <c r="T375">
        <v>4</v>
      </c>
      <c r="U375">
        <v>0.2</v>
      </c>
      <c r="V375">
        <v>9.4283999999999963</v>
      </c>
    </row>
    <row r="376" spans="1:22" x14ac:dyDescent="0.25">
      <c r="A376">
        <v>735</v>
      </c>
      <c r="B376" t="s">
        <v>2350</v>
      </c>
      <c r="C376">
        <v>2014</v>
      </c>
      <c r="D376" s="24">
        <v>41661</v>
      </c>
      <c r="E376" s="24">
        <v>41665</v>
      </c>
      <c r="F376" t="s">
        <v>50</v>
      </c>
      <c r="G376" t="s">
        <v>2351</v>
      </c>
      <c r="H376" t="s">
        <v>2352</v>
      </c>
      <c r="I376" t="s">
        <v>102</v>
      </c>
      <c r="J376" t="s">
        <v>27</v>
      </c>
      <c r="K376" t="s">
        <v>95</v>
      </c>
      <c r="L376" t="s">
        <v>96</v>
      </c>
      <c r="M376">
        <v>98115</v>
      </c>
      <c r="N376" t="s">
        <v>44</v>
      </c>
      <c r="O376" t="s">
        <v>1386</v>
      </c>
      <c r="P376" t="s">
        <v>46</v>
      </c>
      <c r="Q376" t="s">
        <v>75</v>
      </c>
      <c r="R376" t="s">
        <v>1387</v>
      </c>
      <c r="S376">
        <v>99.695999999999998</v>
      </c>
      <c r="T376">
        <v>6</v>
      </c>
      <c r="U376">
        <v>0.2</v>
      </c>
      <c r="V376">
        <v>33.647399999999998</v>
      </c>
    </row>
    <row r="377" spans="1:22" x14ac:dyDescent="0.25">
      <c r="A377">
        <v>734</v>
      </c>
      <c r="B377" t="s">
        <v>2350</v>
      </c>
      <c r="C377">
        <v>2014</v>
      </c>
      <c r="D377" s="24">
        <v>41661</v>
      </c>
      <c r="E377" s="24">
        <v>41665</v>
      </c>
      <c r="F377" t="s">
        <v>50</v>
      </c>
      <c r="G377" t="s">
        <v>2351</v>
      </c>
      <c r="H377" t="s">
        <v>2352</v>
      </c>
      <c r="I377" t="s">
        <v>102</v>
      </c>
      <c r="J377" t="s">
        <v>27</v>
      </c>
      <c r="K377" t="s">
        <v>95</v>
      </c>
      <c r="L377" t="s">
        <v>96</v>
      </c>
      <c r="M377">
        <v>98115</v>
      </c>
      <c r="N377" t="s">
        <v>44</v>
      </c>
      <c r="O377" t="s">
        <v>2353</v>
      </c>
      <c r="P377" t="s">
        <v>71</v>
      </c>
      <c r="Q377" t="s">
        <v>161</v>
      </c>
      <c r="R377" t="s">
        <v>2354</v>
      </c>
      <c r="S377">
        <v>179.97</v>
      </c>
      <c r="T377">
        <v>3</v>
      </c>
      <c r="U377">
        <v>0</v>
      </c>
      <c r="V377">
        <v>86.385600000000011</v>
      </c>
    </row>
    <row r="378" spans="1:22" x14ac:dyDescent="0.25">
      <c r="A378">
        <v>733</v>
      </c>
      <c r="B378" t="s">
        <v>2350</v>
      </c>
      <c r="C378">
        <v>2014</v>
      </c>
      <c r="D378" s="24">
        <v>41661</v>
      </c>
      <c r="E378" s="24">
        <v>41665</v>
      </c>
      <c r="F378" t="s">
        <v>50</v>
      </c>
      <c r="G378" t="s">
        <v>2351</v>
      </c>
      <c r="H378" t="s">
        <v>2352</v>
      </c>
      <c r="I378" t="s">
        <v>102</v>
      </c>
      <c r="J378" t="s">
        <v>27</v>
      </c>
      <c r="K378" t="s">
        <v>95</v>
      </c>
      <c r="L378" t="s">
        <v>96</v>
      </c>
      <c r="M378">
        <v>98115</v>
      </c>
      <c r="N378" t="s">
        <v>44</v>
      </c>
      <c r="O378" t="s">
        <v>1774</v>
      </c>
      <c r="P378" t="s">
        <v>46</v>
      </c>
      <c r="Q378" t="s">
        <v>59</v>
      </c>
      <c r="R378" t="s">
        <v>1775</v>
      </c>
      <c r="S378">
        <v>242.94</v>
      </c>
      <c r="T378">
        <v>3</v>
      </c>
      <c r="U378">
        <v>0</v>
      </c>
      <c r="V378">
        <v>9.7175999999999902</v>
      </c>
    </row>
    <row r="379" spans="1:22" x14ac:dyDescent="0.25">
      <c r="A379">
        <v>717</v>
      </c>
      <c r="B379" t="s">
        <v>2303</v>
      </c>
      <c r="C379">
        <v>2011</v>
      </c>
      <c r="D379" s="24">
        <v>40555</v>
      </c>
      <c r="E379" s="24">
        <v>40558</v>
      </c>
      <c r="F379" t="s">
        <v>188</v>
      </c>
      <c r="G379" t="s">
        <v>2304</v>
      </c>
      <c r="H379" t="s">
        <v>2305</v>
      </c>
      <c r="I379" t="s">
        <v>26</v>
      </c>
      <c r="J379" t="s">
        <v>27</v>
      </c>
      <c r="K379" t="s">
        <v>244</v>
      </c>
      <c r="L379" t="s">
        <v>245</v>
      </c>
      <c r="M379">
        <v>19901</v>
      </c>
      <c r="N379" t="s">
        <v>148</v>
      </c>
      <c r="O379" t="s">
        <v>2045</v>
      </c>
      <c r="P379" t="s">
        <v>32</v>
      </c>
      <c r="Q379" t="s">
        <v>65</v>
      </c>
      <c r="R379" t="s">
        <v>2046</v>
      </c>
      <c r="S379">
        <v>9.94</v>
      </c>
      <c r="T379">
        <v>2</v>
      </c>
      <c r="U379">
        <v>0</v>
      </c>
      <c r="V379">
        <v>3.0813999999999995</v>
      </c>
    </row>
    <row r="380" spans="1:22" x14ac:dyDescent="0.25">
      <c r="A380">
        <v>594</v>
      </c>
      <c r="B380" t="s">
        <v>1983</v>
      </c>
      <c r="C380">
        <v>2011</v>
      </c>
      <c r="D380" s="24">
        <v>40553</v>
      </c>
      <c r="E380" s="24">
        <v>40557</v>
      </c>
      <c r="F380" t="s">
        <v>50</v>
      </c>
      <c r="G380" t="s">
        <v>1984</v>
      </c>
      <c r="H380" t="s">
        <v>1985</v>
      </c>
      <c r="I380" t="s">
        <v>26</v>
      </c>
      <c r="J380" t="s">
        <v>27</v>
      </c>
      <c r="K380" t="s">
        <v>1986</v>
      </c>
      <c r="L380" t="s">
        <v>104</v>
      </c>
      <c r="M380">
        <v>78041</v>
      </c>
      <c r="N380" t="s">
        <v>105</v>
      </c>
      <c r="O380" t="s">
        <v>844</v>
      </c>
      <c r="P380" t="s">
        <v>71</v>
      </c>
      <c r="Q380" t="s">
        <v>161</v>
      </c>
      <c r="R380" t="s">
        <v>845</v>
      </c>
      <c r="S380">
        <v>31.200000000000003</v>
      </c>
      <c r="T380">
        <v>3</v>
      </c>
      <c r="U380">
        <v>0.2</v>
      </c>
      <c r="V380">
        <v>9.7499999999999964</v>
      </c>
    </row>
    <row r="381" spans="1:22" x14ac:dyDescent="0.25">
      <c r="A381">
        <v>593</v>
      </c>
      <c r="B381" t="s">
        <v>1983</v>
      </c>
      <c r="C381">
        <v>2011</v>
      </c>
      <c r="D381" s="24">
        <v>40553</v>
      </c>
      <c r="E381" s="24">
        <v>40557</v>
      </c>
      <c r="F381" t="s">
        <v>50</v>
      </c>
      <c r="G381" t="s">
        <v>1984</v>
      </c>
      <c r="H381" t="s">
        <v>1985</v>
      </c>
      <c r="I381" t="s">
        <v>26</v>
      </c>
      <c r="J381" t="s">
        <v>27</v>
      </c>
      <c r="K381" t="s">
        <v>1986</v>
      </c>
      <c r="L381" t="s">
        <v>104</v>
      </c>
      <c r="M381">
        <v>78041</v>
      </c>
      <c r="N381" t="s">
        <v>105</v>
      </c>
      <c r="O381" t="s">
        <v>1987</v>
      </c>
      <c r="P381" t="s">
        <v>46</v>
      </c>
      <c r="Q381" t="s">
        <v>68</v>
      </c>
      <c r="R381" t="s">
        <v>1988</v>
      </c>
      <c r="S381">
        <v>9.3439999999999994</v>
      </c>
      <c r="T381">
        <v>2</v>
      </c>
      <c r="U381">
        <v>0.2</v>
      </c>
      <c r="V381">
        <v>1.1679999999999997</v>
      </c>
    </row>
    <row r="382" spans="1:22" x14ac:dyDescent="0.25">
      <c r="A382">
        <v>523</v>
      </c>
      <c r="B382" t="s">
        <v>1778</v>
      </c>
      <c r="C382">
        <v>2014</v>
      </c>
      <c r="D382" s="24">
        <v>41663</v>
      </c>
      <c r="E382" s="24">
        <v>41665</v>
      </c>
      <c r="F382" t="s">
        <v>188</v>
      </c>
      <c r="G382" t="s">
        <v>1779</v>
      </c>
      <c r="H382" t="s">
        <v>1780</v>
      </c>
      <c r="I382" t="s">
        <v>41</v>
      </c>
      <c r="J382" t="s">
        <v>27</v>
      </c>
      <c r="K382" t="s">
        <v>880</v>
      </c>
      <c r="L382" t="s">
        <v>238</v>
      </c>
      <c r="M382">
        <v>48234</v>
      </c>
      <c r="N382" t="s">
        <v>105</v>
      </c>
      <c r="O382" t="s">
        <v>1701</v>
      </c>
      <c r="P382" t="s">
        <v>32</v>
      </c>
      <c r="Q382" t="s">
        <v>56</v>
      </c>
      <c r="R382" t="s">
        <v>1702</v>
      </c>
      <c r="S382">
        <v>210.98</v>
      </c>
      <c r="T382">
        <v>2</v>
      </c>
      <c r="U382">
        <v>0</v>
      </c>
      <c r="V382">
        <v>21.097999999999985</v>
      </c>
    </row>
    <row r="383" spans="1:22" x14ac:dyDescent="0.25">
      <c r="A383">
        <v>519</v>
      </c>
      <c r="B383" t="s">
        <v>1760</v>
      </c>
      <c r="C383">
        <v>2014</v>
      </c>
      <c r="D383" s="24">
        <v>41662</v>
      </c>
      <c r="E383" s="24">
        <v>41667</v>
      </c>
      <c r="F383" t="s">
        <v>50</v>
      </c>
      <c r="G383" t="s">
        <v>531</v>
      </c>
      <c r="H383" t="s">
        <v>532</v>
      </c>
      <c r="I383" t="s">
        <v>102</v>
      </c>
      <c r="J383" t="s">
        <v>27</v>
      </c>
      <c r="K383" t="s">
        <v>1761</v>
      </c>
      <c r="L383" t="s">
        <v>1762</v>
      </c>
      <c r="M383">
        <v>59405</v>
      </c>
      <c r="N383" t="s">
        <v>44</v>
      </c>
      <c r="O383" t="s">
        <v>1769</v>
      </c>
      <c r="P383" t="s">
        <v>46</v>
      </c>
      <c r="Q383" t="s">
        <v>59</v>
      </c>
      <c r="R383" t="s">
        <v>1770</v>
      </c>
      <c r="S383">
        <v>1126.02</v>
      </c>
      <c r="T383">
        <v>3</v>
      </c>
      <c r="U383">
        <v>0</v>
      </c>
      <c r="V383">
        <v>56.300999999999988</v>
      </c>
    </row>
    <row r="384" spans="1:22" x14ac:dyDescent="0.25">
      <c r="A384">
        <v>518</v>
      </c>
      <c r="B384" t="s">
        <v>1760</v>
      </c>
      <c r="C384">
        <v>2014</v>
      </c>
      <c r="D384" s="24">
        <v>41662</v>
      </c>
      <c r="E384" s="24">
        <v>41667</v>
      </c>
      <c r="F384" t="s">
        <v>50</v>
      </c>
      <c r="G384" t="s">
        <v>531</v>
      </c>
      <c r="H384" t="s">
        <v>532</v>
      </c>
      <c r="I384" t="s">
        <v>102</v>
      </c>
      <c r="J384" t="s">
        <v>27</v>
      </c>
      <c r="K384" t="s">
        <v>1761</v>
      </c>
      <c r="L384" t="s">
        <v>1762</v>
      </c>
      <c r="M384">
        <v>59405</v>
      </c>
      <c r="N384" t="s">
        <v>44</v>
      </c>
      <c r="O384" t="s">
        <v>1767</v>
      </c>
      <c r="P384" t="s">
        <v>46</v>
      </c>
      <c r="Q384" t="s">
        <v>90</v>
      </c>
      <c r="R384" t="s">
        <v>1768</v>
      </c>
      <c r="S384">
        <v>11.96</v>
      </c>
      <c r="T384">
        <v>2</v>
      </c>
      <c r="U384">
        <v>0</v>
      </c>
      <c r="V384">
        <v>5.3819999999999997</v>
      </c>
    </row>
    <row r="385" spans="1:22" x14ac:dyDescent="0.25">
      <c r="A385">
        <v>517</v>
      </c>
      <c r="B385" t="s">
        <v>1760</v>
      </c>
      <c r="C385">
        <v>2014</v>
      </c>
      <c r="D385" s="24">
        <v>41662</v>
      </c>
      <c r="E385" s="24">
        <v>41667</v>
      </c>
      <c r="F385" t="s">
        <v>50</v>
      </c>
      <c r="G385" t="s">
        <v>531</v>
      </c>
      <c r="H385" t="s">
        <v>532</v>
      </c>
      <c r="I385" t="s">
        <v>102</v>
      </c>
      <c r="J385" t="s">
        <v>27</v>
      </c>
      <c r="K385" t="s">
        <v>1761</v>
      </c>
      <c r="L385" t="s">
        <v>1762</v>
      </c>
      <c r="M385">
        <v>59405</v>
      </c>
      <c r="N385" t="s">
        <v>44</v>
      </c>
      <c r="O385" t="s">
        <v>1765</v>
      </c>
      <c r="P385" t="s">
        <v>46</v>
      </c>
      <c r="Q385" t="s">
        <v>59</v>
      </c>
      <c r="R385" t="s">
        <v>1766</v>
      </c>
      <c r="S385">
        <v>51.449999999999996</v>
      </c>
      <c r="T385">
        <v>3</v>
      </c>
      <c r="U385">
        <v>0</v>
      </c>
      <c r="V385">
        <v>13.891499999999999</v>
      </c>
    </row>
    <row r="386" spans="1:22" x14ac:dyDescent="0.25">
      <c r="A386">
        <v>516</v>
      </c>
      <c r="B386" t="s">
        <v>1760</v>
      </c>
      <c r="C386">
        <v>2014</v>
      </c>
      <c r="D386" s="24">
        <v>41662</v>
      </c>
      <c r="E386" s="24">
        <v>41667</v>
      </c>
      <c r="F386" t="s">
        <v>50</v>
      </c>
      <c r="G386" t="s">
        <v>531</v>
      </c>
      <c r="H386" t="s">
        <v>532</v>
      </c>
      <c r="I386" t="s">
        <v>102</v>
      </c>
      <c r="J386" t="s">
        <v>27</v>
      </c>
      <c r="K386" t="s">
        <v>1761</v>
      </c>
      <c r="L386" t="s">
        <v>1762</v>
      </c>
      <c r="M386">
        <v>59405</v>
      </c>
      <c r="N386" t="s">
        <v>44</v>
      </c>
      <c r="O386" t="s">
        <v>1763</v>
      </c>
      <c r="P386" t="s">
        <v>71</v>
      </c>
      <c r="Q386" t="s">
        <v>1216</v>
      </c>
      <c r="R386" t="s">
        <v>1764</v>
      </c>
      <c r="S386">
        <v>2999.95</v>
      </c>
      <c r="T386">
        <v>5</v>
      </c>
      <c r="U386">
        <v>0</v>
      </c>
      <c r="V386">
        <v>1379.9769999999999</v>
      </c>
    </row>
    <row r="387" spans="1:22" x14ac:dyDescent="0.25">
      <c r="A387">
        <v>468</v>
      </c>
      <c r="B387" t="s">
        <v>1609</v>
      </c>
      <c r="C387">
        <v>2012</v>
      </c>
      <c r="D387" s="24">
        <v>40925</v>
      </c>
      <c r="E387" s="24">
        <v>40932</v>
      </c>
      <c r="F387" t="s">
        <v>50</v>
      </c>
      <c r="G387" t="s">
        <v>1610</v>
      </c>
      <c r="H387" t="s">
        <v>1611</v>
      </c>
      <c r="I387" t="s">
        <v>102</v>
      </c>
      <c r="J387" t="s">
        <v>27</v>
      </c>
      <c r="K387" t="s">
        <v>1612</v>
      </c>
      <c r="L387" t="s">
        <v>211</v>
      </c>
      <c r="M387">
        <v>60068</v>
      </c>
      <c r="N387" t="s">
        <v>105</v>
      </c>
      <c r="O387" t="s">
        <v>1086</v>
      </c>
      <c r="P387" t="s">
        <v>32</v>
      </c>
      <c r="Q387" t="s">
        <v>65</v>
      </c>
      <c r="R387" t="s">
        <v>1087</v>
      </c>
      <c r="S387">
        <v>254.74400000000003</v>
      </c>
      <c r="T387">
        <v>7</v>
      </c>
      <c r="U387">
        <v>0.6</v>
      </c>
      <c r="V387">
        <v>-312.06139999999994</v>
      </c>
    </row>
    <row r="388" spans="1:22" x14ac:dyDescent="0.25">
      <c r="A388">
        <v>440</v>
      </c>
      <c r="B388" t="s">
        <v>1536</v>
      </c>
      <c r="C388">
        <v>2014</v>
      </c>
      <c r="D388" s="24">
        <v>41660</v>
      </c>
      <c r="E388" s="24">
        <v>41663</v>
      </c>
      <c r="F388" t="s">
        <v>23</v>
      </c>
      <c r="G388" t="s">
        <v>481</v>
      </c>
      <c r="H388" t="s">
        <v>482</v>
      </c>
      <c r="I388" t="s">
        <v>41</v>
      </c>
      <c r="J388" t="s">
        <v>27</v>
      </c>
      <c r="K388" t="s">
        <v>266</v>
      </c>
      <c r="L388" t="s">
        <v>267</v>
      </c>
      <c r="M388">
        <v>10024</v>
      </c>
      <c r="N388" t="s">
        <v>148</v>
      </c>
      <c r="O388" t="s">
        <v>1537</v>
      </c>
      <c r="P388" t="s">
        <v>32</v>
      </c>
      <c r="Q388" t="s">
        <v>36</v>
      </c>
      <c r="R388" t="s">
        <v>1538</v>
      </c>
      <c r="S388">
        <v>207.84600000000003</v>
      </c>
      <c r="T388">
        <v>3</v>
      </c>
      <c r="U388">
        <v>0.1</v>
      </c>
      <c r="V388">
        <v>2.3093999999999895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01511-2A99-4339-947C-5374E48CD5E2}">
  <sheetPr codeName="Sheet8"/>
  <dimension ref="A3:P17"/>
  <sheetViews>
    <sheetView topLeftCell="G7" workbookViewId="0">
      <selection activeCell="P17" sqref="P17"/>
    </sheetView>
  </sheetViews>
  <sheetFormatPr defaultRowHeight="15" x14ac:dyDescent="0.25"/>
  <cols>
    <col min="1" max="1" width="13.140625" bestFit="1" customWidth="1"/>
    <col min="2" max="2" width="12.140625" bestFit="1" customWidth="1"/>
    <col min="5" max="5" width="13.140625" bestFit="1" customWidth="1"/>
    <col min="6" max="6" width="12.5703125" bestFit="1" customWidth="1"/>
    <col min="9" max="9" width="13.140625" bestFit="1" customWidth="1"/>
    <col min="10" max="10" width="15.42578125" bestFit="1" customWidth="1"/>
    <col min="12" max="12" width="13.140625" bestFit="1" customWidth="1"/>
    <col min="13" max="13" width="16.5703125" bestFit="1" customWidth="1"/>
    <col min="15" max="15" width="13.140625" bestFit="1" customWidth="1"/>
    <col min="16" max="16" width="19.42578125" bestFit="1" customWidth="1"/>
  </cols>
  <sheetData>
    <row r="3" spans="1:16" x14ac:dyDescent="0.25">
      <c r="A3" s="6" t="s">
        <v>10933</v>
      </c>
      <c r="B3" s="7" t="s">
        <v>10951</v>
      </c>
      <c r="E3" s="6" t="s">
        <v>10933</v>
      </c>
      <c r="F3" s="7" t="s">
        <v>10952</v>
      </c>
      <c r="I3" s="6" t="s">
        <v>10933</v>
      </c>
      <c r="J3" s="7" t="s">
        <v>10957</v>
      </c>
      <c r="L3" s="6" t="s">
        <v>10933</v>
      </c>
      <c r="M3" s="7" t="s">
        <v>10958</v>
      </c>
      <c r="O3" s="6" t="s">
        <v>10933</v>
      </c>
      <c r="P3" s="7" t="s">
        <v>10959</v>
      </c>
    </row>
    <row r="4" spans="1:16" x14ac:dyDescent="0.25">
      <c r="A4" s="8" t="s">
        <v>10936</v>
      </c>
      <c r="B4" s="7">
        <v>95365.937600000019</v>
      </c>
      <c r="E4" s="8" t="s">
        <v>10936</v>
      </c>
      <c r="F4" s="7">
        <v>9199.2699999999986</v>
      </c>
      <c r="I4" s="8" t="s">
        <v>10936</v>
      </c>
      <c r="J4" s="7">
        <v>1500</v>
      </c>
      <c r="L4" s="8" t="s">
        <v>10936</v>
      </c>
      <c r="M4" s="7">
        <v>387</v>
      </c>
      <c r="O4" s="8" t="s">
        <v>10936</v>
      </c>
      <c r="P4" s="7">
        <v>9.6462848596792869E-2</v>
      </c>
    </row>
    <row r="5" spans="1:16" x14ac:dyDescent="0.25">
      <c r="A5" s="9" t="s">
        <v>10937</v>
      </c>
      <c r="B5" s="36">
        <v>60172.649400000024</v>
      </c>
      <c r="E5" s="9" t="s">
        <v>10937</v>
      </c>
      <c r="F5" s="36">
        <v>10288.898699999991</v>
      </c>
      <c r="I5" s="9" t="s">
        <v>10937</v>
      </c>
      <c r="J5" s="36">
        <v>1068</v>
      </c>
      <c r="L5" s="9" t="s">
        <v>10937</v>
      </c>
      <c r="M5" s="36">
        <v>301</v>
      </c>
      <c r="O5" s="9" t="s">
        <v>10937</v>
      </c>
      <c r="P5" s="36">
        <v>0.17098962406664425</v>
      </c>
    </row>
    <row r="6" spans="1:16" x14ac:dyDescent="0.25">
      <c r="A6" s="9" t="s">
        <v>10938</v>
      </c>
      <c r="B6" s="36">
        <v>199252.98399999991</v>
      </c>
      <c r="E6" s="9" t="s">
        <v>10938</v>
      </c>
      <c r="F6" s="36">
        <v>26806.573700000015</v>
      </c>
      <c r="I6" s="9" t="s">
        <v>10938</v>
      </c>
      <c r="J6" s="36">
        <v>2491</v>
      </c>
      <c r="L6" s="9" t="s">
        <v>10938</v>
      </c>
      <c r="M6" s="36">
        <v>680</v>
      </c>
      <c r="O6" s="9" t="s">
        <v>10938</v>
      </c>
      <c r="P6" s="36">
        <v>0.13453536886554246</v>
      </c>
    </row>
    <row r="7" spans="1:16" x14ac:dyDescent="0.25">
      <c r="A7" s="9" t="s">
        <v>10939</v>
      </c>
      <c r="B7" s="36">
        <v>141851.5674</v>
      </c>
      <c r="E7" s="9" t="s">
        <v>10939</v>
      </c>
      <c r="F7" s="36">
        <v>13437.806799999998</v>
      </c>
      <c r="I7" s="9" t="s">
        <v>10939</v>
      </c>
      <c r="J7" s="36">
        <v>2441</v>
      </c>
      <c r="L7" s="9" t="s">
        <v>10939</v>
      </c>
      <c r="M7" s="36">
        <v>663</v>
      </c>
      <c r="O7" s="9" t="s">
        <v>10939</v>
      </c>
      <c r="P7" s="36">
        <v>9.4731465053942004E-2</v>
      </c>
    </row>
    <row r="8" spans="1:16" x14ac:dyDescent="0.25">
      <c r="A8" s="9" t="s">
        <v>10940</v>
      </c>
      <c r="B8" s="36">
        <v>156122.28669999994</v>
      </c>
      <c r="E8" s="9" t="s">
        <v>10940</v>
      </c>
      <c r="F8" s="36">
        <v>22308.51279999999</v>
      </c>
      <c r="I8" s="9" t="s">
        <v>10940</v>
      </c>
      <c r="J8" s="36">
        <v>2850</v>
      </c>
      <c r="L8" s="9" t="s">
        <v>10940</v>
      </c>
      <c r="M8" s="36">
        <v>750</v>
      </c>
      <c r="O8" s="9" t="s">
        <v>10940</v>
      </c>
      <c r="P8" s="36">
        <v>0.14289127626517142</v>
      </c>
    </row>
    <row r="9" spans="1:16" x14ac:dyDescent="0.25">
      <c r="A9" s="9" t="s">
        <v>10941</v>
      </c>
      <c r="B9" s="36">
        <v>147082.61130000011</v>
      </c>
      <c r="E9" s="9" t="s">
        <v>10941</v>
      </c>
      <c r="F9" s="36">
        <v>20899.334500000012</v>
      </c>
      <c r="I9" s="9" t="s">
        <v>10941</v>
      </c>
      <c r="J9" s="36">
        <v>2644</v>
      </c>
      <c r="L9" s="9" t="s">
        <v>10941</v>
      </c>
      <c r="M9" s="36">
        <v>709</v>
      </c>
      <c r="O9" s="9" t="s">
        <v>10941</v>
      </c>
      <c r="P9" s="36">
        <v>0.1420924901678027</v>
      </c>
    </row>
    <row r="10" spans="1:16" x14ac:dyDescent="0.25">
      <c r="A10" s="9" t="s">
        <v>10942</v>
      </c>
      <c r="B10" s="36">
        <v>149580.83800000031</v>
      </c>
      <c r="E10" s="9" t="s">
        <v>10942</v>
      </c>
      <c r="F10" s="36">
        <v>13535.38299999998</v>
      </c>
      <c r="I10" s="9" t="s">
        <v>10942</v>
      </c>
      <c r="J10" s="36">
        <v>2705</v>
      </c>
      <c r="L10" s="9" t="s">
        <v>10942</v>
      </c>
      <c r="M10" s="36">
        <v>708</v>
      </c>
      <c r="O10" s="9" t="s">
        <v>10942</v>
      </c>
      <c r="P10" s="36">
        <v>9.0488749635163512E-2</v>
      </c>
    </row>
    <row r="11" spans="1:16" x14ac:dyDescent="0.25">
      <c r="A11" s="9" t="s">
        <v>10943</v>
      </c>
      <c r="B11" s="36">
        <v>159589.45099999988</v>
      </c>
      <c r="E11" s="9" t="s">
        <v>10943</v>
      </c>
      <c r="F11" s="36">
        <v>21896.715399999972</v>
      </c>
      <c r="I11" s="9" t="s">
        <v>10943</v>
      </c>
      <c r="J11" s="36">
        <v>2796</v>
      </c>
      <c r="L11" s="9" t="s">
        <v>10943</v>
      </c>
      <c r="M11" s="36">
        <v>710</v>
      </c>
      <c r="O11" s="9" t="s">
        <v>10943</v>
      </c>
      <c r="P11" s="36">
        <v>0.13720653378273723</v>
      </c>
    </row>
    <row r="12" spans="1:16" x14ac:dyDescent="0.25">
      <c r="A12" s="9" t="s">
        <v>10944</v>
      </c>
      <c r="B12" s="36">
        <v>309770.09970000025</v>
      </c>
      <c r="E12" s="9" t="s">
        <v>10944</v>
      </c>
      <c r="F12" s="36">
        <v>37293.192500000034</v>
      </c>
      <c r="I12" s="9" t="s">
        <v>10944</v>
      </c>
      <c r="J12" s="36">
        <v>5073</v>
      </c>
      <c r="L12" s="9" t="s">
        <v>10944</v>
      </c>
      <c r="M12" s="36">
        <v>1386</v>
      </c>
      <c r="O12" s="9" t="s">
        <v>10944</v>
      </c>
      <c r="P12" s="36">
        <v>0.12038990379031732</v>
      </c>
    </row>
    <row r="13" spans="1:16" x14ac:dyDescent="0.25">
      <c r="A13" s="9" t="s">
        <v>10945</v>
      </c>
      <c r="B13" s="36">
        <v>197115.20170000009</v>
      </c>
      <c r="E13" s="9" t="s">
        <v>10945</v>
      </c>
      <c r="F13" s="36">
        <v>31469.663800000035</v>
      </c>
      <c r="I13" s="9" t="s">
        <v>10945</v>
      </c>
      <c r="J13" s="36">
        <v>3095</v>
      </c>
      <c r="L13" s="9" t="s">
        <v>10945</v>
      </c>
      <c r="M13" s="36">
        <v>817</v>
      </c>
      <c r="O13" s="9" t="s">
        <v>10945</v>
      </c>
      <c r="P13" s="36">
        <v>0.15965112547684351</v>
      </c>
    </row>
    <row r="14" spans="1:16" x14ac:dyDescent="0.25">
      <c r="A14" s="9" t="s">
        <v>10946</v>
      </c>
      <c r="B14" s="36">
        <v>349120.07400000008</v>
      </c>
      <c r="E14" s="9" t="s">
        <v>10946</v>
      </c>
      <c r="F14" s="36">
        <v>35825.536599999927</v>
      </c>
      <c r="I14" s="9" t="s">
        <v>10946</v>
      </c>
      <c r="J14" s="36">
        <v>5741</v>
      </c>
      <c r="L14" s="9" t="s">
        <v>10946</v>
      </c>
      <c r="M14" s="36">
        <v>1462</v>
      </c>
      <c r="O14" s="9" t="s">
        <v>10946</v>
      </c>
      <c r="P14" s="36">
        <v>0.10261666191099604</v>
      </c>
    </row>
    <row r="15" spans="1:16" x14ac:dyDescent="0.25">
      <c r="A15" s="9" t="s">
        <v>10947</v>
      </c>
      <c r="B15" s="36">
        <v>332177.15950000001</v>
      </c>
      <c r="E15" s="9" t="s">
        <v>10947</v>
      </c>
      <c r="F15" s="36">
        <v>43436.13390000003</v>
      </c>
      <c r="I15" s="9" t="s">
        <v>10947</v>
      </c>
      <c r="J15" s="36">
        <v>5469</v>
      </c>
      <c r="L15" s="9" t="s">
        <v>10947</v>
      </c>
      <c r="M15" s="36">
        <v>1421</v>
      </c>
      <c r="O15" s="9" t="s">
        <v>10947</v>
      </c>
      <c r="P15" s="36">
        <v>0.13076195234308405</v>
      </c>
    </row>
    <row r="16" spans="1:16" x14ac:dyDescent="0.25">
      <c r="A16" s="10" t="s">
        <v>10934</v>
      </c>
      <c r="B16" s="37">
        <v>2297200.8603000008</v>
      </c>
      <c r="E16" s="10" t="s">
        <v>10934</v>
      </c>
      <c r="F16" s="37">
        <v>286397.02169999998</v>
      </c>
      <c r="I16" s="10" t="s">
        <v>10934</v>
      </c>
      <c r="J16" s="37">
        <v>37873</v>
      </c>
      <c r="L16" s="10" t="s">
        <v>10934</v>
      </c>
      <c r="M16" s="37">
        <v>9994</v>
      </c>
      <c r="O16" s="10" t="s">
        <v>10934</v>
      </c>
      <c r="P16" s="37">
        <v>0.12467217240315856</v>
      </c>
    </row>
    <row r="17" spans="2:16" x14ac:dyDescent="0.25">
      <c r="B17" s="25">
        <f>GETPIVOTDATA("Sales",$A$3)</f>
        <v>2297200.8603000008</v>
      </c>
      <c r="F17" s="25">
        <f>GETPIVOTDATA("Profit",$E$3)</f>
        <v>286397.02169999998</v>
      </c>
      <c r="J17" s="26">
        <f>GETPIVOTDATA("Quantity",$I$3)</f>
        <v>37873</v>
      </c>
      <c r="M17" s="26">
        <f>GETPIVOTDATA("Order ID",$L$3)</f>
        <v>9994</v>
      </c>
      <c r="P17" s="27">
        <f>GETPIVOTDATA("profit margin",$O$3)</f>
        <v>0.12467217240315856</v>
      </c>
    </row>
  </sheetData>
  <pageMargins left="0.7" right="0.7" top="0.75" bottom="0.75" header="0.3" footer="0.3"/>
  <pageSetup orientation="portrait" r:id="rId6"/>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A1717-D1E2-462C-A6C1-D13E570719C1}">
  <sheetPr codeName="Sheet9"/>
  <dimension ref="A3:L12"/>
  <sheetViews>
    <sheetView topLeftCell="B1" workbookViewId="0">
      <selection activeCell="L9" sqref="L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11" width="11.140625" bestFit="1" customWidth="1"/>
    <col min="12" max="12" width="13" customWidth="1"/>
  </cols>
  <sheetData>
    <row r="3" spans="1:12" x14ac:dyDescent="0.25">
      <c r="A3" s="6" t="s">
        <v>10933</v>
      </c>
      <c r="B3" s="5" t="s">
        <v>10951</v>
      </c>
      <c r="C3" s="28" t="s">
        <v>10952</v>
      </c>
      <c r="D3" s="28" t="s">
        <v>10957</v>
      </c>
      <c r="E3" s="28" t="s">
        <v>10958</v>
      </c>
      <c r="F3" s="11" t="s">
        <v>10959</v>
      </c>
    </row>
    <row r="4" spans="1:12" x14ac:dyDescent="0.25">
      <c r="A4" s="16" t="s">
        <v>10935</v>
      </c>
      <c r="B4" s="5">
        <v>484247.49810000096</v>
      </c>
      <c r="C4" s="28">
        <v>49543.974100000007</v>
      </c>
      <c r="D4" s="28">
        <v>7581</v>
      </c>
      <c r="E4" s="28">
        <v>1993</v>
      </c>
      <c r="F4" s="11">
        <v>0.10231126499236715</v>
      </c>
    </row>
    <row r="5" spans="1:12" x14ac:dyDescent="0.25">
      <c r="A5" s="17" t="s">
        <v>10948</v>
      </c>
      <c r="B5" s="38">
        <v>470532.50899999985</v>
      </c>
      <c r="C5" s="42">
        <v>61618.603700000051</v>
      </c>
      <c r="D5" s="42">
        <v>7979</v>
      </c>
      <c r="E5" s="42">
        <v>2102</v>
      </c>
      <c r="F5" s="39">
        <v>0.13095504034557592</v>
      </c>
    </row>
    <row r="6" spans="1:12" x14ac:dyDescent="0.25">
      <c r="A6" s="17" t="s">
        <v>10949</v>
      </c>
      <c r="B6" s="38">
        <v>608473.83000000066</v>
      </c>
      <c r="C6" s="42">
        <v>81726.930800000177</v>
      </c>
      <c r="D6" s="42">
        <v>9810</v>
      </c>
      <c r="E6" s="42">
        <v>2580</v>
      </c>
      <c r="F6" s="39">
        <v>0.13431461924993568</v>
      </c>
    </row>
    <row r="7" spans="1:12" x14ac:dyDescent="0.25">
      <c r="A7" s="29" t="s">
        <v>10950</v>
      </c>
      <c r="B7" s="43">
        <v>733947.0231999997</v>
      </c>
      <c r="C7" s="44">
        <v>93507.513099999967</v>
      </c>
      <c r="D7" s="44">
        <v>12503</v>
      </c>
      <c r="E7" s="44">
        <v>3319</v>
      </c>
      <c r="F7" s="45">
        <v>0.12740362743390987</v>
      </c>
    </row>
    <row r="9" spans="1:12" ht="15.75" x14ac:dyDescent="0.25">
      <c r="H9" s="32">
        <f>(GETPIVOTDATA("Sum of Sales",$A$3,"Years",2014)/GETPIVOTDATA("Sum of Sales",$A$3,"Years",2013))-1</f>
        <v>0.20620967905883303</v>
      </c>
      <c r="I9" s="33">
        <f>(GETPIVOTDATA("Sum of Profit",$A$3,"Years",2014)/GETPIVOTDATA("Sum of Profit",$A$3,"Years",2013))-1</f>
        <v>0.14414565902185772</v>
      </c>
      <c r="J9" s="33">
        <f>(GETPIVOTDATA("Sum of Quantity",$A$3,"Years",2014)/GETPIVOTDATA("Sum of Quantity",$A$3,"Years",2013))-1</f>
        <v>0.27451580020387367</v>
      </c>
      <c r="K9" s="33">
        <f>(GETPIVOTDATA("Count of Order ID",$A$3,"Years",2014)/GETPIVOTDATA("Count of Order ID",$A$3,"Years",2013))-1</f>
        <v>0.2864341085271318</v>
      </c>
      <c r="L9" s="33">
        <f>(GETPIVOTDATA("Sum of profit margin",$A$3,"Years",2014)/GETPIVOTDATA("Sum of profit margin",$A$3,"Years",2013))-1</f>
        <v>-5.1453757264990463E-2</v>
      </c>
    </row>
    <row r="12" spans="1:12" x14ac:dyDescent="0.25">
      <c r="H12" s="3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0"/>
  <dimension ref="A1:V9995"/>
  <sheetViews>
    <sheetView topLeftCell="A2" workbookViewId="0"/>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1"/>
  <dimension ref="A1:Q1000"/>
  <sheetViews>
    <sheetView showGridLines="0" view="pageBreakPreview" zoomScale="60" zoomScaleNormal="100"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2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2</vt:i4>
      </vt:variant>
    </vt:vector>
  </HeadingPairs>
  <TitlesOfParts>
    <vt:vector size="13" baseType="lpstr">
      <vt:lpstr>DASHBOARD</vt:lpstr>
      <vt:lpstr>combo chart </vt:lpstr>
      <vt:lpstr>waterfall chart</vt:lpstr>
      <vt:lpstr>pie chart</vt:lpstr>
      <vt:lpstr>map chart</vt:lpstr>
      <vt:lpstr>top 5</vt:lpstr>
      <vt:lpstr>Sheet7</vt:lpstr>
      <vt:lpstr>kpi</vt:lpstr>
      <vt:lpstr>kpi yoy</vt:lpstr>
      <vt:lpstr>Data</vt:lpstr>
      <vt:lpstr>layout</vt:lpstr>
      <vt:lpstr>DASHBOARD!Print_Area</vt:lpstr>
      <vt:lpstr>layout!Print_Area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hp</cp:lastModifiedBy>
  <dcterms:created xsi:type="dcterms:W3CDTF">2015-06-05T18:17:20Z</dcterms:created>
  <dcterms:modified xsi:type="dcterms:W3CDTF">2023-03-04T10:45:22Z</dcterms:modified>
</cp:coreProperties>
</file>