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draCircle\Nehali\"/>
    </mc:Choice>
  </mc:AlternateContent>
  <bookViews>
    <workbookView xWindow="0" yWindow="0" windowWidth="18765" windowHeight="7395"/>
  </bookViews>
  <sheets>
    <sheet name="CreditCardPayoff" sheetId="1" r:id="rId1"/>
    <sheet name="Help" sheetId="3" r:id="rId2"/>
    <sheet name="©" sheetId="4" r:id="rId3"/>
  </sheets>
  <definedNames>
    <definedName name="_xlnm.Print_Area" localSheetId="0">CreditCardPayoff!$A$1:$H$31</definedName>
    <definedName name="valuevx">42.314159</definedName>
    <definedName name="vertex42_copyright" hidden="1">"© 2008-2017 Vertex42 LLC"</definedName>
    <definedName name="vertex42_id" hidden="1">"credit-card-payoff-calculator.xlsx"</definedName>
    <definedName name="vertex42_title" hidden="1">"Credit Card Payoff Calculator"</definedName>
  </definedNames>
  <calcPr calcId="162913"/>
</workbook>
</file>

<file path=xl/calcChain.xml><?xml version="1.0" encoding="utf-8"?>
<calcChain xmlns="http://schemas.openxmlformats.org/spreadsheetml/2006/main">
  <c r="C22" i="1" l="1"/>
  <c r="C15" i="1"/>
  <c r="C16" i="1" s="1"/>
  <c r="F7" i="1"/>
  <c r="G7" i="1" s="1"/>
  <c r="F8" i="1"/>
  <c r="G8" i="1" s="1"/>
  <c r="F9" i="1"/>
  <c r="G9" i="1" s="1"/>
  <c r="F10" i="1"/>
  <c r="G10" i="1" s="1"/>
  <c r="F11" i="1"/>
  <c r="G11" i="1" s="1"/>
  <c r="F12" i="1"/>
  <c r="G12" i="1" s="1"/>
  <c r="F13" i="1"/>
  <c r="G13" i="1" s="1"/>
  <c r="F6" i="1"/>
  <c r="G6" i="1" s="1"/>
  <c r="C24" i="1"/>
  <c r="C25" i="1" s="1"/>
  <c r="C8" i="1"/>
  <c r="C17" i="1" l="1"/>
</calcChain>
</file>

<file path=xl/sharedStrings.xml><?xml version="1.0" encoding="utf-8"?>
<sst xmlns="http://schemas.openxmlformats.org/spreadsheetml/2006/main" count="53" uniqueCount="45">
  <si>
    <t>Credit Card Payoff Calculator</t>
  </si>
  <si>
    <t>Interest Rate</t>
  </si>
  <si>
    <t>Monthly Payment</t>
  </si>
  <si>
    <t>Current Balance</t>
  </si>
  <si>
    <t>Credit Card Info</t>
  </si>
  <si>
    <t>Months to Payoff</t>
  </si>
  <si>
    <t>Total Interest</t>
  </si>
  <si>
    <t>Payoff Goal (Months)</t>
  </si>
  <si>
    <t>The calculator assumes a constant interest rate, and it does not take into account any late fees, future charges, or cash advances.</t>
  </si>
  <si>
    <t>Enter your current balance and interest rate. Then, enter a monthly payment to calculate how many months it will take to pay off the credit card, or enter the payoff goal to calculate what your monthly payment must be to meet that goal.</t>
  </si>
  <si>
    <t>When calculating the monthly payment, this is the estimated payment that you would need to make each month in order to reach your goal. It is only an estimate, because it does not include fees, future charges, cash advances, or changes in the APR.</t>
  </si>
  <si>
    <t>Interest-Only Payment</t>
  </si>
  <si>
    <t>(Needs to be greater than the interest-only payment)</t>
  </si>
  <si>
    <t>cash advances, or additional charges to the account.</t>
  </si>
  <si>
    <t>[42]</t>
  </si>
  <si>
    <t>A. Calculate Months to Payoff</t>
  </si>
  <si>
    <t>B. Calculate Monthly Payment</t>
  </si>
  <si>
    <t>off due to rounding, and the calculator does not take into account late fees,</t>
  </si>
  <si>
    <r>
      <t>Caution:</t>
    </r>
    <r>
      <rPr>
        <sz val="8"/>
        <color indexed="23"/>
        <rFont val="Trebuchet MS"/>
        <family val="2"/>
      </rPr>
      <t xml:space="preserve"> Results are only estimates. Interest rates may vary, values may be</t>
    </r>
  </si>
  <si>
    <t>How long will it take to completely pay off the balance of a credit card at the current interest rate?</t>
  </si>
  <si>
    <t>Months</t>
  </si>
  <si>
    <t>Payment</t>
  </si>
  <si>
    <t>Interest</t>
  </si>
  <si>
    <t>HELP</t>
  </si>
  <si>
    <t>About this Template</t>
  </si>
  <si>
    <t>Additional Details</t>
  </si>
  <si>
    <t>Additional Help</t>
  </si>
  <si>
    <t>The link at the top of this worksheet will take you to the web page on vertex42.com that talks about this template.</t>
  </si>
  <si>
    <t>REFERENCES</t>
  </si>
  <si>
    <t>SEE ALSO</t>
  </si>
  <si>
    <t>Vertex42.com: Debt Reduction Calculator</t>
  </si>
  <si>
    <t>Vertex42.com: Money Management Template</t>
  </si>
  <si>
    <r>
      <rPr>
        <b/>
        <sz val="11"/>
        <rFont val="Trebuchet MS"/>
        <family val="2"/>
      </rPr>
      <t>Interst Rate</t>
    </r>
    <r>
      <rPr>
        <sz val="11"/>
        <rFont val="Trebuchet MS"/>
        <family val="2"/>
      </rPr>
      <t>: Unless you know otherwise, enter the APR (Annual Percentage Rate). Most APR's will fluxuate over time, and can be affected by late payments and other factors, but this calculator just assumes a fixed rate.</t>
    </r>
  </si>
  <si>
    <r>
      <rPr>
        <b/>
        <sz val="11"/>
        <rFont val="Trebuchet MS"/>
        <family val="2"/>
      </rPr>
      <t>Interest-Only Payment:</t>
    </r>
    <r>
      <rPr>
        <sz val="11"/>
        <rFont val="Trebuchet MS"/>
        <family val="2"/>
      </rPr>
      <t xml:space="preserve"> This does not necessarily represent the minimum monthly payment that your credit card company requires. This interest-only payment represents that amount that you must exceed in order to pay off your card. If you only pay interest, you will never pay off the balance.</t>
    </r>
  </si>
  <si>
    <r>
      <rPr>
        <b/>
        <sz val="11"/>
        <rFont val="Trebuchet MS"/>
        <family val="2"/>
      </rPr>
      <t>Monthly Payment:</t>
    </r>
    <r>
      <rPr>
        <sz val="11"/>
        <rFont val="Trebuchet MS"/>
        <family val="2"/>
      </rPr>
      <t xml:space="preserve"> When calculating the months to payoff, enter the amount that you currently pay or plan to pay per month. The amount must be greater than the interest-only payment, or you won't be able to pay off the credit balance. Part of the monthly payment will go towards paying the interest due, and the other part goes towards reducing the balance.</t>
    </r>
  </si>
  <si>
    <r>
      <rPr>
        <b/>
        <sz val="11"/>
        <rFont val="Trebuchet MS"/>
        <family val="2"/>
      </rPr>
      <t>Payoff Goal (Months):</t>
    </r>
    <r>
      <rPr>
        <sz val="11"/>
        <rFont val="Trebuchet MS"/>
        <family val="2"/>
      </rPr>
      <t xml:space="preserve"> When calculating the monthly payment, enter the number of months when you want to have your credit card balance completely paid off. The calculator will determine the monthly payment required to reach this goal, assuming no late fees, or other charges.</t>
    </r>
  </si>
  <si>
    <r>
      <rPr>
        <b/>
        <sz val="11"/>
        <rFont val="Trebuchet MS"/>
        <family val="2"/>
      </rPr>
      <t>Total Interest:</t>
    </r>
    <r>
      <rPr>
        <sz val="11"/>
        <rFont val="Trebuchet MS"/>
        <family val="2"/>
      </rPr>
      <t xml:space="preserve"> The estimate of the total interest that will be paid by the time the balance is paid off.</t>
    </r>
  </si>
  <si>
    <t>By Vertex42.com</t>
  </si>
  <si>
    <t>Do not submit copies or modifications of this template to any website or online template gallery.</t>
  </si>
  <si>
    <t>Please review the following license agreement to learn how you may or may not use this template. Thank you.</t>
  </si>
  <si>
    <t>This spreadsheet, including all worksheets and associated content is a copyrighted work under the United States and other copyright laws.</t>
  </si>
  <si>
    <t>https://www.vertex42.com/Calculators/credit-card-payoff-calculator.html</t>
  </si>
  <si>
    <t>https://www.vertex42.com/licensing/EULA_personaluse.html</t>
  </si>
  <si>
    <t>Do not delete this worksheet.</t>
  </si>
  <si>
    <t>© 2008-2017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</si>
</sst>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43" formatCode="_(* #,##0.00_);_(* \(#,##0.00\);_(* &quot;-&quot;??_);_(@_)"/>
    <numFmt numFmtId="164" formatCode="_(&quot;$&quot;* #,##0_);_(&quot;$&quot;* \(#,##0\);_(&quot;$&quot;* &quot;-&quot;??_);_(@_)"/>
  </numFmts>
  <fonts count="42" x14ac:knownFonts="1">
    <font>
      <sz val="10"/>
      <name val="Trebuchet MS"/>
      <family val="2"/>
    </font>
    <font>
      <sz val="10"/>
      <name val="Arial"/>
      <family val="2"/>
    </font>
    <font>
      <u/>
      <sz val="10"/>
      <color indexed="12"/>
      <name val="Tahoma"/>
      <family val="2"/>
    </font>
    <font>
      <sz val="8"/>
      <name val="Tahoma"/>
      <family val="2"/>
    </font>
    <font>
      <sz val="10"/>
      <name val="Trebuchet MS"/>
      <family val="2"/>
    </font>
    <font>
      <sz val="8"/>
      <name val="Trebuchet MS"/>
      <family val="2"/>
    </font>
    <font>
      <b/>
      <sz val="10"/>
      <name val="Trebuchet MS"/>
      <family val="2"/>
    </font>
    <font>
      <sz val="10"/>
      <name val="Trebuchet MS"/>
      <family val="2"/>
    </font>
    <font>
      <b/>
      <sz val="12"/>
      <color indexed="9"/>
      <name val="Trebuchet MS"/>
      <family val="2"/>
    </font>
    <font>
      <sz val="10"/>
      <name val="Trebuchet MS"/>
      <family val="2"/>
    </font>
    <font>
      <b/>
      <sz val="12"/>
      <name val="Trebuchet MS"/>
      <family val="2"/>
    </font>
    <font>
      <sz val="12"/>
      <name val="Trebuchet MS"/>
      <family val="2"/>
    </font>
    <font>
      <sz val="10"/>
      <name val="Trebuchet MS"/>
      <family val="2"/>
    </font>
    <font>
      <sz val="11"/>
      <name val="Trebuchet MS"/>
      <family val="2"/>
    </font>
    <font>
      <sz val="10"/>
      <name val="Trebuchet MS"/>
      <family val="2"/>
    </font>
    <font>
      <sz val="16"/>
      <name val="Trebuchet MS"/>
      <family val="2"/>
    </font>
    <font>
      <sz val="10"/>
      <color indexed="9"/>
      <name val="Trebuchet MS"/>
      <family val="2"/>
    </font>
    <font>
      <b/>
      <sz val="8"/>
      <color indexed="23"/>
      <name val="Trebuchet MS"/>
      <family val="2"/>
    </font>
    <font>
      <sz val="8"/>
      <color indexed="23"/>
      <name val="Trebuchet MS"/>
      <family val="2"/>
    </font>
    <font>
      <b/>
      <sz val="16"/>
      <name val="Trebuchet MS"/>
      <family val="2"/>
    </font>
    <font>
      <sz val="9"/>
      <name val="Trebuchet MS"/>
      <family val="2"/>
    </font>
    <font>
      <b/>
      <sz val="10"/>
      <name val="Tahoma"/>
      <family val="2"/>
    </font>
    <font>
      <sz val="1"/>
      <color indexed="9"/>
      <name val="Trebuchet MS"/>
      <family val="2"/>
    </font>
    <font>
      <sz val="18"/>
      <color theme="4" tint="-0.249977111117893"/>
      <name val="Arial"/>
      <family val="2"/>
    </font>
    <font>
      <sz val="18"/>
      <name val="Arial"/>
      <family val="2"/>
    </font>
    <font>
      <sz val="10"/>
      <name val="Arial"/>
      <family val="2"/>
    </font>
    <font>
      <b/>
      <sz val="11"/>
      <color theme="4" tint="-0.249977111117893"/>
      <name val="Arial"/>
      <family val="2"/>
    </font>
    <font>
      <sz val="11"/>
      <name val="Arial"/>
      <family val="2"/>
    </font>
    <font>
      <sz val="11"/>
      <color rgb="FF000000"/>
      <name val="Tahoma"/>
      <family val="2"/>
    </font>
    <font>
      <i/>
      <sz val="11"/>
      <name val="Arial"/>
      <family val="2"/>
    </font>
    <font>
      <b/>
      <sz val="11"/>
      <color rgb="FF000000"/>
      <name val="Tahoma"/>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b/>
      <sz val="11"/>
      <name val="Trebuchet MS"/>
      <family val="2"/>
    </font>
    <font>
      <sz val="12"/>
      <name val="Arial"/>
      <family val="2"/>
    </font>
    <font>
      <b/>
      <sz val="12"/>
      <name val="Arial"/>
      <family val="2"/>
    </font>
    <font>
      <b/>
      <sz val="12"/>
      <color theme="1"/>
      <name val="Arial"/>
      <family val="2"/>
    </font>
    <font>
      <b/>
      <sz val="16"/>
      <color theme="4" tint="-0.499984740745262"/>
      <name val="Arial"/>
      <family val="2"/>
    </font>
    <font>
      <sz val="8"/>
      <color theme="0" tint="-0.499984740745262"/>
      <name val="Arial"/>
      <family val="2"/>
    </font>
    <font>
      <u/>
      <sz val="12"/>
      <color indexed="12"/>
      <name val="Tahoma"/>
      <family val="2"/>
    </font>
  </fonts>
  <fills count="9">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97">
    <xf numFmtId="0" fontId="0" fillId="0" borderId="0" xfId="0"/>
    <xf numFmtId="43" fontId="0" fillId="0" borderId="0" xfId="0" applyNumberFormat="1"/>
    <xf numFmtId="0" fontId="4" fillId="0" borderId="0" xfId="0" applyFont="1" applyBorder="1"/>
    <xf numFmtId="0" fontId="15" fillId="0" borderId="0" xfId="0" applyFont="1" applyBorder="1"/>
    <xf numFmtId="0" fontId="11" fillId="0" borderId="0" xfId="0" applyFont="1"/>
    <xf numFmtId="0" fontId="16" fillId="0" borderId="0" xfId="0" applyFont="1"/>
    <xf numFmtId="0" fontId="14" fillId="0" borderId="0" xfId="0" applyFont="1" applyFill="1" applyProtection="1"/>
    <xf numFmtId="0" fontId="9" fillId="0" borderId="0" xfId="0" applyFont="1" applyFill="1" applyProtection="1"/>
    <xf numFmtId="0" fontId="7" fillId="0" borderId="0" xfId="0" applyFont="1" applyFill="1" applyProtection="1"/>
    <xf numFmtId="0" fontId="12" fillId="0" borderId="0" xfId="0" applyFont="1" applyFill="1" applyProtection="1"/>
    <xf numFmtId="0" fontId="6" fillId="0" borderId="0" xfId="0" applyFont="1" applyFill="1" applyAlignment="1" applyProtection="1">
      <alignment horizontal="center"/>
    </xf>
    <xf numFmtId="0" fontId="11" fillId="0" borderId="0" xfId="0" applyFont="1" applyFill="1" applyProtection="1"/>
    <xf numFmtId="0" fontId="5" fillId="0" borderId="0" xfId="0" applyFont="1" applyFill="1" applyBorder="1" applyAlignment="1">
      <alignment horizontal="right"/>
    </xf>
    <xf numFmtId="0" fontId="5" fillId="0" borderId="0" xfId="0" applyFont="1" applyFill="1" applyProtection="1"/>
    <xf numFmtId="164" fontId="11" fillId="0" borderId="1" xfId="1" applyNumberFormat="1" applyFont="1" applyFill="1" applyBorder="1" applyProtection="1">
      <protection locked="0"/>
    </xf>
    <xf numFmtId="10" fontId="11" fillId="0" borderId="1" xfId="3" applyNumberFormat="1" applyFont="1" applyFill="1" applyBorder="1" applyProtection="1">
      <protection locked="0"/>
    </xf>
    <xf numFmtId="44" fontId="13" fillId="0" borderId="1" xfId="1" applyFont="1" applyFill="1" applyBorder="1" applyProtection="1">
      <protection locked="0"/>
    </xf>
    <xf numFmtId="0" fontId="13" fillId="0" borderId="1" xfId="1" applyNumberFormat="1" applyFont="1" applyFill="1" applyBorder="1" applyAlignment="1" applyProtection="1">
      <alignment horizontal="center"/>
      <protection locked="0"/>
    </xf>
    <xf numFmtId="0" fontId="20" fillId="0" borderId="0" xfId="0" applyFont="1" applyAlignment="1">
      <alignment horizontal="left" vertical="top" wrapText="1"/>
    </xf>
    <xf numFmtId="0" fontId="21" fillId="0" borderId="2"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18" fillId="0" borderId="0" xfId="0" applyFont="1" applyAlignment="1">
      <alignment horizontal="left" wrapText="1"/>
    </xf>
    <xf numFmtId="0" fontId="22" fillId="0" borderId="0" xfId="0" applyFont="1"/>
    <xf numFmtId="0" fontId="19" fillId="2" borderId="0" xfId="0" applyFont="1" applyFill="1" applyBorder="1" applyAlignment="1">
      <alignment vertical="center"/>
    </xf>
    <xf numFmtId="6" fontId="5" fillId="0" borderId="0" xfId="0" applyNumberFormat="1" applyFont="1" applyFill="1" applyAlignment="1" applyProtection="1">
      <alignment horizontal="right"/>
    </xf>
    <xf numFmtId="6" fontId="13" fillId="0" borderId="0" xfId="0" applyNumberFormat="1" applyFont="1" applyFill="1" applyAlignment="1" applyProtection="1">
      <alignment horizontal="right"/>
    </xf>
    <xf numFmtId="0" fontId="17" fillId="0" borderId="0" xfId="0" applyFont="1" applyAlignment="1">
      <alignment horizontal="left"/>
    </xf>
    <xf numFmtId="0" fontId="18" fillId="0" borderId="0" xfId="0" applyFont="1" applyAlignment="1"/>
    <xf numFmtId="0" fontId="2" fillId="0" borderId="0" xfId="2" applyFill="1" applyBorder="1" applyAlignment="1" applyProtection="1"/>
    <xf numFmtId="0" fontId="8" fillId="5" borderId="2" xfId="0" applyFont="1" applyFill="1" applyBorder="1" applyAlignment="1" applyProtection="1">
      <alignment vertical="center"/>
    </xf>
    <xf numFmtId="0" fontId="10" fillId="3" borderId="0" xfId="0" applyFont="1" applyFill="1" applyAlignment="1" applyProtection="1">
      <alignment horizontal="left"/>
    </xf>
    <xf numFmtId="6" fontId="11" fillId="3" borderId="0" xfId="0" applyNumberFormat="1" applyFont="1" applyFill="1" applyAlignment="1" applyProtection="1">
      <alignment horizontal="left"/>
    </xf>
    <xf numFmtId="6" fontId="5" fillId="3" borderId="0" xfId="0" applyNumberFormat="1" applyFont="1" applyFill="1" applyAlignment="1" applyProtection="1">
      <alignment horizontal="right"/>
    </xf>
    <xf numFmtId="44" fontId="11" fillId="3" borderId="0" xfId="0" applyNumberFormat="1" applyFont="1" applyFill="1" applyProtection="1"/>
    <xf numFmtId="6" fontId="13" fillId="3" borderId="0" xfId="0" applyNumberFormat="1" applyFont="1" applyFill="1" applyAlignment="1" applyProtection="1">
      <alignment horizontal="right"/>
    </xf>
    <xf numFmtId="0" fontId="7" fillId="3" borderId="0" xfId="0" applyFont="1" applyFill="1" applyProtection="1"/>
    <xf numFmtId="0" fontId="6" fillId="3" borderId="0" xfId="0" applyFont="1" applyFill="1" applyAlignment="1" applyProtection="1">
      <alignment horizontal="center"/>
    </xf>
    <xf numFmtId="0" fontId="11" fillId="3" borderId="0" xfId="0" applyFont="1" applyFill="1" applyBorder="1" applyAlignment="1" applyProtection="1">
      <alignment horizontal="left"/>
    </xf>
    <xf numFmtId="0" fontId="11" fillId="3" borderId="0" xfId="0" applyFont="1" applyFill="1" applyBorder="1" applyAlignment="1" applyProtection="1">
      <alignment horizontal="center"/>
    </xf>
    <xf numFmtId="0" fontId="12" fillId="3" borderId="0" xfId="0" applyFont="1" applyFill="1" applyProtection="1"/>
    <xf numFmtId="0" fontId="14" fillId="3" borderId="0" xfId="0" applyFont="1" applyFill="1" applyProtection="1"/>
    <xf numFmtId="0" fontId="4" fillId="3" borderId="0" xfId="0" applyFont="1" applyFill="1" applyAlignment="1" applyProtection="1">
      <alignment horizontal="center"/>
    </xf>
    <xf numFmtId="2" fontId="10" fillId="4" borderId="0" xfId="1" applyNumberFormat="1" applyFont="1" applyFill="1" applyBorder="1" applyAlignment="1" applyProtection="1">
      <alignment horizontal="center"/>
    </xf>
    <xf numFmtId="44" fontId="11" fillId="4" borderId="0" xfId="0" applyNumberFormat="1" applyFont="1" applyFill="1" applyProtection="1"/>
    <xf numFmtId="44" fontId="10" fillId="4" borderId="0" xfId="1" applyFont="1" applyFill="1" applyBorder="1" applyAlignment="1" applyProtection="1">
      <alignment horizontal="right"/>
    </xf>
    <xf numFmtId="0" fontId="25" fillId="0" borderId="0" xfId="0" applyFont="1" applyAlignment="1">
      <alignment vertical="top"/>
    </xf>
    <xf numFmtId="0" fontId="26" fillId="0" borderId="3" xfId="0" applyFont="1" applyBorder="1"/>
    <xf numFmtId="0" fontId="27" fillId="0" borderId="3" xfId="0" applyFont="1" applyBorder="1" applyAlignment="1">
      <alignment vertical="top"/>
    </xf>
    <xf numFmtId="0" fontId="25" fillId="0" borderId="4" xfId="0" applyFont="1" applyBorder="1" applyAlignment="1">
      <alignment vertical="top"/>
    </xf>
    <xf numFmtId="0" fontId="25" fillId="0" borderId="0" xfId="0" applyFont="1"/>
    <xf numFmtId="0" fontId="28" fillId="0" borderId="0" xfId="0" applyFont="1" applyAlignment="1">
      <alignment horizontal="left" vertical="center" wrapText="1" readingOrder="1"/>
    </xf>
    <xf numFmtId="0" fontId="27" fillId="0" borderId="0" xfId="0" applyFont="1" applyAlignment="1">
      <alignment vertical="top" wrapText="1"/>
    </xf>
    <xf numFmtId="0" fontId="27" fillId="0" borderId="0" xfId="0" applyFont="1" applyAlignment="1">
      <alignment horizontal="right" vertical="top"/>
    </xf>
    <xf numFmtId="0" fontId="29" fillId="0" borderId="0" xfId="0" applyFont="1" applyAlignment="1">
      <alignment vertical="top" wrapText="1"/>
    </xf>
    <xf numFmtId="0" fontId="30" fillId="0" borderId="0" xfId="0" applyFont="1" applyAlignment="1">
      <alignment horizontal="left" vertical="center" wrapText="1" readingOrder="1"/>
    </xf>
    <xf numFmtId="0" fontId="27" fillId="0" borderId="0" xfId="0" applyFont="1" applyAlignment="1">
      <alignment vertical="top"/>
    </xf>
    <xf numFmtId="0" fontId="32" fillId="6" borderId="0" xfId="0" applyFont="1" applyFill="1" applyAlignment="1">
      <alignment horizontal="center"/>
    </xf>
    <xf numFmtId="0" fontId="13" fillId="0" borderId="0" xfId="0" applyFont="1" applyAlignment="1">
      <alignment horizontal="left" vertical="top" wrapText="1"/>
    </xf>
    <xf numFmtId="0" fontId="0" fillId="7" borderId="0" xfId="0" applyFill="1"/>
    <xf numFmtId="0" fontId="0" fillId="7" borderId="0" xfId="0" applyFill="1" applyAlignment="1">
      <alignment horizontal="right" vertical="top"/>
    </xf>
    <xf numFmtId="0" fontId="31" fillId="7" borderId="0" xfId="0" applyFont="1" applyFill="1" applyAlignment="1"/>
    <xf numFmtId="0" fontId="25" fillId="8" borderId="0" xfId="0" applyFont="1" applyFill="1" applyBorder="1"/>
    <xf numFmtId="0" fontId="13" fillId="8" borderId="0" xfId="0" applyFont="1" applyFill="1" applyBorder="1" applyAlignment="1">
      <alignment horizontal="left" vertical="top" wrapText="1"/>
    </xf>
    <xf numFmtId="0" fontId="0" fillId="8" borderId="0" xfId="0" applyFill="1" applyBorder="1"/>
    <xf numFmtId="0" fontId="27" fillId="8" borderId="0" xfId="0" applyFont="1" applyFill="1" applyBorder="1" applyAlignment="1">
      <alignment vertical="top" wrapText="1"/>
    </xf>
    <xf numFmtId="0" fontId="26" fillId="8" borderId="0" xfId="0" applyFont="1" applyFill="1" applyBorder="1"/>
    <xf numFmtId="0" fontId="27" fillId="8" borderId="0" xfId="0" applyFont="1" applyFill="1" applyBorder="1" applyAlignment="1">
      <alignment vertical="top"/>
    </xf>
    <xf numFmtId="0" fontId="25" fillId="8" borderId="0" xfId="0" applyFont="1" applyFill="1" applyBorder="1" applyAlignment="1">
      <alignment vertical="top"/>
    </xf>
    <xf numFmtId="0" fontId="27" fillId="8" borderId="0" xfId="0" applyFont="1" applyFill="1" applyBorder="1" applyAlignment="1">
      <alignment horizontal="right" vertical="top"/>
    </xf>
    <xf numFmtId="0" fontId="0" fillId="8" borderId="0" xfId="0" applyFill="1" applyBorder="1" applyAlignment="1">
      <alignment horizontal="right" vertical="top"/>
    </xf>
    <xf numFmtId="0" fontId="31" fillId="8" borderId="0" xfId="0" applyFont="1" applyFill="1" applyBorder="1" applyAlignment="1"/>
    <xf numFmtId="0" fontId="32" fillId="8" borderId="0" xfId="0" applyFont="1" applyFill="1" applyBorder="1" applyAlignment="1">
      <alignment horizontal="center"/>
    </xf>
    <xf numFmtId="0" fontId="33" fillId="8" borderId="0" xfId="2" applyFont="1" applyFill="1" applyBorder="1" applyAlignment="1" applyProtection="1">
      <alignment horizontal="left" indent="1"/>
    </xf>
    <xf numFmtId="0" fontId="34" fillId="8" borderId="0" xfId="0" applyFont="1" applyFill="1" applyBorder="1" applyAlignment="1" applyProtection="1">
      <alignment horizontal="left" indent="1"/>
    </xf>
    <xf numFmtId="0" fontId="27" fillId="8" borderId="0" xfId="0" applyFont="1" applyFill="1" applyBorder="1"/>
    <xf numFmtId="0" fontId="36" fillId="0" borderId="5" xfId="0" applyFont="1" applyBorder="1" applyAlignment="1">
      <alignment horizontal="left" wrapText="1"/>
    </xf>
    <xf numFmtId="0" fontId="37" fillId="0" borderId="5" xfId="0" applyFont="1" applyBorder="1" applyAlignment="1">
      <alignment horizontal="left" wrapText="1"/>
    </xf>
    <xf numFmtId="0" fontId="36" fillId="0" borderId="5" xfId="0" applyFont="1" applyBorder="1" applyAlignment="1">
      <alignment horizontal="left"/>
    </xf>
    <xf numFmtId="0" fontId="27" fillId="0" borderId="6" xfId="0" applyFont="1" applyBorder="1"/>
    <xf numFmtId="0" fontId="36" fillId="0" borderId="7" xfId="0" applyFont="1" applyBorder="1" applyAlignment="1">
      <alignment horizontal="left" wrapText="1"/>
    </xf>
    <xf numFmtId="0" fontId="2" fillId="0" borderId="0" xfId="2" applyBorder="1" applyAlignment="1" applyProtection="1">
      <alignment horizontal="left" vertical="top"/>
    </xf>
    <xf numFmtId="0" fontId="0" fillId="0" borderId="0" xfId="0" applyAlignment="1"/>
    <xf numFmtId="0" fontId="0" fillId="0" borderId="0" xfId="0" applyBorder="1" applyAlignment="1"/>
    <xf numFmtId="0" fontId="0" fillId="0" borderId="0" xfId="0" applyFill="1" applyBorder="1"/>
    <xf numFmtId="0" fontId="0" fillId="0" borderId="0" xfId="0" applyBorder="1"/>
    <xf numFmtId="0" fontId="23" fillId="6" borderId="0" xfId="0" applyFont="1" applyFill="1" applyBorder="1" applyAlignment="1">
      <alignment vertical="center"/>
    </xf>
    <xf numFmtId="0" fontId="24" fillId="6" borderId="0" xfId="0" applyFont="1" applyFill="1" applyBorder="1" applyAlignment="1">
      <alignment vertical="center"/>
    </xf>
    <xf numFmtId="0" fontId="25" fillId="6" borderId="0" xfId="0" applyFont="1" applyFill="1" applyBorder="1" applyAlignment="1">
      <alignment horizontal="right" vertical="center"/>
    </xf>
    <xf numFmtId="0" fontId="23" fillId="6" borderId="0" xfId="0" applyFont="1" applyFill="1" applyBorder="1" applyAlignment="1">
      <alignment horizontal="left" vertical="center"/>
    </xf>
    <xf numFmtId="0" fontId="39" fillId="2" borderId="0" xfId="0" applyFont="1" applyFill="1" applyBorder="1" applyAlignment="1">
      <alignment vertical="center"/>
    </xf>
    <xf numFmtId="0" fontId="40" fillId="0" borderId="0" xfId="0" applyNumberFormat="1" applyFont="1" applyBorder="1" applyAlignment="1">
      <alignment horizontal="right"/>
    </xf>
    <xf numFmtId="0" fontId="41" fillId="0" borderId="5" xfId="2" applyFont="1" applyBorder="1" applyAlignment="1" applyProtection="1">
      <alignment horizontal="left" wrapText="1"/>
    </xf>
    <xf numFmtId="0" fontId="2" fillId="0" borderId="0" xfId="2" applyBorder="1" applyAlignment="1" applyProtection="1">
      <alignment horizontal="left"/>
    </xf>
    <xf numFmtId="0" fontId="2" fillId="0" borderId="0" xfId="2" applyAlignment="1" applyProtection="1">
      <alignment horizontal="left" indent="1"/>
    </xf>
    <xf numFmtId="0" fontId="38" fillId="0" borderId="5" xfId="0" applyFont="1" applyBorder="1" applyAlignment="1">
      <alignment horizontal="left" wrapText="1"/>
    </xf>
    <xf numFmtId="0" fontId="20" fillId="3" borderId="0" xfId="0" applyFont="1" applyFill="1" applyAlignment="1" applyProtection="1">
      <alignment horizontal="left"/>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43661971830985"/>
          <c:y val="7.8431748007372126E-2"/>
          <c:w val="0.74295774647887325"/>
          <c:h val="0.67647382656358457"/>
        </c:manualLayout>
      </c:layout>
      <c:barChart>
        <c:barDir val="col"/>
        <c:grouping val="clustered"/>
        <c:varyColors val="0"/>
        <c:ser>
          <c:idx val="0"/>
          <c:order val="0"/>
          <c:tx>
            <c:strRef>
              <c:f>CreditCardPayoff!$G$5</c:f>
              <c:strCache>
                <c:ptCount val="1"/>
                <c:pt idx="0">
                  <c:v>Interest</c:v>
                </c:pt>
              </c:strCache>
            </c:strRef>
          </c:tx>
          <c:spPr>
            <a:solidFill>
              <a:srgbClr val="FAC8D7"/>
            </a:solidFill>
            <a:ln w="12700">
              <a:solidFill>
                <a:srgbClr val="6B0C00"/>
              </a:solidFill>
              <a:prstDash val="solid"/>
            </a:ln>
          </c:spPr>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CreditCardPayoff!$E$6:$E$13</c:f>
              <c:numCache>
                <c:formatCode>General</c:formatCode>
                <c:ptCount val="8"/>
                <c:pt idx="0">
                  <c:v>12</c:v>
                </c:pt>
                <c:pt idx="1">
                  <c:v>18</c:v>
                </c:pt>
                <c:pt idx="2">
                  <c:v>24</c:v>
                </c:pt>
                <c:pt idx="3">
                  <c:v>30</c:v>
                </c:pt>
                <c:pt idx="4">
                  <c:v>36</c:v>
                </c:pt>
                <c:pt idx="5">
                  <c:v>42</c:v>
                </c:pt>
                <c:pt idx="6">
                  <c:v>54</c:v>
                </c:pt>
                <c:pt idx="7">
                  <c:v>60</c:v>
                </c:pt>
              </c:numCache>
            </c:numRef>
          </c:cat>
          <c:val>
            <c:numRef>
              <c:f>CreditCardPayoff!$G$6:$G$13</c:f>
              <c:numCache>
                <c:formatCode>0.00</c:formatCode>
                <c:ptCount val="8"/>
                <c:pt idx="0">
                  <c:v>136.44890730802763</c:v>
                </c:pt>
                <c:pt idx="1">
                  <c:v>200.24811027895339</c:v>
                </c:pt>
                <c:pt idx="2">
                  <c:v>264.56676808821339</c:v>
                </c:pt>
                <c:pt idx="3">
                  <c:v>329.40465450647844</c:v>
                </c:pt>
                <c:pt idx="4">
                  <c:v>394.76147883978592</c:v>
                </c:pt>
                <c:pt idx="5">
                  <c:v>460.63688605857442</c:v>
                </c:pt>
                <c:pt idx="6">
                  <c:v>593.94170832953841</c:v>
                </c:pt>
                <c:pt idx="7">
                  <c:v>661.3700932032807</c:v>
                </c:pt>
              </c:numCache>
            </c:numRef>
          </c:val>
          <c:extLst>
            <c:ext xmlns:c16="http://schemas.microsoft.com/office/drawing/2014/chart" uri="{C3380CC4-5D6E-409C-BE32-E72D297353CC}">
              <c16:uniqueId val="{00000000-CF46-4093-8880-12687D963698}"/>
            </c:ext>
          </c:extLst>
        </c:ser>
        <c:dLbls>
          <c:showLegendKey val="0"/>
          <c:showVal val="0"/>
          <c:showCatName val="0"/>
          <c:showSerName val="0"/>
          <c:showPercent val="0"/>
          <c:showBubbleSize val="0"/>
        </c:dLbls>
        <c:gapWidth val="50"/>
        <c:axId val="200002176"/>
        <c:axId val="205984896"/>
      </c:barChart>
      <c:catAx>
        <c:axId val="20000217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Months to Payoff</a:t>
                </a:r>
              </a:p>
            </c:rich>
          </c:tx>
          <c:layout>
            <c:manualLayout>
              <c:xMode val="edge"/>
              <c:yMode val="edge"/>
              <c:x val="0.34859154929577463"/>
              <c:y val="0.872553196582014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5984896"/>
        <c:crosses val="autoZero"/>
        <c:auto val="1"/>
        <c:lblAlgn val="ctr"/>
        <c:lblOffset val="100"/>
        <c:tickLblSkip val="1"/>
        <c:tickMarkSkip val="1"/>
        <c:noMultiLvlLbl val="0"/>
      </c:catAx>
      <c:valAx>
        <c:axId val="20598489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Total Interest</a:t>
                </a:r>
              </a:p>
            </c:rich>
          </c:tx>
          <c:layout>
            <c:manualLayout>
              <c:xMode val="edge"/>
              <c:yMode val="edge"/>
              <c:x val="1.7605633802816902E-2"/>
              <c:y val="0.20098135426889108"/>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000217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704225352112675"/>
          <c:y val="7.441860465116279E-2"/>
          <c:w val="0.72535211267605637"/>
          <c:h val="0.69302325581395352"/>
        </c:manualLayout>
      </c:layout>
      <c:barChart>
        <c:barDir val="col"/>
        <c:grouping val="clustered"/>
        <c:varyColors val="0"/>
        <c:ser>
          <c:idx val="0"/>
          <c:order val="0"/>
          <c:tx>
            <c:strRef>
              <c:f>CreditCardPayoff!$F$5</c:f>
              <c:strCache>
                <c:ptCount val="1"/>
                <c:pt idx="0">
                  <c:v>Payment</c:v>
                </c:pt>
              </c:strCache>
            </c:strRef>
          </c:tx>
          <c:spPr>
            <a:solidFill>
              <a:srgbClr val="C9DAFB"/>
            </a:solidFill>
            <a:ln w="12700">
              <a:solidFill>
                <a:srgbClr val="1849B5"/>
              </a:solidFill>
              <a:prstDash val="solid"/>
            </a:ln>
          </c:spPr>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CreditCardPayoff!$E$6:$E$13</c:f>
              <c:numCache>
                <c:formatCode>General</c:formatCode>
                <c:ptCount val="8"/>
                <c:pt idx="0">
                  <c:v>12</c:v>
                </c:pt>
                <c:pt idx="1">
                  <c:v>18</c:v>
                </c:pt>
                <c:pt idx="2">
                  <c:v>24</c:v>
                </c:pt>
                <c:pt idx="3">
                  <c:v>30</c:v>
                </c:pt>
                <c:pt idx="4">
                  <c:v>36</c:v>
                </c:pt>
                <c:pt idx="5">
                  <c:v>42</c:v>
                </c:pt>
                <c:pt idx="6">
                  <c:v>54</c:v>
                </c:pt>
                <c:pt idx="7">
                  <c:v>60</c:v>
                </c:pt>
              </c:numCache>
            </c:numRef>
          </c:cat>
          <c:val>
            <c:numRef>
              <c:f>CreditCardPayoff!$F$6:$F$13</c:f>
              <c:numCache>
                <c:formatCode>0.00</c:formatCode>
                <c:ptCount val="8"/>
                <c:pt idx="0">
                  <c:v>428.03740894233567</c:v>
                </c:pt>
                <c:pt idx="1">
                  <c:v>288.9026727932752</c:v>
                </c:pt>
                <c:pt idx="2">
                  <c:v>219.35694867034223</c:v>
                </c:pt>
                <c:pt idx="3">
                  <c:v>177.64682181688261</c:v>
                </c:pt>
                <c:pt idx="4">
                  <c:v>149.85448552332738</c:v>
                </c:pt>
                <c:pt idx="5">
                  <c:v>130.01516395377558</c:v>
                </c:pt>
                <c:pt idx="6">
                  <c:v>103.59151311721368</c:v>
                </c:pt>
                <c:pt idx="7">
                  <c:v>94.356168220054684</c:v>
                </c:pt>
              </c:numCache>
            </c:numRef>
          </c:val>
          <c:extLst>
            <c:ext xmlns:c16="http://schemas.microsoft.com/office/drawing/2014/chart" uri="{C3380CC4-5D6E-409C-BE32-E72D297353CC}">
              <c16:uniqueId val="{00000000-DCCA-4029-9429-39E4DF30343C}"/>
            </c:ext>
          </c:extLst>
        </c:ser>
        <c:dLbls>
          <c:showLegendKey val="0"/>
          <c:showVal val="0"/>
          <c:showCatName val="0"/>
          <c:showSerName val="0"/>
          <c:showPercent val="0"/>
          <c:showBubbleSize val="0"/>
        </c:dLbls>
        <c:gapWidth val="50"/>
        <c:axId val="131229184"/>
        <c:axId val="131231104"/>
      </c:barChart>
      <c:catAx>
        <c:axId val="13122918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Months to Payoff</a:t>
                </a:r>
              </a:p>
            </c:rich>
          </c:tx>
          <c:layout>
            <c:manualLayout>
              <c:xMode val="edge"/>
              <c:yMode val="edge"/>
              <c:x val="0.37323943661971831"/>
              <c:y val="0.8790697674418604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1231104"/>
        <c:crosses val="autoZero"/>
        <c:auto val="1"/>
        <c:lblAlgn val="ctr"/>
        <c:lblOffset val="100"/>
        <c:tickLblSkip val="1"/>
        <c:tickMarkSkip val="1"/>
        <c:noMultiLvlLbl val="0"/>
      </c:catAx>
      <c:valAx>
        <c:axId val="13123110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Monthly Payment</a:t>
                </a:r>
              </a:p>
            </c:rich>
          </c:tx>
          <c:layout>
            <c:manualLayout>
              <c:xMode val="edge"/>
              <c:yMode val="edge"/>
              <c:x val="1.7605633802816902E-2"/>
              <c:y val="0.15813953488372093"/>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1229184"/>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13</xdr:row>
      <xdr:rowOff>133350</xdr:rowOff>
    </xdr:from>
    <xdr:to>
      <xdr:col>7</xdr:col>
      <xdr:colOff>542925</xdr:colOff>
      <xdr:row>22</xdr:row>
      <xdr:rowOff>171450</xdr:rowOff>
    </xdr:to>
    <xdr:graphicFrame macro="">
      <xdr:nvGraphicFramePr>
        <xdr:cNvPr id="1052" name="Chart 28">
          <a:extLst>
            <a:ext uri="{FF2B5EF4-FFF2-40B4-BE49-F238E27FC236}">
              <a16:creationId xmlns:a16="http://schemas.microsoft.com/office/drawing/2014/main" id="{00000000-0008-0000-0000-00001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114300</xdr:colOff>
      <xdr:row>3</xdr:row>
      <xdr:rowOff>180975</xdr:rowOff>
    </xdr:from>
    <xdr:to>
      <xdr:col>7</xdr:col>
      <xdr:colOff>552450</xdr:colOff>
      <xdr:row>13</xdr:row>
      <xdr:rowOff>47625</xdr:rowOff>
    </xdr:to>
    <xdr:graphicFrame macro="">
      <xdr:nvGraphicFramePr>
        <xdr:cNvPr id="1053" name="Chart 29">
          <a:extLst>
            <a:ext uri="{FF2B5EF4-FFF2-40B4-BE49-F238E27FC236}">
              <a16:creationId xmlns:a16="http://schemas.microsoft.com/office/drawing/2014/main" id="{00000000-0008-0000-0000-00001D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590550</xdr:colOff>
      <xdr:row>0</xdr:row>
      <xdr:rowOff>38100</xdr:rowOff>
    </xdr:from>
    <xdr:to>
      <xdr:col>7</xdr:col>
      <xdr:colOff>579664</xdr:colOff>
      <xdr:row>0</xdr:row>
      <xdr:rowOff>342900</xdr:rowOff>
    </xdr:to>
    <xdr:pic>
      <xdr:nvPicPr>
        <xdr:cNvPr id="2" name="Picture 1">
          <a:hlinkClick xmlns:r="http://schemas.openxmlformats.org/officeDocument/2006/relationships" r:id="rId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819650" y="38100"/>
          <a:ext cx="1360714"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4181475</xdr:colOff>
      <xdr:row>0</xdr:row>
      <xdr:rowOff>47625</xdr:rowOff>
    </xdr:from>
    <xdr:to>
      <xdr:col>2</xdr:col>
      <xdr:colOff>303439</xdr:colOff>
      <xdr:row>0</xdr:row>
      <xdr:rowOff>352425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7275" y="47625"/>
          <a:ext cx="1360714"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4181475</xdr:colOff>
      <xdr:row>0</xdr:row>
      <xdr:rowOff>47625</xdr:rowOff>
    </xdr:from>
    <xdr:to>
      <xdr:col>2</xdr:col>
      <xdr:colOff>303439</xdr:colOff>
      <xdr:row>0</xdr:row>
      <xdr:rowOff>352425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7275" y="47625"/>
          <a:ext cx="1360714" cy="304800"/>
        </a:xfrm>
        <a:prstGeom prst="rect">
          <a:avLst/>
        </a:prstGeom>
      </xdr:spPr>
    </xdr:pic>
    <xdr:clientData/>
  </xdr:twoCellAnchor>
</xdr:wsDr>
</file>

<file path=xl/theme/theme1.xml><?xml version="1.0" encoding="utf-8"?>
<a:theme xmlns:a="http://schemas.openxmlformats.org/drawingml/2006/main" name="Office Theme">
  <a:themeElements>
    <a:clrScheme name="V42 OLD GREEN">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Vertex42-2">
      <a:majorFont>
        <a:latin typeface="Trebuchet MS"/>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culators/credit-card-payoff-calculator.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culators/debt-reduction-calculator.html" TargetMode="External"/><Relationship Id="rId2" Type="http://schemas.openxmlformats.org/officeDocument/2006/relationships/hyperlink" Target="https://www.vertex42.com/ExcelTemplates/money-management-template.html" TargetMode="External"/><Relationship Id="rId1" Type="http://schemas.openxmlformats.org/officeDocument/2006/relationships/hyperlink" Target="https://www.vertex42.com/Calculators/credit-card-payoff-calculator.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Calculators/credit-card-payoff-calculat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tabSelected="1" workbookViewId="0">
      <selection activeCell="C25" sqref="C25"/>
    </sheetView>
  </sheetViews>
  <sheetFormatPr defaultRowHeight="15" x14ac:dyDescent="0.3"/>
  <cols>
    <col min="1" max="1" width="4.42578125" customWidth="1"/>
    <col min="2" max="2" width="27.140625" customWidth="1"/>
    <col min="3" max="3" width="18.42578125" customWidth="1"/>
    <col min="4" max="4" width="5.5703125" customWidth="1"/>
    <col min="5" max="5" width="7.85546875" bestFit="1" customWidth="1"/>
    <col min="6" max="7" width="10.28515625" customWidth="1"/>
  </cols>
  <sheetData>
    <row r="1" spans="1:8" s="3" customFormat="1" ht="30" customHeight="1" x14ac:dyDescent="0.35">
      <c r="A1" s="90" t="s">
        <v>0</v>
      </c>
      <c r="B1" s="24"/>
      <c r="C1" s="24"/>
      <c r="D1" s="24"/>
      <c r="E1" s="24"/>
      <c r="F1" s="24"/>
      <c r="G1" s="24"/>
      <c r="H1" s="24"/>
    </row>
    <row r="2" spans="1:8" s="2" customFormat="1" x14ac:dyDescent="0.3">
      <c r="A2" s="93" t="s">
        <v>41</v>
      </c>
      <c r="B2" s="29"/>
      <c r="C2" s="29"/>
      <c r="H2" s="12" t="s">
        <v>44</v>
      </c>
    </row>
    <row r="3" spans="1:8" x14ac:dyDescent="0.3">
      <c r="A3" s="8"/>
      <c r="B3" s="8"/>
      <c r="C3" s="8"/>
      <c r="D3" s="8"/>
    </row>
    <row r="4" spans="1:8" x14ac:dyDescent="0.3">
      <c r="A4" s="8"/>
      <c r="B4" s="8"/>
      <c r="C4" s="8"/>
      <c r="D4" s="8"/>
    </row>
    <row r="5" spans="1:8" s="4" customFormat="1" ht="18" x14ac:dyDescent="0.35">
      <c r="A5" s="11"/>
      <c r="B5" s="30" t="s">
        <v>4</v>
      </c>
      <c r="C5" s="30"/>
      <c r="D5" s="11"/>
      <c r="E5" s="19" t="s">
        <v>20</v>
      </c>
      <c r="F5" s="19" t="s">
        <v>21</v>
      </c>
      <c r="G5" s="19" t="s">
        <v>22</v>
      </c>
    </row>
    <row r="6" spans="1:8" ht="18" x14ac:dyDescent="0.35">
      <c r="A6" s="9"/>
      <c r="B6" s="31" t="s">
        <v>3</v>
      </c>
      <c r="C6" s="14">
        <v>5000</v>
      </c>
      <c r="D6" s="9"/>
      <c r="E6" s="20">
        <v>12</v>
      </c>
      <c r="F6" s="21">
        <f t="shared" ref="F6:F13" si="0">PMT($C$7/12,E6,-$C$6)</f>
        <v>428.03740894233567</v>
      </c>
      <c r="G6" s="21">
        <f t="shared" ref="G6:G13" si="1">(E6*F6)-$C$6</f>
        <v>136.44890730802763</v>
      </c>
    </row>
    <row r="7" spans="1:8" ht="18" x14ac:dyDescent="0.35">
      <c r="A7" s="9"/>
      <c r="B7" s="31" t="s">
        <v>1</v>
      </c>
      <c r="C7" s="15">
        <v>0.05</v>
      </c>
      <c r="D7" s="9"/>
      <c r="E7" s="20">
        <v>18</v>
      </c>
      <c r="F7" s="21">
        <f t="shared" si="0"/>
        <v>288.9026727932752</v>
      </c>
      <c r="G7" s="21">
        <f t="shared" si="1"/>
        <v>200.24811027895339</v>
      </c>
      <c r="H7" s="1"/>
    </row>
    <row r="8" spans="1:8" ht="18" x14ac:dyDescent="0.35">
      <c r="A8" s="6"/>
      <c r="B8" s="32" t="s">
        <v>11</v>
      </c>
      <c r="C8" s="34">
        <f>C6*C7/12</f>
        <v>20.833333333333332</v>
      </c>
      <c r="D8" s="9"/>
      <c r="E8" s="20">
        <v>24</v>
      </c>
      <c r="F8" s="21">
        <f t="shared" si="0"/>
        <v>219.35694867034223</v>
      </c>
      <c r="G8" s="21">
        <f t="shared" si="1"/>
        <v>264.56676808821339</v>
      </c>
    </row>
    <row r="9" spans="1:8" ht="16.5" x14ac:dyDescent="0.3">
      <c r="A9" s="9"/>
      <c r="B9" s="33"/>
      <c r="C9" s="35"/>
      <c r="D9" s="6"/>
      <c r="E9" s="20">
        <v>30</v>
      </c>
      <c r="F9" s="21">
        <f t="shared" si="0"/>
        <v>177.64682181688261</v>
      </c>
      <c r="G9" s="21">
        <f t="shared" si="1"/>
        <v>329.40465450647844</v>
      </c>
    </row>
    <row r="10" spans="1:8" ht="16.5" x14ac:dyDescent="0.3">
      <c r="A10" s="9"/>
      <c r="B10" s="25"/>
      <c r="C10" s="26"/>
      <c r="D10" s="6"/>
      <c r="E10" s="20">
        <v>36</v>
      </c>
      <c r="F10" s="21">
        <f t="shared" si="0"/>
        <v>149.85448552332738</v>
      </c>
      <c r="G10" s="21">
        <f t="shared" si="1"/>
        <v>394.76147883978592</v>
      </c>
    </row>
    <row r="11" spans="1:8" ht="18" x14ac:dyDescent="0.3">
      <c r="A11" s="9"/>
      <c r="B11" s="30" t="s">
        <v>15</v>
      </c>
      <c r="C11" s="30"/>
      <c r="D11" s="6"/>
      <c r="E11" s="20">
        <v>42</v>
      </c>
      <c r="F11" s="21">
        <f t="shared" si="0"/>
        <v>130.01516395377558</v>
      </c>
      <c r="G11" s="21">
        <f t="shared" si="1"/>
        <v>460.63688605857442</v>
      </c>
    </row>
    <row r="12" spans="1:8" ht="18" x14ac:dyDescent="0.35">
      <c r="A12" s="6"/>
      <c r="B12" s="31" t="s">
        <v>2</v>
      </c>
      <c r="C12" s="16">
        <v>120</v>
      </c>
      <c r="D12" s="7"/>
      <c r="E12" s="20">
        <v>54</v>
      </c>
      <c r="F12" s="21">
        <f t="shared" si="0"/>
        <v>103.59151311721368</v>
      </c>
      <c r="G12" s="21">
        <f t="shared" si="1"/>
        <v>593.94170832953841</v>
      </c>
    </row>
    <row r="13" spans="1:8" ht="15.75" x14ac:dyDescent="0.35">
      <c r="A13" s="7"/>
      <c r="B13" s="96" t="s">
        <v>12</v>
      </c>
      <c r="C13" s="96"/>
      <c r="D13" s="6"/>
      <c r="E13" s="20">
        <v>60</v>
      </c>
      <c r="F13" s="21">
        <f t="shared" si="0"/>
        <v>94.356168220054684</v>
      </c>
      <c r="G13" s="21">
        <f t="shared" si="1"/>
        <v>661.3700932032807</v>
      </c>
    </row>
    <row r="14" spans="1:8" x14ac:dyDescent="0.3">
      <c r="A14" s="6"/>
      <c r="B14" s="36"/>
      <c r="C14" s="37"/>
      <c r="D14" s="8"/>
    </row>
    <row r="15" spans="1:8" ht="18" x14ac:dyDescent="0.35">
      <c r="A15" s="8"/>
      <c r="B15" s="38" t="s">
        <v>5</v>
      </c>
      <c r="C15" s="43">
        <f>IF(C12=0," - ",NPER(C7/12,C12,-C6))</f>
        <v>45.860832380545311</v>
      </c>
      <c r="D15" s="8"/>
    </row>
    <row r="16" spans="1:8" ht="18" x14ac:dyDescent="0.35">
      <c r="A16" s="8"/>
      <c r="B16" s="38"/>
      <c r="C16" s="39" t="str">
        <f>"("&amp;ROUND(C15/12,2)&amp;" years)"</f>
        <v>(3.82 years)</v>
      </c>
      <c r="D16" s="8"/>
    </row>
    <row r="17" spans="1:4" ht="18" x14ac:dyDescent="0.35">
      <c r="A17" s="8"/>
      <c r="B17" s="32" t="s">
        <v>6</v>
      </c>
      <c r="C17" s="44">
        <f>IF(C12=0," - ",C15*C12-C6)</f>
        <v>503.29988566543761</v>
      </c>
      <c r="D17" s="13"/>
    </row>
    <row r="18" spans="1:4" x14ac:dyDescent="0.3">
      <c r="A18" s="9"/>
      <c r="B18" s="40"/>
      <c r="C18" s="40"/>
      <c r="D18" s="9"/>
    </row>
    <row r="19" spans="1:4" x14ac:dyDescent="0.3">
      <c r="A19" s="9"/>
      <c r="B19" s="9"/>
      <c r="C19" s="9"/>
      <c r="D19" s="9"/>
    </row>
    <row r="20" spans="1:4" ht="18" x14ac:dyDescent="0.3">
      <c r="A20" s="9"/>
      <c r="B20" s="30" t="s">
        <v>16</v>
      </c>
      <c r="C20" s="30"/>
      <c r="D20" s="9"/>
    </row>
    <row r="21" spans="1:4" ht="18" x14ac:dyDescent="0.35">
      <c r="A21" s="9"/>
      <c r="B21" s="31" t="s">
        <v>7</v>
      </c>
      <c r="C21" s="17">
        <v>36</v>
      </c>
      <c r="D21" s="9"/>
    </row>
    <row r="22" spans="1:4" x14ac:dyDescent="0.3">
      <c r="A22" s="9"/>
      <c r="B22" s="41"/>
      <c r="C22" s="42" t="str">
        <f>"("&amp;ROUND(C21/12,2)&amp;" years)"</f>
        <v>(3 years)</v>
      </c>
      <c r="D22" s="7"/>
    </row>
    <row r="23" spans="1:4" x14ac:dyDescent="0.3">
      <c r="A23" s="7"/>
      <c r="B23" s="41"/>
      <c r="C23" s="37"/>
      <c r="D23" s="7"/>
    </row>
    <row r="24" spans="1:4" ht="18" x14ac:dyDescent="0.35">
      <c r="A24" s="6"/>
      <c r="B24" s="38" t="s">
        <v>2</v>
      </c>
      <c r="C24" s="45">
        <f>IF(C21=0," - ",PMT(C7/12,C21,-C6))</f>
        <v>149.85448552332738</v>
      </c>
      <c r="D24" s="8"/>
    </row>
    <row r="25" spans="1:4" ht="18" x14ac:dyDescent="0.35">
      <c r="A25" s="6"/>
      <c r="B25" s="32" t="s">
        <v>6</v>
      </c>
      <c r="C25" s="34">
        <f>IF(C21=0," - ",C24*C21-C6)</f>
        <v>394.76147883978592</v>
      </c>
      <c r="D25" s="8"/>
    </row>
    <row r="26" spans="1:4" x14ac:dyDescent="0.3">
      <c r="A26" s="8"/>
      <c r="B26" s="9"/>
      <c r="C26" s="10"/>
      <c r="D26" s="9"/>
    </row>
    <row r="27" spans="1:4" x14ac:dyDescent="0.3">
      <c r="A27" s="9"/>
      <c r="D27" s="9"/>
    </row>
    <row r="28" spans="1:4" ht="15" customHeight="1" x14ac:dyDescent="0.3">
      <c r="A28" s="27" t="s">
        <v>18</v>
      </c>
      <c r="B28" s="28"/>
      <c r="C28" s="28"/>
      <c r="D28" s="22"/>
    </row>
    <row r="29" spans="1:4" x14ac:dyDescent="0.3">
      <c r="A29" s="28" t="s">
        <v>17</v>
      </c>
      <c r="C29" s="23" t="s">
        <v>14</v>
      </c>
      <c r="D29" s="28"/>
    </row>
    <row r="30" spans="1:4" x14ac:dyDescent="0.3">
      <c r="A30" s="28" t="s">
        <v>13</v>
      </c>
      <c r="D30" s="28"/>
    </row>
    <row r="31" spans="1:4" x14ac:dyDescent="0.3">
      <c r="A31" s="5"/>
    </row>
  </sheetData>
  <mergeCells count="1">
    <mergeCell ref="B13:C13"/>
  </mergeCells>
  <phoneticPr fontId="3" type="noConversion"/>
  <dataValidations disablePrompts="1" count="1">
    <dataValidation type="decimal" errorStyle="information" operator="greaterThan" allowBlank="1" showInputMessage="1" showErrorMessage="1" errorTitle="Payment Too Low" error="The amount entered is too low to pay off your current credit balance. It must be greater than the interest-only amount." sqref="C12">
      <formula1>C7/12*C6</formula1>
    </dataValidation>
  </dataValidations>
  <hyperlinks>
    <hyperlink ref="A2" r:id="rId1"/>
  </hyperlinks>
  <printOptions horizontalCentered="1"/>
  <pageMargins left="0.5" right="0.5" top="0.75" bottom="0.5" header="0.5" footer="0.25"/>
  <pageSetup orientation="portrait" r:id="rId2"/>
  <headerFooter scaleWithDoc="0">
    <oddFooter>&amp;L&amp;"Arial,Regular"&amp;8http://www.vertex42.com/Calculators/credit-card-payoff-calculator.html&amp;R&amp;"Arial,Regular"&amp;8© 2008 Vertex42 LLC</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
    </sheetView>
  </sheetViews>
  <sheetFormatPr defaultColWidth="9.140625" defaultRowHeight="15" x14ac:dyDescent="0.3"/>
  <cols>
    <col min="1" max="1" width="10.28515625" customWidth="1"/>
    <col min="2" max="2" width="78.5703125" customWidth="1"/>
    <col min="3" max="3" width="5.28515625" customWidth="1"/>
    <col min="4" max="4" width="10.28515625" customWidth="1"/>
  </cols>
  <sheetData>
    <row r="1" spans="1:4" ht="32.1" customHeight="1" x14ac:dyDescent="0.3">
      <c r="A1" s="86" t="s">
        <v>23</v>
      </c>
      <c r="B1" s="87"/>
      <c r="C1" s="88"/>
      <c r="D1" s="84"/>
    </row>
    <row r="2" spans="1:4" s="82" customFormat="1" ht="15" customHeight="1" x14ac:dyDescent="0.3">
      <c r="A2" s="93" t="s">
        <v>41</v>
      </c>
      <c r="B2" s="83"/>
      <c r="C2" s="91" t="s">
        <v>44</v>
      </c>
    </row>
    <row r="3" spans="1:4" x14ac:dyDescent="0.3">
      <c r="B3" s="46"/>
    </row>
    <row r="4" spans="1:4" ht="15.75" x14ac:dyDescent="0.3">
      <c r="A4" s="47" t="s">
        <v>24</v>
      </c>
      <c r="B4" s="48"/>
      <c r="C4" s="49"/>
    </row>
    <row r="5" spans="1:4" ht="33" x14ac:dyDescent="0.3">
      <c r="A5" s="50"/>
      <c r="B5" s="58" t="s">
        <v>19</v>
      </c>
      <c r="C5" s="50"/>
    </row>
    <row r="6" spans="1:4" ht="16.5" x14ac:dyDescent="0.3">
      <c r="A6" s="50"/>
      <c r="B6" s="58"/>
      <c r="C6" s="50"/>
    </row>
    <row r="7" spans="1:4" ht="66" x14ac:dyDescent="0.3">
      <c r="A7" s="50"/>
      <c r="B7" s="58" t="s">
        <v>9</v>
      </c>
      <c r="C7" s="50"/>
    </row>
    <row r="8" spans="1:4" x14ac:dyDescent="0.3">
      <c r="A8" s="50"/>
      <c r="B8" s="18"/>
      <c r="C8" s="50"/>
    </row>
    <row r="9" spans="1:4" ht="33" x14ac:dyDescent="0.3">
      <c r="A9" s="50"/>
      <c r="B9" s="58" t="s">
        <v>8</v>
      </c>
      <c r="C9" s="50"/>
    </row>
    <row r="10" spans="1:4" x14ac:dyDescent="0.3">
      <c r="A10" s="50"/>
      <c r="B10" s="52"/>
      <c r="C10" s="50"/>
    </row>
    <row r="11" spans="1:4" ht="15.75" x14ac:dyDescent="0.3">
      <c r="A11" s="47" t="s">
        <v>25</v>
      </c>
      <c r="B11" s="48"/>
      <c r="C11" s="49"/>
    </row>
    <row r="12" spans="1:4" x14ac:dyDescent="0.3">
      <c r="A12" s="53"/>
      <c r="B12" s="54"/>
      <c r="C12" s="50"/>
    </row>
    <row r="13" spans="1:4" ht="49.5" x14ac:dyDescent="0.3">
      <c r="A13" s="53"/>
      <c r="B13" s="58" t="s">
        <v>32</v>
      </c>
      <c r="C13" s="50"/>
    </row>
    <row r="14" spans="1:4" x14ac:dyDescent="0.3">
      <c r="A14" s="53"/>
      <c r="B14" s="51"/>
      <c r="C14" s="50"/>
    </row>
    <row r="15" spans="1:4" ht="66" x14ac:dyDescent="0.3">
      <c r="A15" s="53"/>
      <c r="B15" s="58" t="s">
        <v>33</v>
      </c>
      <c r="C15" s="50"/>
    </row>
    <row r="16" spans="1:4" x14ac:dyDescent="0.3">
      <c r="A16" s="53"/>
      <c r="B16" s="55"/>
      <c r="C16" s="50"/>
    </row>
    <row r="17" spans="1:3" ht="82.5" x14ac:dyDescent="0.3">
      <c r="A17" s="53"/>
      <c r="B17" s="58" t="s">
        <v>34</v>
      </c>
      <c r="C17" s="50"/>
    </row>
    <row r="18" spans="1:3" ht="16.5" x14ac:dyDescent="0.3">
      <c r="A18" s="53"/>
      <c r="B18" s="58"/>
      <c r="C18" s="50"/>
    </row>
    <row r="19" spans="1:3" ht="66" x14ac:dyDescent="0.3">
      <c r="A19" s="53"/>
      <c r="B19" s="58" t="s">
        <v>10</v>
      </c>
      <c r="C19" s="50"/>
    </row>
    <row r="20" spans="1:3" x14ac:dyDescent="0.3">
      <c r="A20" s="53"/>
      <c r="B20" s="52"/>
      <c r="C20" s="50"/>
    </row>
    <row r="21" spans="1:3" ht="66" x14ac:dyDescent="0.3">
      <c r="A21" s="53"/>
      <c r="B21" s="58" t="s">
        <v>35</v>
      </c>
      <c r="C21" s="50"/>
    </row>
    <row r="22" spans="1:3" ht="16.5" x14ac:dyDescent="0.3">
      <c r="A22" s="53"/>
      <c r="B22" s="58"/>
      <c r="C22" s="50"/>
    </row>
    <row r="23" spans="1:3" ht="33" x14ac:dyDescent="0.3">
      <c r="A23" s="53"/>
      <c r="B23" s="58" t="s">
        <v>36</v>
      </c>
      <c r="C23" s="50"/>
    </row>
    <row r="24" spans="1:3" x14ac:dyDescent="0.3">
      <c r="A24" s="53"/>
      <c r="B24" s="56"/>
      <c r="C24" s="50"/>
    </row>
    <row r="25" spans="1:3" ht="15.75" x14ac:dyDescent="0.3">
      <c r="A25" s="47" t="s">
        <v>26</v>
      </c>
      <c r="B25" s="48"/>
      <c r="C25" s="49"/>
    </row>
    <row r="26" spans="1:3" ht="28.5" x14ac:dyDescent="0.3">
      <c r="A26" s="50"/>
      <c r="B26" s="52" t="s">
        <v>27</v>
      </c>
      <c r="C26" s="50"/>
    </row>
    <row r="27" spans="1:3" x14ac:dyDescent="0.3">
      <c r="A27" s="50"/>
      <c r="B27" s="52"/>
      <c r="C27" s="50"/>
    </row>
    <row r="28" spans="1:3" ht="16.5" x14ac:dyDescent="0.3">
      <c r="A28" s="60"/>
      <c r="B28" s="61" t="s">
        <v>28</v>
      </c>
      <c r="C28" s="59"/>
    </row>
    <row r="30" spans="1:3" ht="15.75" x14ac:dyDescent="0.3">
      <c r="A30" s="57" t="s">
        <v>29</v>
      </c>
      <c r="B30" s="94" t="s">
        <v>30</v>
      </c>
    </row>
    <row r="32" spans="1:3" ht="15.75" x14ac:dyDescent="0.3">
      <c r="A32" s="57" t="s">
        <v>29</v>
      </c>
      <c r="B32" s="94" t="s">
        <v>31</v>
      </c>
    </row>
  </sheetData>
  <hyperlinks>
    <hyperlink ref="A2" r:id="rId1"/>
    <hyperlink ref="B32" r:id="rId2"/>
    <hyperlink ref="B30"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
    </sheetView>
  </sheetViews>
  <sheetFormatPr defaultColWidth="9.140625" defaultRowHeight="15" x14ac:dyDescent="0.3"/>
  <cols>
    <col min="1" max="1" width="10.28515625" customWidth="1"/>
    <col min="2" max="2" width="78.5703125" customWidth="1"/>
    <col min="3" max="3" width="5.28515625" customWidth="1"/>
    <col min="4" max="4" width="10.28515625" customWidth="1"/>
  </cols>
  <sheetData>
    <row r="1" spans="1:4" s="85" customFormat="1" ht="32.1" customHeight="1" x14ac:dyDescent="0.3">
      <c r="A1" s="89" t="s">
        <v>0</v>
      </c>
      <c r="B1" s="89"/>
      <c r="C1" s="89"/>
      <c r="D1" s="84"/>
    </row>
    <row r="2" spans="1:4" ht="16.5" x14ac:dyDescent="0.3">
      <c r="A2" s="50"/>
      <c r="B2" s="58"/>
      <c r="C2" s="50"/>
    </row>
    <row r="3" spans="1:4" s="64" customFormat="1" ht="15.75" x14ac:dyDescent="0.3">
      <c r="A3" s="62"/>
      <c r="B3" s="79" t="s">
        <v>37</v>
      </c>
      <c r="C3" s="62"/>
    </row>
    <row r="4" spans="1:4" s="64" customFormat="1" x14ac:dyDescent="0.3">
      <c r="A4" s="62"/>
      <c r="B4" s="81" t="s">
        <v>41</v>
      </c>
      <c r="C4" s="62"/>
    </row>
    <row r="5" spans="1:4" s="64" customFormat="1" ht="16.5" x14ac:dyDescent="0.3">
      <c r="A5" s="62"/>
      <c r="B5" s="80"/>
      <c r="C5" s="62"/>
    </row>
    <row r="6" spans="1:4" s="64" customFormat="1" ht="16.5" x14ac:dyDescent="0.3">
      <c r="A6" s="62"/>
      <c r="B6" s="77" t="s">
        <v>44</v>
      </c>
      <c r="C6" s="62"/>
    </row>
    <row r="7" spans="1:4" s="64" customFormat="1" ht="16.5" x14ac:dyDescent="0.3">
      <c r="A7" s="66"/>
      <c r="B7" s="76"/>
      <c r="C7" s="68"/>
    </row>
    <row r="8" spans="1:4" s="64" customFormat="1" ht="31.5" x14ac:dyDescent="0.3">
      <c r="A8" s="69"/>
      <c r="B8" s="76" t="s">
        <v>40</v>
      </c>
      <c r="C8" s="62"/>
    </row>
    <row r="9" spans="1:4" s="64" customFormat="1" ht="16.5" x14ac:dyDescent="0.3">
      <c r="A9" s="69"/>
      <c r="B9" s="76"/>
      <c r="C9" s="62"/>
    </row>
    <row r="10" spans="1:4" s="64" customFormat="1" ht="31.5" x14ac:dyDescent="0.3">
      <c r="A10" s="69"/>
      <c r="B10" s="76" t="s">
        <v>38</v>
      </c>
      <c r="C10" s="62"/>
    </row>
    <row r="11" spans="1:4" s="64" customFormat="1" ht="16.5" x14ac:dyDescent="0.3">
      <c r="A11" s="69"/>
      <c r="B11" s="76"/>
      <c r="C11" s="62"/>
    </row>
    <row r="12" spans="1:4" s="64" customFormat="1" ht="31.5" x14ac:dyDescent="0.3">
      <c r="A12" s="69"/>
      <c r="B12" s="76" t="s">
        <v>39</v>
      </c>
      <c r="C12" s="62"/>
    </row>
    <row r="13" spans="1:4" s="64" customFormat="1" ht="16.5" x14ac:dyDescent="0.3">
      <c r="A13" s="69"/>
      <c r="B13" s="76"/>
      <c r="C13" s="62"/>
    </row>
    <row r="14" spans="1:4" s="64" customFormat="1" ht="16.5" x14ac:dyDescent="0.3">
      <c r="A14" s="69"/>
      <c r="B14" s="92" t="s">
        <v>42</v>
      </c>
      <c r="C14" s="62"/>
    </row>
    <row r="15" spans="1:4" s="64" customFormat="1" ht="16.5" x14ac:dyDescent="0.3">
      <c r="A15" s="69"/>
      <c r="B15" s="78"/>
      <c r="C15" s="62"/>
    </row>
    <row r="16" spans="1:4" s="64" customFormat="1" ht="16.5" x14ac:dyDescent="0.3">
      <c r="A16" s="69"/>
      <c r="B16" s="95" t="s">
        <v>43</v>
      </c>
      <c r="C16" s="62"/>
    </row>
    <row r="17" spans="1:3" s="64" customFormat="1" ht="16.5" x14ac:dyDescent="0.3">
      <c r="A17" s="69"/>
      <c r="B17" s="63"/>
      <c r="C17" s="62"/>
    </row>
    <row r="18" spans="1:3" s="64" customFormat="1" ht="16.5" x14ac:dyDescent="0.3">
      <c r="A18" s="69"/>
      <c r="B18" s="63"/>
      <c r="C18" s="62"/>
    </row>
    <row r="19" spans="1:3" s="64" customFormat="1" x14ac:dyDescent="0.3">
      <c r="A19" s="69"/>
      <c r="B19" s="67"/>
      <c r="C19" s="62"/>
    </row>
    <row r="20" spans="1:3" s="64" customFormat="1" ht="15.75" x14ac:dyDescent="0.3">
      <c r="A20" s="66"/>
      <c r="B20" s="67"/>
      <c r="C20" s="68"/>
    </row>
    <row r="21" spans="1:3" s="64" customFormat="1" x14ac:dyDescent="0.3">
      <c r="A21" s="62"/>
      <c r="B21" s="65"/>
      <c r="C21" s="62"/>
    </row>
    <row r="22" spans="1:3" s="64" customFormat="1" x14ac:dyDescent="0.3">
      <c r="A22" s="62"/>
      <c r="B22" s="65"/>
      <c r="C22" s="62"/>
    </row>
    <row r="23" spans="1:3" s="64" customFormat="1" ht="16.5" x14ac:dyDescent="0.3">
      <c r="A23" s="70"/>
      <c r="B23" s="71"/>
    </row>
    <row r="24" spans="1:3" s="64" customFormat="1" x14ac:dyDescent="0.3"/>
    <row r="25" spans="1:3" s="64" customFormat="1" ht="15.75" x14ac:dyDescent="0.3">
      <c r="A25" s="72"/>
      <c r="B25" s="73"/>
    </row>
    <row r="26" spans="1:3" s="64" customFormat="1" x14ac:dyDescent="0.3"/>
    <row r="27" spans="1:3" s="64" customFormat="1" ht="15.75" x14ac:dyDescent="0.3">
      <c r="A27" s="72"/>
      <c r="B27" s="73"/>
    </row>
    <row r="28" spans="1:3" s="64" customFormat="1" x14ac:dyDescent="0.3"/>
    <row r="29" spans="1:3" s="64" customFormat="1" ht="15.75" x14ac:dyDescent="0.3">
      <c r="A29" s="72"/>
      <c r="B29" s="74"/>
    </row>
    <row r="30" spans="1:3" s="64" customFormat="1" ht="15.75" x14ac:dyDescent="0.3">
      <c r="B30" s="75"/>
    </row>
    <row r="31" spans="1:3" s="64" customFormat="1" x14ac:dyDescent="0.3"/>
    <row r="32" spans="1:3" s="64" customFormat="1" x14ac:dyDescent="0.3"/>
  </sheetData>
  <hyperlinks>
    <hyperlink ref="B4" r:id="rId1"/>
    <hyperlink ref="B1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CreditCardPayoff</vt:lpstr>
      <vt:lpstr>Help</vt:lpstr>
      <vt:lpstr>©</vt:lpstr>
      <vt:lpstr>CreditCardPayoff!Print_Area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Credit Card Payoff Calculator</dc:title>
  <dc:creator>Vertex42.com</dc:creator>
  <dc:description>(c) 2008-2015 Vertex42 LLC. All Rights Reserved.</dc:description>
  <cp:lastModifiedBy>MudraCircle</cp:lastModifiedBy>
  <cp:lastPrinted>2015-02-17T18:33:33Z</cp:lastPrinted>
  <dcterms:created xsi:type="dcterms:W3CDTF">2007-07-15T01:09:33Z</dcterms:created>
  <dcterms:modified xsi:type="dcterms:W3CDTF">2019-02-16T07:29:24Z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2008-2015 Vertex42 LLC</vt:lpwstr>
  </property>
  <property fmtid="{D5CDD505-2E9C-101B-9397-08002B2CF9AE}" pid="3" name="Version">
    <vt:lpwstr>1.2.1</vt:lpwstr>
  </property>
</Properties>
</file>