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singh/Downloads/OR6205 Material/OR6205_Project_Group3/"/>
    </mc:Choice>
  </mc:AlternateContent>
  <xr:revisionPtr revIDLastSave="0" documentId="13_ncr:1_{058CFB43-63C6-3042-AA23-191271C7723A}" xr6:coauthVersionLast="47" xr6:coauthVersionMax="47" xr10:uidLastSave="{00000000-0000-0000-0000-000000000000}"/>
  <bookViews>
    <workbookView xWindow="0" yWindow="460" windowWidth="27640" windowHeight="16020" activeTab="2" xr2:uid="{603F1563-5ED7-244A-9A71-DCDA52754B5F}"/>
  </bookViews>
  <sheets>
    <sheet name="Sheet1" sheetId="4" r:id="rId1"/>
    <sheet name="Sheet2" sheetId="3" r:id="rId2"/>
    <sheet name="Sensitivity Report 1" sheetId="31" r:id="rId3"/>
    <sheet name="Sheet3" sheetId="10" r:id="rId4"/>
    <sheet name="Sheet4" sheetId="8" r:id="rId5"/>
    <sheet name="Sensitivity Report 2" sheetId="47" r:id="rId6"/>
  </sheets>
  <definedNames>
    <definedName name="solver_adj" localSheetId="1" hidden="1">Sheet2!$L$2:$N$52</definedName>
    <definedName name="solver_adj" localSheetId="4" hidden="1">Sheet4!$L$2:$N$52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2</definedName>
    <definedName name="solver_itr" localSheetId="1" hidden="1">2147483647</definedName>
    <definedName name="solver_itr" localSheetId="4" hidden="1">2147483647</definedName>
    <definedName name="solver_lhs1" localSheetId="1" hidden="1">Sheet2!$L$53:$N$53</definedName>
    <definedName name="solver_lhs1" localSheetId="4" hidden="1">Sheet4!$L$53:$N$53</definedName>
    <definedName name="solver_lhs2" localSheetId="1" hidden="1">Sheet2!$O$2:$O$52</definedName>
    <definedName name="solver_lhs2" localSheetId="4" hidden="1">Sheet4!$O$2:$O$52</definedName>
    <definedName name="solver_lin" localSheetId="1" hidden="1">1</definedName>
    <definedName name="solver_lin" localSheetId="4" hidden="1">1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2</definedName>
    <definedName name="solver_num" localSheetId="4" hidden="1">2</definedName>
    <definedName name="solver_opt" localSheetId="1" hidden="1">Sheet2!$T$5</definedName>
    <definedName name="solver_opt" localSheetId="4" hidden="1">Sheet4!$S$6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1</definedName>
    <definedName name="solver_rel1" localSheetId="4" hidden="1">1</definedName>
    <definedName name="solver_rel2" localSheetId="1" hidden="1">3</definedName>
    <definedName name="solver_rel2" localSheetId="4" hidden="1">3</definedName>
    <definedName name="solver_rhs1" localSheetId="1" hidden="1">Sheet2!$L$55:$N$55</definedName>
    <definedName name="solver_rhs1" localSheetId="4" hidden="1">Sheet4!$L$55:$N$55</definedName>
    <definedName name="solver_rhs2" localSheetId="1" hidden="1">Sheet2!$Q$2:$Q$52</definedName>
    <definedName name="solver_rhs2" localSheetId="4" hidden="1">Sheet4!$Q$2:$Q$52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2" i="8"/>
  <c r="H4" i="8"/>
  <c r="H2" i="8"/>
  <c r="H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2" i="8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S6" i="8" l="1"/>
  <c r="N53" i="8"/>
  <c r="M53" i="8"/>
  <c r="L5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S4" i="8"/>
  <c r="S3" i="8"/>
  <c r="O2" i="8"/>
  <c r="T2" i="3"/>
  <c r="T5" i="3"/>
  <c r="T3" i="3"/>
  <c r="N53" i="3"/>
  <c r="M53" i="3"/>
  <c r="L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<sst xmlns="http://schemas.openxmlformats.org/spreadsheetml/2006/main" count="1352" uniqueCount="660">
  <si>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</si>
  <si>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</si>
  <si>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</si>
  <si>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</si>
  <si>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</si>
  <si>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</si>
  <si>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</si>
  <si>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</si>
  <si>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</si>
  <si>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</si>
  <si>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</si>
  <si>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</si>
  <si>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</si>
  <si>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</si>
  <si>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</si>
  <si>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</si>
  <si>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</si>
  <si>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</si>
  <si>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</si>
  <si>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</si>
  <si>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</si>
  <si>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</si>
  <si>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</si>
  <si>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</si>
  <si>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</si>
  <si>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</si>
  <si>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</si>
  <si>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</si>
  <si>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</si>
  <si>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</si>
  <si>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</si>
  <si>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</si>
  <si>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</si>
  <si>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</si>
  <si>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</si>
  <si>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</si>
  <si>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</si>
  <si>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</si>
  <si>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</si>
  <si>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</si>
  <si>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</si>
  <si>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</si>
  <si>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</si>
  <si>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</si>
  <si>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</si>
  <si>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</si>
  <si>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</si>
  <si>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</si>
  <si>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</si>
  <si>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Supply</t>
  </si>
  <si>
    <t>Demand</t>
  </si>
  <si>
    <t>State</t>
  </si>
  <si>
    <t>Center1</t>
  </si>
  <si>
    <t>Center2</t>
  </si>
  <si>
    <t>Center3</t>
  </si>
  <si>
    <t>North Dakota</t>
  </si>
  <si>
    <t>Ohio</t>
  </si>
  <si>
    <t xml:space="preserve">demand </t>
  </si>
  <si>
    <t>&lt;=</t>
  </si>
  <si>
    <t>LHS</t>
  </si>
  <si>
    <t>=</t>
  </si>
  <si>
    <t>Relation</t>
  </si>
  <si>
    <t xml:space="preserve">Supply </t>
  </si>
  <si>
    <t>Cost</t>
  </si>
  <si>
    <t>Cell</t>
  </si>
  <si>
    <t>Name</t>
  </si>
  <si>
    <t>Variable Cells</t>
  </si>
  <si>
    <t>Constraints</t>
  </si>
  <si>
    <t>$L$2</t>
  </si>
  <si>
    <t>Alabama Center1</t>
  </si>
  <si>
    <t>$M$2</t>
  </si>
  <si>
    <t>Alabama Center2</t>
  </si>
  <si>
    <t>$N$2</t>
  </si>
  <si>
    <t>Alabama Center3</t>
  </si>
  <si>
    <t>$L$3</t>
  </si>
  <si>
    <t>Alaska Center1</t>
  </si>
  <si>
    <t>$M$3</t>
  </si>
  <si>
    <t>Alaska Center2</t>
  </si>
  <si>
    <t>$N$3</t>
  </si>
  <si>
    <t>Alaska Center3</t>
  </si>
  <si>
    <t>$L$4</t>
  </si>
  <si>
    <t>Arizona Center1</t>
  </si>
  <si>
    <t>$M$4</t>
  </si>
  <si>
    <t>Arizona Center2</t>
  </si>
  <si>
    <t>$N$4</t>
  </si>
  <si>
    <t>Arizona Center3</t>
  </si>
  <si>
    <t>$L$5</t>
  </si>
  <si>
    <t>Arkansas Center1</t>
  </si>
  <si>
    <t>$M$5</t>
  </si>
  <si>
    <t>Arkansas Center2</t>
  </si>
  <si>
    <t>$N$5</t>
  </si>
  <si>
    <t>Arkansas Center3</t>
  </si>
  <si>
    <t>$L$6</t>
  </si>
  <si>
    <t>California Center1</t>
  </si>
  <si>
    <t>$M$6</t>
  </si>
  <si>
    <t>California Center2</t>
  </si>
  <si>
    <t>$N$6</t>
  </si>
  <si>
    <t>California Center3</t>
  </si>
  <si>
    <t>$L$7</t>
  </si>
  <si>
    <t>Colorado Center1</t>
  </si>
  <si>
    <t>$M$7</t>
  </si>
  <si>
    <t>Colorado Center2</t>
  </si>
  <si>
    <t>$N$7</t>
  </si>
  <si>
    <t>Colorado Center3</t>
  </si>
  <si>
    <t>$L$8</t>
  </si>
  <si>
    <t>Connecticut Center1</t>
  </si>
  <si>
    <t>$M$8</t>
  </si>
  <si>
    <t>Connecticut Center2</t>
  </si>
  <si>
    <t>$N$8</t>
  </si>
  <si>
    <t>Connecticut Center3</t>
  </si>
  <si>
    <t>$L$9</t>
  </si>
  <si>
    <t>Delaware Center1</t>
  </si>
  <si>
    <t>$M$9</t>
  </si>
  <si>
    <t>Delaware Center2</t>
  </si>
  <si>
    <t>$N$9</t>
  </si>
  <si>
    <t>Delaware Center3</t>
  </si>
  <si>
    <t>$L$10</t>
  </si>
  <si>
    <t>District of Columbia Center1</t>
  </si>
  <si>
    <t>$M$10</t>
  </si>
  <si>
    <t>District of Columbia Center2</t>
  </si>
  <si>
    <t>$N$10</t>
  </si>
  <si>
    <t>District of Columbia Center3</t>
  </si>
  <si>
    <t>$L$11</t>
  </si>
  <si>
    <t>Florida Center1</t>
  </si>
  <si>
    <t>$M$11</t>
  </si>
  <si>
    <t>Florida Center2</t>
  </si>
  <si>
    <t>$N$11</t>
  </si>
  <si>
    <t>Florida Center3</t>
  </si>
  <si>
    <t>$L$12</t>
  </si>
  <si>
    <t>Georgia Center1</t>
  </si>
  <si>
    <t>$M$12</t>
  </si>
  <si>
    <t>Georgia Center2</t>
  </si>
  <si>
    <t>$N$12</t>
  </si>
  <si>
    <t>Georgia Center3</t>
  </si>
  <si>
    <t>$L$13</t>
  </si>
  <si>
    <t>Hawaii Center1</t>
  </si>
  <si>
    <t>$M$13</t>
  </si>
  <si>
    <t>Hawaii Center2</t>
  </si>
  <si>
    <t>$N$13</t>
  </si>
  <si>
    <t>Hawaii Center3</t>
  </si>
  <si>
    <t>$L$14</t>
  </si>
  <si>
    <t>Idaho Center1</t>
  </si>
  <si>
    <t>$M$14</t>
  </si>
  <si>
    <t>Idaho Center2</t>
  </si>
  <si>
    <t>$N$14</t>
  </si>
  <si>
    <t>Idaho Center3</t>
  </si>
  <si>
    <t>$L$15</t>
  </si>
  <si>
    <t>Illinois Center1</t>
  </si>
  <si>
    <t>$M$15</t>
  </si>
  <si>
    <t>Illinois Center2</t>
  </si>
  <si>
    <t>$N$15</t>
  </si>
  <si>
    <t>Illinois Center3</t>
  </si>
  <si>
    <t>$L$16</t>
  </si>
  <si>
    <t>Indiana Center1</t>
  </si>
  <si>
    <t>$M$16</t>
  </si>
  <si>
    <t>Indiana Center2</t>
  </si>
  <si>
    <t>$N$16</t>
  </si>
  <si>
    <t>Indiana Center3</t>
  </si>
  <si>
    <t>$L$17</t>
  </si>
  <si>
    <t>Iowa Center1</t>
  </si>
  <si>
    <t>$M$17</t>
  </si>
  <si>
    <t>Iowa Center2</t>
  </si>
  <si>
    <t>$N$17</t>
  </si>
  <si>
    <t>Iowa Center3</t>
  </si>
  <si>
    <t>$L$18</t>
  </si>
  <si>
    <t>Kansas Center1</t>
  </si>
  <si>
    <t>$M$18</t>
  </si>
  <si>
    <t>Kansas Center2</t>
  </si>
  <si>
    <t>$N$18</t>
  </si>
  <si>
    <t>Kansas Center3</t>
  </si>
  <si>
    <t>$L$19</t>
  </si>
  <si>
    <t>Kentucky Center1</t>
  </si>
  <si>
    <t>$M$19</t>
  </si>
  <si>
    <t>Kentucky Center2</t>
  </si>
  <si>
    <t>$N$19</t>
  </si>
  <si>
    <t>Kentucky Center3</t>
  </si>
  <si>
    <t>$L$20</t>
  </si>
  <si>
    <t>Louisiana Center1</t>
  </si>
  <si>
    <t>$M$20</t>
  </si>
  <si>
    <t>Louisiana Center2</t>
  </si>
  <si>
    <t>$N$20</t>
  </si>
  <si>
    <t>Louisiana Center3</t>
  </si>
  <si>
    <t>$L$21</t>
  </si>
  <si>
    <t>Maine Center1</t>
  </si>
  <si>
    <t>$M$21</t>
  </si>
  <si>
    <t>Maine Center2</t>
  </si>
  <si>
    <t>$N$21</t>
  </si>
  <si>
    <t>Maine Center3</t>
  </si>
  <si>
    <t>$L$22</t>
  </si>
  <si>
    <t>Maryland Center1</t>
  </si>
  <si>
    <t>$M$22</t>
  </si>
  <si>
    <t>Maryland Center2</t>
  </si>
  <si>
    <t>$N$22</t>
  </si>
  <si>
    <t>Maryland Center3</t>
  </si>
  <si>
    <t>$L$23</t>
  </si>
  <si>
    <t>Massachusetts Center1</t>
  </si>
  <si>
    <t>$M$23</t>
  </si>
  <si>
    <t>Massachusetts Center2</t>
  </si>
  <si>
    <t>$N$23</t>
  </si>
  <si>
    <t>Massachusetts Center3</t>
  </si>
  <si>
    <t>$L$24</t>
  </si>
  <si>
    <t>Michigan Center1</t>
  </si>
  <si>
    <t>$M$24</t>
  </si>
  <si>
    <t>Michigan Center2</t>
  </si>
  <si>
    <t>$N$24</t>
  </si>
  <si>
    <t>Michigan Center3</t>
  </si>
  <si>
    <t>$L$25</t>
  </si>
  <si>
    <t>Minnesota Center1</t>
  </si>
  <si>
    <t>$M$25</t>
  </si>
  <si>
    <t>Minnesota Center2</t>
  </si>
  <si>
    <t>$N$25</t>
  </si>
  <si>
    <t>Minnesota Center3</t>
  </si>
  <si>
    <t>$L$26</t>
  </si>
  <si>
    <t>Mississippi Center1</t>
  </si>
  <si>
    <t>$M$26</t>
  </si>
  <si>
    <t>Mississippi Center2</t>
  </si>
  <si>
    <t>$N$26</t>
  </si>
  <si>
    <t>Mississippi Center3</t>
  </si>
  <si>
    <t>$L$27</t>
  </si>
  <si>
    <t>Missouri Center1</t>
  </si>
  <si>
    <t>$M$27</t>
  </si>
  <si>
    <t>Missouri Center2</t>
  </si>
  <si>
    <t>$N$27</t>
  </si>
  <si>
    <t>Missouri Center3</t>
  </si>
  <si>
    <t>$L$28</t>
  </si>
  <si>
    <t>Montana Center1</t>
  </si>
  <si>
    <t>$M$28</t>
  </si>
  <si>
    <t>Montana Center2</t>
  </si>
  <si>
    <t>$N$28</t>
  </si>
  <si>
    <t>Montana Center3</t>
  </si>
  <si>
    <t>$L$29</t>
  </si>
  <si>
    <t>Nebraska Center1</t>
  </si>
  <si>
    <t>$M$29</t>
  </si>
  <si>
    <t>Nebraska Center2</t>
  </si>
  <si>
    <t>$N$29</t>
  </si>
  <si>
    <t>Nebraska Center3</t>
  </si>
  <si>
    <t>$L$30</t>
  </si>
  <si>
    <t>Nevada Center1</t>
  </si>
  <si>
    <t>$M$30</t>
  </si>
  <si>
    <t>Nevada Center2</t>
  </si>
  <si>
    <t>$N$30</t>
  </si>
  <si>
    <t>Nevada Center3</t>
  </si>
  <si>
    <t>$L$31</t>
  </si>
  <si>
    <t>New Hampshire Center1</t>
  </si>
  <si>
    <t>$M$31</t>
  </si>
  <si>
    <t>New Hampshire Center2</t>
  </si>
  <si>
    <t>$N$31</t>
  </si>
  <si>
    <t>New Hampshire Center3</t>
  </si>
  <si>
    <t>$L$32</t>
  </si>
  <si>
    <t>New Jersey Center1</t>
  </si>
  <si>
    <t>$M$32</t>
  </si>
  <si>
    <t>New Jersey Center2</t>
  </si>
  <si>
    <t>$N$32</t>
  </si>
  <si>
    <t>New Jersey Center3</t>
  </si>
  <si>
    <t>$L$33</t>
  </si>
  <si>
    <t>New Mexico Center1</t>
  </si>
  <si>
    <t>$M$33</t>
  </si>
  <si>
    <t>New Mexico Center2</t>
  </si>
  <si>
    <t>$N$33</t>
  </si>
  <si>
    <t>New Mexico Center3</t>
  </si>
  <si>
    <t>$L$34</t>
  </si>
  <si>
    <t>New York Center1</t>
  </si>
  <si>
    <t>$M$34</t>
  </si>
  <si>
    <t>New York Center2</t>
  </si>
  <si>
    <t>$N$34</t>
  </si>
  <si>
    <t>New York Center3</t>
  </si>
  <si>
    <t>$L$35</t>
  </si>
  <si>
    <t>North Carolina Center1</t>
  </si>
  <si>
    <t>$M$35</t>
  </si>
  <si>
    <t>North Carolina Center2</t>
  </si>
  <si>
    <t>$N$35</t>
  </si>
  <si>
    <t>North Carolina Center3</t>
  </si>
  <si>
    <t>$L$36</t>
  </si>
  <si>
    <t>North Dakota Center1</t>
  </si>
  <si>
    <t>$M$36</t>
  </si>
  <si>
    <t>North Dakota Center2</t>
  </si>
  <si>
    <t>$N$36</t>
  </si>
  <si>
    <t>North Dakota Center3</t>
  </si>
  <si>
    <t>$L$37</t>
  </si>
  <si>
    <t>Ohio Center1</t>
  </si>
  <si>
    <t>$M$37</t>
  </si>
  <si>
    <t>Ohio Center2</t>
  </si>
  <si>
    <t>$N$37</t>
  </si>
  <si>
    <t>Ohio Center3</t>
  </si>
  <si>
    <t>$L$38</t>
  </si>
  <si>
    <t>Oklahoma Center1</t>
  </si>
  <si>
    <t>$M$38</t>
  </si>
  <si>
    <t>Oklahoma Center2</t>
  </si>
  <si>
    <t>$N$38</t>
  </si>
  <si>
    <t>Oklahoma Center3</t>
  </si>
  <si>
    <t>$L$39</t>
  </si>
  <si>
    <t>Oregon Center1</t>
  </si>
  <si>
    <t>$M$39</t>
  </si>
  <si>
    <t>Oregon Center2</t>
  </si>
  <si>
    <t>$N$39</t>
  </si>
  <si>
    <t>Oregon Center3</t>
  </si>
  <si>
    <t>$L$40</t>
  </si>
  <si>
    <t>Pennsylvania Center1</t>
  </si>
  <si>
    <t>$M$40</t>
  </si>
  <si>
    <t>Pennsylvania Center2</t>
  </si>
  <si>
    <t>$N$40</t>
  </si>
  <si>
    <t>Pennsylvania Center3</t>
  </si>
  <si>
    <t>$L$41</t>
  </si>
  <si>
    <t>Rhode Island Center1</t>
  </si>
  <si>
    <t>$M$41</t>
  </si>
  <si>
    <t>Rhode Island Center2</t>
  </si>
  <si>
    <t>$N$41</t>
  </si>
  <si>
    <t>Rhode Island Center3</t>
  </si>
  <si>
    <t>$L$42</t>
  </si>
  <si>
    <t>South Carolina Center1</t>
  </si>
  <si>
    <t>$M$42</t>
  </si>
  <si>
    <t>South Carolina Center2</t>
  </si>
  <si>
    <t>$N$42</t>
  </si>
  <si>
    <t>South Carolina Center3</t>
  </si>
  <si>
    <t>$L$43</t>
  </si>
  <si>
    <t>South Dakota Center1</t>
  </si>
  <si>
    <t>$M$43</t>
  </si>
  <si>
    <t>South Dakota Center2</t>
  </si>
  <si>
    <t>$N$43</t>
  </si>
  <si>
    <t>South Dakota Center3</t>
  </si>
  <si>
    <t>$L$44</t>
  </si>
  <si>
    <t>Tennessee Center1</t>
  </si>
  <si>
    <t>$M$44</t>
  </si>
  <si>
    <t>Tennessee Center2</t>
  </si>
  <si>
    <t>$N$44</t>
  </si>
  <si>
    <t>Tennessee Center3</t>
  </si>
  <si>
    <t>$L$45</t>
  </si>
  <si>
    <t>Texas Center1</t>
  </si>
  <si>
    <t>$M$45</t>
  </si>
  <si>
    <t>Texas Center2</t>
  </si>
  <si>
    <t>$N$45</t>
  </si>
  <si>
    <t>Texas Center3</t>
  </si>
  <si>
    <t>$L$46</t>
  </si>
  <si>
    <t>Utah Center1</t>
  </si>
  <si>
    <t>$M$46</t>
  </si>
  <si>
    <t>Utah Center2</t>
  </si>
  <si>
    <t>$N$46</t>
  </si>
  <si>
    <t>Utah Center3</t>
  </si>
  <si>
    <t>$L$47</t>
  </si>
  <si>
    <t>Vermont Center1</t>
  </si>
  <si>
    <t>$M$47</t>
  </si>
  <si>
    <t>Vermont Center2</t>
  </si>
  <si>
    <t>$N$47</t>
  </si>
  <si>
    <t>Vermont Center3</t>
  </si>
  <si>
    <t>$L$48</t>
  </si>
  <si>
    <t>Virginia Center1</t>
  </si>
  <si>
    <t>$M$48</t>
  </si>
  <si>
    <t>Virginia Center2</t>
  </si>
  <si>
    <t>$N$48</t>
  </si>
  <si>
    <t>Virginia Center3</t>
  </si>
  <si>
    <t>$L$49</t>
  </si>
  <si>
    <t>Washington Center1</t>
  </si>
  <si>
    <t>$M$49</t>
  </si>
  <si>
    <t>Washington Center2</t>
  </si>
  <si>
    <t>$N$49</t>
  </si>
  <si>
    <t>Washington Center3</t>
  </si>
  <si>
    <t>$L$50</t>
  </si>
  <si>
    <t>West Virginia Center1</t>
  </si>
  <si>
    <t>$M$50</t>
  </si>
  <si>
    <t>West Virginia Center2</t>
  </si>
  <si>
    <t>$N$50</t>
  </si>
  <si>
    <t>West Virginia Center3</t>
  </si>
  <si>
    <t>$L$51</t>
  </si>
  <si>
    <t>Wisconsin Center1</t>
  </si>
  <si>
    <t>$M$51</t>
  </si>
  <si>
    <t>Wisconsin Center2</t>
  </si>
  <si>
    <t>$N$51</t>
  </si>
  <si>
    <t>Wisconsin Center3</t>
  </si>
  <si>
    <t>$L$52</t>
  </si>
  <si>
    <t>Wyoming Center1</t>
  </si>
  <si>
    <t>$M$52</t>
  </si>
  <si>
    <t>Wyoming Center2</t>
  </si>
  <si>
    <t>$N$52</t>
  </si>
  <si>
    <t>Wyoming Center3</t>
  </si>
  <si>
    <t>$L$53</t>
  </si>
  <si>
    <t>LHS Center1</t>
  </si>
  <si>
    <t>$M$53</t>
  </si>
  <si>
    <t>LHS Center2</t>
  </si>
  <si>
    <t>$N$53</t>
  </si>
  <si>
    <t>LHS Center3</t>
  </si>
  <si>
    <t>$O$2</t>
  </si>
  <si>
    <t>Alabama LHS</t>
  </si>
  <si>
    <t>$O$3</t>
  </si>
  <si>
    <t>Alaska LHS</t>
  </si>
  <si>
    <t>$O$4</t>
  </si>
  <si>
    <t>Arizona LHS</t>
  </si>
  <si>
    <t>$O$5</t>
  </si>
  <si>
    <t>Arkansas LHS</t>
  </si>
  <si>
    <t>$O$6</t>
  </si>
  <si>
    <t>California LHS</t>
  </si>
  <si>
    <t>$O$7</t>
  </si>
  <si>
    <t>Colorado LHS</t>
  </si>
  <si>
    <t>$O$8</t>
  </si>
  <si>
    <t>Connecticut LHS</t>
  </si>
  <si>
    <t>$O$9</t>
  </si>
  <si>
    <t>Delaware LHS</t>
  </si>
  <si>
    <t>$O$10</t>
  </si>
  <si>
    <t>District of Columbia LHS</t>
  </si>
  <si>
    <t>$O$11</t>
  </si>
  <si>
    <t>Florida LHS</t>
  </si>
  <si>
    <t>$O$12</t>
  </si>
  <si>
    <t>Georgia LHS</t>
  </si>
  <si>
    <t>$O$13</t>
  </si>
  <si>
    <t>Hawaii LHS</t>
  </si>
  <si>
    <t>$O$14</t>
  </si>
  <si>
    <t>Idaho LHS</t>
  </si>
  <si>
    <t>$O$15</t>
  </si>
  <si>
    <t>Illinois LHS</t>
  </si>
  <si>
    <t>$O$16</t>
  </si>
  <si>
    <t>Indiana LHS</t>
  </si>
  <si>
    <t>$O$17</t>
  </si>
  <si>
    <t>Iowa LHS</t>
  </si>
  <si>
    <t>$O$18</t>
  </si>
  <si>
    <t>Kansas LHS</t>
  </si>
  <si>
    <t>$O$19</t>
  </si>
  <si>
    <t>Kentucky LHS</t>
  </si>
  <si>
    <t>$O$20</t>
  </si>
  <si>
    <t>Louisiana LHS</t>
  </si>
  <si>
    <t>$O$21</t>
  </si>
  <si>
    <t>Maine LHS</t>
  </si>
  <si>
    <t>$O$22</t>
  </si>
  <si>
    <t>Maryland LHS</t>
  </si>
  <si>
    <t>$O$23</t>
  </si>
  <si>
    <t>Massachusetts LHS</t>
  </si>
  <si>
    <t>$O$24</t>
  </si>
  <si>
    <t>Michigan LHS</t>
  </si>
  <si>
    <t>$O$25</t>
  </si>
  <si>
    <t>Minnesota LHS</t>
  </si>
  <si>
    <t>$O$26</t>
  </si>
  <si>
    <t>Mississippi LHS</t>
  </si>
  <si>
    <t>$O$27</t>
  </si>
  <si>
    <t>Missouri LHS</t>
  </si>
  <si>
    <t>$O$28</t>
  </si>
  <si>
    <t>Montana LHS</t>
  </si>
  <si>
    <t>$O$29</t>
  </si>
  <si>
    <t>Nebraska LHS</t>
  </si>
  <si>
    <t>$O$30</t>
  </si>
  <si>
    <t>Nevada LHS</t>
  </si>
  <si>
    <t>$O$31</t>
  </si>
  <si>
    <t>New Hampshire LHS</t>
  </si>
  <si>
    <t>$O$32</t>
  </si>
  <si>
    <t>New Jersey LHS</t>
  </si>
  <si>
    <t>$O$33</t>
  </si>
  <si>
    <t>New Mexico LHS</t>
  </si>
  <si>
    <t>$O$34</t>
  </si>
  <si>
    <t>New York LHS</t>
  </si>
  <si>
    <t>$O$35</t>
  </si>
  <si>
    <t>North Carolina LHS</t>
  </si>
  <si>
    <t>$O$36</t>
  </si>
  <si>
    <t>North Dakota LHS</t>
  </si>
  <si>
    <t>$O$37</t>
  </si>
  <si>
    <t>Ohio LHS</t>
  </si>
  <si>
    <t>$O$38</t>
  </si>
  <si>
    <t>Oklahoma LHS</t>
  </si>
  <si>
    <t>$O$39</t>
  </si>
  <si>
    <t>Oregon LHS</t>
  </si>
  <si>
    <t>$O$40</t>
  </si>
  <si>
    <t>Pennsylvania LHS</t>
  </si>
  <si>
    <t>$O$41</t>
  </si>
  <si>
    <t>Rhode Island LHS</t>
  </si>
  <si>
    <t>$O$42</t>
  </si>
  <si>
    <t>South Carolina LHS</t>
  </si>
  <si>
    <t>$O$43</t>
  </si>
  <si>
    <t>South Dakota LHS</t>
  </si>
  <si>
    <t>$O$44</t>
  </si>
  <si>
    <t>Tennessee LHS</t>
  </si>
  <si>
    <t>$O$45</t>
  </si>
  <si>
    <t>Texas LHS</t>
  </si>
  <si>
    <t>$O$46</t>
  </si>
  <si>
    <t>Utah LHS</t>
  </si>
  <si>
    <t>$O$47</t>
  </si>
  <si>
    <t>Vermont LHS</t>
  </si>
  <si>
    <t>$O$48</t>
  </si>
  <si>
    <t>Virginia LHS</t>
  </si>
  <si>
    <t>$O$49</t>
  </si>
  <si>
    <t>Washington LHS</t>
  </si>
  <si>
    <t>$O$50</t>
  </si>
  <si>
    <t>West Virginia LHS</t>
  </si>
  <si>
    <t>$O$51</t>
  </si>
  <si>
    <t>Wisconsin LHS</t>
  </si>
  <si>
    <t>$O$52</t>
  </si>
  <si>
    <t>Wyoming LHS</t>
  </si>
  <si>
    <t>Microsoft Excel 16.43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</si>
  <si>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</si>
  <si>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</si>
  <si>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</si>
  <si>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</si>
  <si>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</si>
  <si>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</si>
  <si>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</si>
  <si>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</si>
  <si>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</si>
  <si>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</si>
  <si>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</si>
  <si>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</si>
  <si>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Center_1</t>
  </si>
  <si>
    <t>Center_2</t>
  </si>
  <si>
    <t>Center_3</t>
  </si>
  <si>
    <t>Estimated Testing Kits</t>
  </si>
  <si>
    <t>Alabama Center_1</t>
  </si>
  <si>
    <t>Alabama Center_2</t>
  </si>
  <si>
    <t>Alabama Center_3</t>
  </si>
  <si>
    <t>Alaska Center_1</t>
  </si>
  <si>
    <t>Alaska Center_2</t>
  </si>
  <si>
    <t>Alaska Center_3</t>
  </si>
  <si>
    <t>Arizona Center_1</t>
  </si>
  <si>
    <t>Arizona Center_2</t>
  </si>
  <si>
    <t>Arizona Center_3</t>
  </si>
  <si>
    <t>Arkansas Center_1</t>
  </si>
  <si>
    <t>Arkansas Center_2</t>
  </si>
  <si>
    <t>Arkansas Center_3</t>
  </si>
  <si>
    <t>California Center_1</t>
  </si>
  <si>
    <t>California Center_2</t>
  </si>
  <si>
    <t>California Center_3</t>
  </si>
  <si>
    <t>Colorado Center_1</t>
  </si>
  <si>
    <t>Colorado Center_2</t>
  </si>
  <si>
    <t>Colorado Center_3</t>
  </si>
  <si>
    <t>Connecticut Center_1</t>
  </si>
  <si>
    <t>Connecticut Center_2</t>
  </si>
  <si>
    <t>Connecticut Center_3</t>
  </si>
  <si>
    <t>Delaware Center_1</t>
  </si>
  <si>
    <t>Delaware Center_2</t>
  </si>
  <si>
    <t>Delaware Center_3</t>
  </si>
  <si>
    <t>District of Columbia Center_1</t>
  </si>
  <si>
    <t>District of Columbia Center_2</t>
  </si>
  <si>
    <t>District of Columbia Center_3</t>
  </si>
  <si>
    <t>Florida Center_1</t>
  </si>
  <si>
    <t>Florida Center_2</t>
  </si>
  <si>
    <t>Florida Center_3</t>
  </si>
  <si>
    <t>Georgia Center_1</t>
  </si>
  <si>
    <t>Georgia Center_2</t>
  </si>
  <si>
    <t>Georgia Center_3</t>
  </si>
  <si>
    <t>Hawaii Center_1</t>
  </si>
  <si>
    <t>Hawaii Center_2</t>
  </si>
  <si>
    <t>Hawaii Center_3</t>
  </si>
  <si>
    <t>Idaho Center_1</t>
  </si>
  <si>
    <t>Idaho Center_2</t>
  </si>
  <si>
    <t>Idaho Center_3</t>
  </si>
  <si>
    <t>Illinois Center_1</t>
  </si>
  <si>
    <t>Illinois Center_2</t>
  </si>
  <si>
    <t>Illinois Center_3</t>
  </si>
  <si>
    <t>Indiana Center_1</t>
  </si>
  <si>
    <t>Indiana Center_2</t>
  </si>
  <si>
    <t>Indiana Center_3</t>
  </si>
  <si>
    <t>Iowa Center_1</t>
  </si>
  <si>
    <t>Iowa Center_2</t>
  </si>
  <si>
    <t>Iowa Center_3</t>
  </si>
  <si>
    <t>Kansas Center_1</t>
  </si>
  <si>
    <t>Kansas Center_2</t>
  </si>
  <si>
    <t>Kansas Center_3</t>
  </si>
  <si>
    <t>Kentucky Center_1</t>
  </si>
  <si>
    <t>Kentucky Center_2</t>
  </si>
  <si>
    <t>Kentucky Center_3</t>
  </si>
  <si>
    <t>Louisiana Center_1</t>
  </si>
  <si>
    <t>Louisiana Center_2</t>
  </si>
  <si>
    <t>Louisiana Center_3</t>
  </si>
  <si>
    <t>Maine Center_1</t>
  </si>
  <si>
    <t>Maine Center_2</t>
  </si>
  <si>
    <t>Maine Center_3</t>
  </si>
  <si>
    <t>Maryland Center_1</t>
  </si>
  <si>
    <t>Maryland Center_2</t>
  </si>
  <si>
    <t>Maryland Center_3</t>
  </si>
  <si>
    <t>Massachusetts Center_1</t>
  </si>
  <si>
    <t>Massachusetts Center_2</t>
  </si>
  <si>
    <t>Massachusetts Center_3</t>
  </si>
  <si>
    <t>Michigan Center_1</t>
  </si>
  <si>
    <t>Michigan Center_2</t>
  </si>
  <si>
    <t>Michigan Center_3</t>
  </si>
  <si>
    <t>Minnesota Center_1</t>
  </si>
  <si>
    <t>Minnesota Center_2</t>
  </si>
  <si>
    <t>Minnesota Center_3</t>
  </si>
  <si>
    <t>Mississippi Center_1</t>
  </si>
  <si>
    <t>Mississippi Center_2</t>
  </si>
  <si>
    <t>Mississippi Center_3</t>
  </si>
  <si>
    <t>Missouri Center_1</t>
  </si>
  <si>
    <t>Missouri Center_2</t>
  </si>
  <si>
    <t>Missouri Center_3</t>
  </si>
  <si>
    <t>Montana Center_1</t>
  </si>
  <si>
    <t>Montana Center_2</t>
  </si>
  <si>
    <t>Montana Center_3</t>
  </si>
  <si>
    <t>Nebraska Center_1</t>
  </si>
  <si>
    <t>Nebraska Center_2</t>
  </si>
  <si>
    <t>Nebraska Center_3</t>
  </si>
  <si>
    <t>Nevada Center_1</t>
  </si>
  <si>
    <t>Nevada Center_2</t>
  </si>
  <si>
    <t>Nevada Center_3</t>
  </si>
  <si>
    <t>New Hampshire Center_1</t>
  </si>
  <si>
    <t>New Hampshire Center_2</t>
  </si>
  <si>
    <t>New Hampshire Center_3</t>
  </si>
  <si>
    <t>New Jersey Center_1</t>
  </si>
  <si>
    <t>New Jersey Center_2</t>
  </si>
  <si>
    <t>New Jersey Center_3</t>
  </si>
  <si>
    <t>New Mexico Center_1</t>
  </si>
  <si>
    <t>New Mexico Center_2</t>
  </si>
  <si>
    <t>New Mexico Center_3</t>
  </si>
  <si>
    <t>New York Center_1</t>
  </si>
  <si>
    <t>New York Center_2</t>
  </si>
  <si>
    <t>New York Center_3</t>
  </si>
  <si>
    <t>North Carolina Center_1</t>
  </si>
  <si>
    <t>North Carolina Center_2</t>
  </si>
  <si>
    <t>North Carolina Center_3</t>
  </si>
  <si>
    <t>North Dakota Center_1</t>
  </si>
  <si>
    <t>North Dakota Center_2</t>
  </si>
  <si>
    <t>North Dakota Center_3</t>
  </si>
  <si>
    <t>Ohio Center_1</t>
  </si>
  <si>
    <t>Ohio Center_2</t>
  </si>
  <si>
    <t>Ohio Center_3</t>
  </si>
  <si>
    <t>Oklahoma Center_1</t>
  </si>
  <si>
    <t>Oklahoma Center_2</t>
  </si>
  <si>
    <t>Oklahoma Center_3</t>
  </si>
  <si>
    <t>Oregon Center_1</t>
  </si>
  <si>
    <t>Oregon Center_2</t>
  </si>
  <si>
    <t>Oregon Center_3</t>
  </si>
  <si>
    <t>Pennsylvania Center_1</t>
  </si>
  <si>
    <t>Pennsylvania Center_2</t>
  </si>
  <si>
    <t>Pennsylvania Center_3</t>
  </si>
  <si>
    <t>Rhode Island Center_1</t>
  </si>
  <si>
    <t>Rhode Island Center_2</t>
  </si>
  <si>
    <t>Rhode Island Center_3</t>
  </si>
  <si>
    <t>South Carolina Center_1</t>
  </si>
  <si>
    <t>South Carolina Center_2</t>
  </si>
  <si>
    <t>South Carolina Center_3</t>
  </si>
  <si>
    <t>South Dakota Center_1</t>
  </si>
  <si>
    <t>South Dakota Center_2</t>
  </si>
  <si>
    <t>South Dakota Center_3</t>
  </si>
  <si>
    <t>Tennessee Center_1</t>
  </si>
  <si>
    <t>Tennessee Center_2</t>
  </si>
  <si>
    <t>Tennessee Center_3</t>
  </si>
  <si>
    <t>Texas Center_1</t>
  </si>
  <si>
    <t>Texas Center_2</t>
  </si>
  <si>
    <t>Texas Center_3</t>
  </si>
  <si>
    <t>Utah Center_1</t>
  </si>
  <si>
    <t>Utah Center_2</t>
  </si>
  <si>
    <t>Utah Center_3</t>
  </si>
  <si>
    <t>Vermont Center_1</t>
  </si>
  <si>
    <t>Vermont Center_2</t>
  </si>
  <si>
    <t>Vermont Center_3</t>
  </si>
  <si>
    <t>Virginia Center_1</t>
  </si>
  <si>
    <t>Virginia Center_2</t>
  </si>
  <si>
    <t>Virginia Center_3</t>
  </si>
  <si>
    <t>Washington Center_1</t>
  </si>
  <si>
    <t>Washington Center_2</t>
  </si>
  <si>
    <t>Washington Center_3</t>
  </si>
  <si>
    <t>West Virginia Center_1</t>
  </si>
  <si>
    <t>West Virginia Center_2</t>
  </si>
  <si>
    <t>West Virginia Center_3</t>
  </si>
  <si>
    <t>Wisconsin Center_1</t>
  </si>
  <si>
    <t>Wisconsin Center_2</t>
  </si>
  <si>
    <t>Wisconsin Center_3</t>
  </si>
  <si>
    <t>Wyoming Center_1</t>
  </si>
  <si>
    <t>Wyoming Center_2</t>
  </si>
  <si>
    <t>Wyoming Center_3</t>
  </si>
  <si>
    <t>LHS Center_1</t>
  </si>
  <si>
    <t>LHS Center_2</t>
  </si>
  <si>
    <t>LHS Center_3</t>
  </si>
  <si>
    <t>&gt;=</t>
  </si>
  <si>
    <t>Worksheet: [OR6205_Project_Data.xlsx]Sheet2</t>
  </si>
  <si>
    <t>Report Created: 12/5/20 2:05:29 AM</t>
  </si>
  <si>
    <t>Worksheet: [OR6205_Project_Data.xlsx]Sheet4</t>
  </si>
  <si>
    <t>Report Created: 12/5/20 6:13:42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</si>
</sst>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&quot;$&quot;#,##0.00;[Red]&quot;$&quot;#,##0.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0" fillId="0" borderId="4" xfId="0" applyBorder="1"/>
    <xf numFmtId="3" fontId="1" fillId="0" borderId="0" xfId="0" applyNumberFormat="1" applyFont="1"/>
    <xf numFmtId="0" fontId="3" fillId="0" borderId="2" xfId="0" applyFont="1" applyBorder="1" applyAlignment="1">
      <alignment horizontal="justify" vertical="center"/>
    </xf>
    <xf numFmtId="0" fontId="7" fillId="2" borderId="3" xfId="0" applyFont="1" applyFill="1" applyBorder="1" applyAlignment="1">
      <alignment horizontal="justify" vertical="center"/>
    </xf>
    <xf numFmtId="0" fontId="0" fillId="0" borderId="5" xfId="0" applyBorder="1"/>
    <xf numFmtId="0" fontId="4" fillId="0" borderId="7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1" fillId="0" borderId="8" xfId="0" applyFont="1" applyBorder="1"/>
    <xf numFmtId="0" fontId="0" fillId="0" borderId="9" xfId="0" applyBorder="1"/>
    <xf numFmtId="0" fontId="4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4" xfId="0" applyFont="1" applyFill="1" applyBorder="1" applyAlignment="1">
      <alignment horizontal="justify" vertical="center"/>
    </xf>
    <xf numFmtId="3" fontId="4" fillId="0" borderId="4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justify" vertical="center"/>
    </xf>
    <xf numFmtId="0" fontId="7" fillId="3" borderId="3" xfId="0" applyFont="1" applyFill="1" applyBorder="1" applyAlignment="1">
      <alignment horizontal="justify" vertical="center"/>
    </xf>
    <xf numFmtId="3" fontId="0" fillId="0" borderId="0" xfId="0" applyNumberFormat="1"/>
    <xf numFmtId="0" fontId="0" fillId="0" borderId="0" xfId="0" applyBorder="1"/>
    <xf numFmtId="0" fontId="2" fillId="0" borderId="7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164" fontId="0" fillId="0" borderId="0" xfId="0" applyNumberFormat="1"/>
    <xf numFmtId="165" fontId="0" fillId="4" borderId="0" xfId="0" applyNumberFormat="1" applyFill="1"/>
    <xf numFmtId="0" fontId="2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1" fillId="0" borderId="11" xfId="0" applyFont="1" applyBorder="1"/>
    <xf numFmtId="0" fontId="4" fillId="5" borderId="3" xfId="0" applyFont="1" applyFill="1" applyBorder="1" applyAlignment="1">
      <alignment horizontal="justify" vertical="center"/>
    </xf>
    <xf numFmtId="0" fontId="1" fillId="0" borderId="4" xfId="0" applyFont="1" applyBorder="1"/>
    <xf numFmtId="0" fontId="0" fillId="0" borderId="6" xfId="0" applyBorder="1"/>
    <xf numFmtId="0" fontId="0" fillId="0" borderId="2" xfId="0" applyBorder="1"/>
    <xf numFmtId="164" fontId="0" fillId="6" borderId="0" xfId="0" applyNumberFormat="1" applyFill="1"/>
    <xf numFmtId="165" fontId="0" fillId="0" borderId="0" xfId="0" applyNumberFormat="1"/>
    <xf numFmtId="0" fontId="0" fillId="0" borderId="0" xfId="0" applyFill="1" applyBorder="1" applyAlignment="1"/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F162-75BD-844F-B695-D8F27B727402}">
  <dimension ref="A1:E54"/>
  <sheetViews>
    <sheetView workbookViewId="0">
      <selection activeCell="J13" sqref="J13"/>
    </sheetView>
  </sheetViews>
  <sheetFormatPr baseColWidth="10" defaultRowHeight="16" x14ac:dyDescent="0.2"/>
  <cols>
    <col min="1" max="1" width="16.6640625" customWidth="1"/>
  </cols>
  <sheetData>
    <row r="1" spans="1:5" ht="17" thickBot="1" x14ac:dyDescent="0.25">
      <c r="A1" s="2" t="s">
        <v>51</v>
      </c>
      <c r="B1" s="3" t="s">
        <v>52</v>
      </c>
      <c r="C1" s="3" t="s">
        <v>53</v>
      </c>
      <c r="D1" s="3" t="s">
        <v>54</v>
      </c>
      <c r="E1" s="3" t="s">
        <v>50</v>
      </c>
    </row>
    <row r="2" spans="1:5" ht="17" thickBot="1" x14ac:dyDescent="0.25">
      <c r="A2" s="8" t="s">
        <v>0</v>
      </c>
      <c r="B2" s="4">
        <v>2302</v>
      </c>
      <c r="C2" s="4">
        <v>228</v>
      </c>
      <c r="D2" s="4">
        <v>1251</v>
      </c>
      <c r="E2" s="4">
        <v>47798</v>
      </c>
    </row>
    <row r="3" spans="1:5" ht="17" thickBot="1" x14ac:dyDescent="0.25">
      <c r="A3" s="8" t="s">
        <v>1</v>
      </c>
      <c r="B3" s="4">
        <v>2933</v>
      </c>
      <c r="C3" s="4">
        <v>5221</v>
      </c>
      <c r="D3" s="4">
        <v>5780</v>
      </c>
      <c r="E3" s="4">
        <v>7103</v>
      </c>
    </row>
    <row r="4" spans="1:5" ht="17" thickBot="1" x14ac:dyDescent="0.25">
      <c r="A4" s="8" t="s">
        <v>2</v>
      </c>
      <c r="B4" s="4">
        <v>530</v>
      </c>
      <c r="C4" s="4">
        <v>2016</v>
      </c>
      <c r="D4" s="4">
        <v>2904</v>
      </c>
      <c r="E4" s="4">
        <v>63921</v>
      </c>
    </row>
    <row r="5" spans="1:5" ht="17" thickBot="1" x14ac:dyDescent="0.25">
      <c r="A5" s="8" t="s">
        <v>3</v>
      </c>
      <c r="B5" s="4">
        <v>1903</v>
      </c>
      <c r="C5" s="4">
        <v>630</v>
      </c>
      <c r="D5" s="4">
        <v>1546</v>
      </c>
      <c r="E5" s="4">
        <v>29160</v>
      </c>
    </row>
    <row r="6" spans="1:5" ht="17" thickBot="1" x14ac:dyDescent="0.25">
      <c r="A6" s="8" t="s">
        <v>4</v>
      </c>
      <c r="B6" s="4">
        <v>0</v>
      </c>
      <c r="C6" s="4">
        <v>2529</v>
      </c>
      <c r="D6" s="4">
        <v>3372</v>
      </c>
      <c r="E6" s="4">
        <v>372540</v>
      </c>
    </row>
    <row r="7" spans="1:5" ht="17" thickBot="1" x14ac:dyDescent="0.25">
      <c r="A7" s="8" t="s">
        <v>5</v>
      </c>
      <c r="B7" s="4">
        <v>979</v>
      </c>
      <c r="C7" s="4">
        <v>1602</v>
      </c>
      <c r="D7" s="4">
        <v>2393</v>
      </c>
      <c r="E7" s="4">
        <v>50292</v>
      </c>
    </row>
    <row r="8" spans="1:5" ht="17" thickBot="1" x14ac:dyDescent="0.25">
      <c r="A8" s="8" t="s">
        <v>6</v>
      </c>
      <c r="B8" s="4">
        <v>3263</v>
      </c>
      <c r="C8" s="4">
        <v>971</v>
      </c>
      <c r="D8" s="4">
        <v>110</v>
      </c>
      <c r="E8" s="4">
        <v>35741</v>
      </c>
    </row>
    <row r="9" spans="1:5" ht="17" thickBot="1" x14ac:dyDescent="0.25">
      <c r="A9" s="8" t="s">
        <v>7</v>
      </c>
      <c r="B9" s="4">
        <v>3059</v>
      </c>
      <c r="C9" s="4">
        <v>705</v>
      </c>
      <c r="D9" s="4">
        <v>366</v>
      </c>
      <c r="E9" s="4">
        <v>8980</v>
      </c>
    </row>
    <row r="10" spans="1:5" ht="17" thickBot="1" x14ac:dyDescent="0.25">
      <c r="A10" s="8" t="s">
        <v>8</v>
      </c>
      <c r="B10" s="4">
        <v>2954</v>
      </c>
      <c r="C10" s="4">
        <v>618</v>
      </c>
      <c r="D10" s="4">
        <v>462</v>
      </c>
      <c r="E10" s="4">
        <v>6018</v>
      </c>
    </row>
    <row r="11" spans="1:5" ht="17" thickBot="1" x14ac:dyDescent="0.25">
      <c r="A11" s="8" t="s">
        <v>9</v>
      </c>
      <c r="B11" s="4">
        <v>2644</v>
      </c>
      <c r="C11" s="4">
        <v>292</v>
      </c>
      <c r="D11" s="4">
        <v>1221</v>
      </c>
      <c r="E11" s="4">
        <v>188014</v>
      </c>
    </row>
    <row r="12" spans="1:5" ht="17" thickBot="1" x14ac:dyDescent="0.25">
      <c r="A12" s="8" t="s">
        <v>10</v>
      </c>
      <c r="B12" s="4">
        <v>2529</v>
      </c>
      <c r="C12" s="4">
        <v>0</v>
      </c>
      <c r="D12" s="4">
        <v>1070</v>
      </c>
      <c r="E12" s="4">
        <v>96877</v>
      </c>
    </row>
    <row r="13" spans="1:5" ht="17" thickBot="1" x14ac:dyDescent="0.25">
      <c r="A13" s="8" t="s">
        <v>11</v>
      </c>
      <c r="B13" s="4">
        <v>2795</v>
      </c>
      <c r="C13" s="4">
        <v>5137</v>
      </c>
      <c r="D13" s="4">
        <v>6096</v>
      </c>
      <c r="E13" s="4">
        <v>13604</v>
      </c>
    </row>
    <row r="14" spans="1:5" ht="17" thickBot="1" x14ac:dyDescent="0.25">
      <c r="A14" s="8" t="s">
        <v>12</v>
      </c>
      <c r="B14" s="4">
        <v>614</v>
      </c>
      <c r="C14" s="4">
        <v>2276</v>
      </c>
      <c r="D14" s="4">
        <v>2980</v>
      </c>
      <c r="E14" s="4">
        <v>15676</v>
      </c>
    </row>
    <row r="15" spans="1:5" ht="17" thickBot="1" x14ac:dyDescent="0.25">
      <c r="A15" s="8" t="s">
        <v>13</v>
      </c>
      <c r="B15" s="4">
        <v>2109</v>
      </c>
      <c r="C15" s="4">
        <v>658</v>
      </c>
      <c r="D15" s="4">
        <v>1263</v>
      </c>
      <c r="E15" s="4">
        <v>128307</v>
      </c>
    </row>
    <row r="16" spans="1:5" ht="17" thickBot="1" x14ac:dyDescent="0.25">
      <c r="A16" s="8" t="s">
        <v>14</v>
      </c>
      <c r="B16" s="4">
        <v>2329</v>
      </c>
      <c r="C16" s="4">
        <v>526</v>
      </c>
      <c r="D16" s="4">
        <v>1046</v>
      </c>
      <c r="E16" s="4">
        <v>64839</v>
      </c>
    </row>
    <row r="17" spans="1:5" ht="17" thickBot="1" x14ac:dyDescent="0.25">
      <c r="A17" s="8" t="s">
        <v>15</v>
      </c>
      <c r="B17" s="4">
        <v>1846</v>
      </c>
      <c r="C17" s="4">
        <v>948</v>
      </c>
      <c r="D17" s="4">
        <v>1538</v>
      </c>
      <c r="E17" s="4">
        <v>30464</v>
      </c>
    </row>
    <row r="18" spans="1:5" ht="17" thickBot="1" x14ac:dyDescent="0.25">
      <c r="A18" s="8" t="s">
        <v>16</v>
      </c>
      <c r="B18" s="4">
        <v>1491</v>
      </c>
      <c r="C18" s="4">
        <v>1093</v>
      </c>
      <c r="D18" s="4">
        <v>1884</v>
      </c>
      <c r="E18" s="4">
        <v>28532</v>
      </c>
    </row>
    <row r="19" spans="1:5" ht="17" thickBot="1" x14ac:dyDescent="0.25">
      <c r="A19" s="8" t="s">
        <v>17</v>
      </c>
      <c r="B19" s="4">
        <v>2382</v>
      </c>
      <c r="C19" s="4">
        <v>361</v>
      </c>
      <c r="D19" s="4">
        <v>1023</v>
      </c>
      <c r="E19" s="4">
        <v>43394</v>
      </c>
    </row>
    <row r="20" spans="1:5" ht="17" thickBot="1" x14ac:dyDescent="0.25">
      <c r="A20" s="8" t="s">
        <v>18</v>
      </c>
      <c r="B20" s="4">
        <v>1963</v>
      </c>
      <c r="C20" s="4">
        <v>602</v>
      </c>
      <c r="D20" s="4">
        <v>1629</v>
      </c>
      <c r="E20" s="4">
        <v>45334</v>
      </c>
    </row>
    <row r="21" spans="1:5" ht="17" thickBot="1" x14ac:dyDescent="0.25">
      <c r="A21" s="8" t="s">
        <v>19</v>
      </c>
      <c r="B21" s="4">
        <v>3535</v>
      </c>
      <c r="C21" s="4">
        <v>1334</v>
      </c>
      <c r="D21" s="4">
        <v>285</v>
      </c>
      <c r="E21" s="4">
        <v>13284</v>
      </c>
    </row>
    <row r="22" spans="1:5" ht="17" thickBot="1" x14ac:dyDescent="0.25">
      <c r="A22" s="8" t="s">
        <v>20</v>
      </c>
      <c r="B22" s="4">
        <v>2985</v>
      </c>
      <c r="C22" s="4">
        <v>644</v>
      </c>
      <c r="D22" s="4">
        <v>432</v>
      </c>
      <c r="E22" s="4">
        <v>57736</v>
      </c>
    </row>
    <row r="23" spans="1:5" ht="17" thickBot="1" x14ac:dyDescent="0.25">
      <c r="A23" s="8" t="s">
        <v>21</v>
      </c>
      <c r="B23" s="4">
        <v>3372</v>
      </c>
      <c r="C23" s="4">
        <v>1070</v>
      </c>
      <c r="D23" s="4">
        <v>0</v>
      </c>
      <c r="E23" s="4">
        <v>65477</v>
      </c>
    </row>
    <row r="24" spans="1:5" ht="17" thickBot="1" x14ac:dyDescent="0.25">
      <c r="A24" s="8" t="s">
        <v>22</v>
      </c>
      <c r="B24" s="4">
        <v>2419</v>
      </c>
      <c r="C24" s="4">
        <v>846</v>
      </c>
      <c r="D24" s="4">
        <v>1008</v>
      </c>
      <c r="E24" s="4">
        <v>98837</v>
      </c>
    </row>
    <row r="25" spans="1:5" ht="17" thickBot="1" x14ac:dyDescent="0.25">
      <c r="A25" s="8" t="s">
        <v>23</v>
      </c>
      <c r="B25" s="4">
        <v>1886</v>
      </c>
      <c r="C25" s="4">
        <v>1205</v>
      </c>
      <c r="D25" s="4">
        <v>1608</v>
      </c>
      <c r="E25" s="4">
        <v>53040</v>
      </c>
    </row>
    <row r="26" spans="1:5" ht="17" thickBot="1" x14ac:dyDescent="0.25">
      <c r="A26" s="8" t="s">
        <v>24</v>
      </c>
      <c r="B26" s="4">
        <v>2111</v>
      </c>
      <c r="C26" s="4">
        <v>421</v>
      </c>
      <c r="D26" s="4">
        <v>1423</v>
      </c>
      <c r="E26" s="4">
        <v>29673</v>
      </c>
    </row>
    <row r="27" spans="1:5" ht="17" thickBot="1" x14ac:dyDescent="0.25">
      <c r="A27" s="8" t="s">
        <v>25</v>
      </c>
      <c r="B27" s="4">
        <v>1888</v>
      </c>
      <c r="C27" s="4">
        <v>730</v>
      </c>
      <c r="D27" s="4">
        <v>1492</v>
      </c>
      <c r="E27" s="4">
        <v>59890</v>
      </c>
    </row>
    <row r="28" spans="1:5" ht="17" thickBot="1" x14ac:dyDescent="0.25">
      <c r="A28" s="8" t="s">
        <v>26</v>
      </c>
      <c r="B28" s="4">
        <v>1005</v>
      </c>
      <c r="C28" s="4">
        <v>2046</v>
      </c>
      <c r="D28" s="4">
        <v>2650</v>
      </c>
      <c r="E28" s="4">
        <v>9895</v>
      </c>
    </row>
    <row r="29" spans="1:5" ht="17" thickBot="1" x14ac:dyDescent="0.25">
      <c r="A29" s="8" t="s">
        <v>27</v>
      </c>
      <c r="B29" s="4">
        <v>1413</v>
      </c>
      <c r="C29" s="4">
        <v>1277</v>
      </c>
      <c r="D29" s="4">
        <v>1971</v>
      </c>
      <c r="E29" s="4">
        <v>18264</v>
      </c>
    </row>
    <row r="30" spans="1:5" ht="17" thickBot="1" x14ac:dyDescent="0.25">
      <c r="A30" s="8" t="s">
        <v>28</v>
      </c>
      <c r="B30" s="4">
        <v>267</v>
      </c>
      <c r="C30" s="4">
        <v>2374</v>
      </c>
      <c r="D30" s="4">
        <v>3169</v>
      </c>
      <c r="E30" s="4">
        <v>27006</v>
      </c>
    </row>
    <row r="31" spans="1:5" ht="17" thickBot="1" x14ac:dyDescent="0.25">
      <c r="A31" s="8" t="s">
        <v>29</v>
      </c>
      <c r="B31" s="4">
        <v>3366</v>
      </c>
      <c r="C31" s="4">
        <v>1117</v>
      </c>
      <c r="D31" s="4">
        <v>94</v>
      </c>
      <c r="E31" s="4">
        <v>13165</v>
      </c>
    </row>
    <row r="32" spans="1:5" ht="17" thickBot="1" x14ac:dyDescent="0.25">
      <c r="A32" s="8" t="s">
        <v>30</v>
      </c>
      <c r="B32" s="4">
        <v>3119</v>
      </c>
      <c r="C32" s="4">
        <v>800</v>
      </c>
      <c r="D32" s="4">
        <v>276</v>
      </c>
      <c r="E32" s="4">
        <v>87919</v>
      </c>
    </row>
    <row r="33" spans="1:5" ht="17" thickBot="1" x14ac:dyDescent="0.25">
      <c r="A33" s="8" t="s">
        <v>31</v>
      </c>
      <c r="B33" s="4">
        <v>977</v>
      </c>
      <c r="C33" s="4">
        <v>1555</v>
      </c>
      <c r="D33" s="4">
        <v>2450</v>
      </c>
      <c r="E33" s="4">
        <v>20592</v>
      </c>
    </row>
    <row r="34" spans="1:5" ht="17" thickBot="1" x14ac:dyDescent="0.25">
      <c r="A34" s="8" t="s">
        <v>32</v>
      </c>
      <c r="B34" s="4">
        <v>3070</v>
      </c>
      <c r="C34" s="4">
        <v>887</v>
      </c>
      <c r="D34" s="4">
        <v>314</v>
      </c>
      <c r="E34" s="4">
        <v>193782</v>
      </c>
    </row>
    <row r="35" spans="1:5" ht="17" thickBot="1" x14ac:dyDescent="0.25">
      <c r="A35" s="8" t="s">
        <v>33</v>
      </c>
      <c r="B35" s="4">
        <v>2805</v>
      </c>
      <c r="C35" s="4">
        <v>352</v>
      </c>
      <c r="D35" s="4">
        <v>720</v>
      </c>
      <c r="E35" s="4">
        <v>95355</v>
      </c>
    </row>
    <row r="36" spans="1:5" ht="17" thickBot="1" x14ac:dyDescent="0.25">
      <c r="A36" s="8" t="s">
        <v>55</v>
      </c>
      <c r="B36" s="4">
        <v>1520</v>
      </c>
      <c r="C36" s="4">
        <v>1557</v>
      </c>
      <c r="D36" s="4">
        <v>2047</v>
      </c>
      <c r="E36" s="4">
        <v>6726</v>
      </c>
    </row>
    <row r="37" spans="1:5" ht="17" thickBot="1" x14ac:dyDescent="0.25">
      <c r="A37" s="8" t="s">
        <v>56</v>
      </c>
      <c r="B37" s="4">
        <v>2563</v>
      </c>
      <c r="C37" s="4">
        <v>544</v>
      </c>
      <c r="D37" s="4">
        <v>810</v>
      </c>
      <c r="E37" s="4">
        <v>115366</v>
      </c>
    </row>
    <row r="38" spans="1:5" ht="17" thickBot="1" x14ac:dyDescent="0.25">
      <c r="A38" s="8" t="s">
        <v>34</v>
      </c>
      <c r="B38" s="4">
        <v>1547</v>
      </c>
      <c r="C38" s="4">
        <v>986</v>
      </c>
      <c r="D38" s="4">
        <v>1868</v>
      </c>
      <c r="E38" s="4">
        <v>37514</v>
      </c>
    </row>
    <row r="39" spans="1:5" ht="17" thickBot="1" x14ac:dyDescent="0.25">
      <c r="A39" s="8" t="s">
        <v>35</v>
      </c>
      <c r="B39" s="4">
        <v>479</v>
      </c>
      <c r="C39" s="4">
        <v>2670</v>
      </c>
      <c r="D39" s="4">
        <v>3398</v>
      </c>
      <c r="E39" s="4">
        <v>38311</v>
      </c>
    </row>
    <row r="40" spans="1:5" ht="17" thickBot="1" x14ac:dyDescent="0.25">
      <c r="A40" s="8" t="s">
        <v>36</v>
      </c>
      <c r="B40" s="4">
        <v>2907</v>
      </c>
      <c r="C40" s="4">
        <v>689</v>
      </c>
      <c r="D40" s="4">
        <v>466</v>
      </c>
      <c r="E40" s="4">
        <v>127024</v>
      </c>
    </row>
    <row r="41" spans="1:5" ht="17" thickBot="1" x14ac:dyDescent="0.25">
      <c r="A41" s="8" t="s">
        <v>37</v>
      </c>
      <c r="B41" s="4">
        <v>3341</v>
      </c>
      <c r="C41" s="4">
        <v>1028</v>
      </c>
      <c r="D41" s="4">
        <v>44</v>
      </c>
      <c r="E41" s="4">
        <v>10526</v>
      </c>
    </row>
    <row r="42" spans="1:5" ht="17" thickBot="1" x14ac:dyDescent="0.25">
      <c r="A42" s="8" t="s">
        <v>38</v>
      </c>
      <c r="B42" s="4">
        <v>2692</v>
      </c>
      <c r="C42" s="4">
        <v>198</v>
      </c>
      <c r="D42" s="4">
        <v>876</v>
      </c>
      <c r="E42" s="4">
        <v>46254</v>
      </c>
    </row>
    <row r="43" spans="1:5" ht="17" thickBot="1" x14ac:dyDescent="0.25">
      <c r="A43" s="8" t="s">
        <v>39</v>
      </c>
      <c r="B43" s="4">
        <v>1453</v>
      </c>
      <c r="C43" s="4">
        <v>1401</v>
      </c>
      <c r="D43" s="4">
        <v>1994</v>
      </c>
      <c r="E43" s="4">
        <v>8142</v>
      </c>
    </row>
    <row r="44" spans="1:5" ht="17" thickBot="1" x14ac:dyDescent="0.25">
      <c r="A44" s="8" t="s">
        <v>40</v>
      </c>
      <c r="B44" s="4">
        <v>2305</v>
      </c>
      <c r="C44" s="4">
        <v>301</v>
      </c>
      <c r="D44" s="4">
        <v>1139</v>
      </c>
      <c r="E44" s="4">
        <v>63462</v>
      </c>
    </row>
    <row r="45" spans="1:5" ht="17" thickBot="1" x14ac:dyDescent="0.25">
      <c r="A45" s="8" t="s">
        <v>41</v>
      </c>
      <c r="B45" s="4">
        <v>1470</v>
      </c>
      <c r="C45" s="4">
        <v>1104</v>
      </c>
      <c r="D45" s="4">
        <v>2087</v>
      </c>
      <c r="E45" s="4">
        <v>251456</v>
      </c>
    </row>
    <row r="46" spans="1:5" ht="17" thickBot="1" x14ac:dyDescent="0.25">
      <c r="A46" s="8" t="s">
        <v>42</v>
      </c>
      <c r="B46" s="4">
        <v>585</v>
      </c>
      <c r="C46" s="4">
        <v>1998</v>
      </c>
      <c r="D46" s="4">
        <v>2795</v>
      </c>
      <c r="E46" s="4">
        <v>27639</v>
      </c>
    </row>
    <row r="47" spans="1:5" ht="17" thickBot="1" x14ac:dyDescent="0.25">
      <c r="A47" s="8" t="s">
        <v>43</v>
      </c>
      <c r="B47" s="4">
        <v>3291</v>
      </c>
      <c r="C47" s="4">
        <v>1095</v>
      </c>
      <c r="D47" s="4">
        <v>175</v>
      </c>
      <c r="E47" s="4">
        <v>6258</v>
      </c>
    </row>
    <row r="48" spans="1:5" ht="17" thickBot="1" x14ac:dyDescent="0.25">
      <c r="A48" s="8" t="s">
        <v>44</v>
      </c>
      <c r="B48" s="4">
        <v>2848</v>
      </c>
      <c r="C48" s="4">
        <v>479</v>
      </c>
      <c r="D48" s="4">
        <v>598</v>
      </c>
      <c r="E48" s="4">
        <v>80011</v>
      </c>
    </row>
    <row r="49" spans="1:5" ht="17" thickBot="1" x14ac:dyDescent="0.25">
      <c r="A49" s="8" t="s">
        <v>45</v>
      </c>
      <c r="B49" s="4">
        <v>687</v>
      </c>
      <c r="C49" s="4">
        <v>2759</v>
      </c>
      <c r="D49" s="4">
        <v>3434</v>
      </c>
      <c r="E49" s="4">
        <v>67246</v>
      </c>
    </row>
    <row r="50" spans="1:5" ht="17" thickBot="1" x14ac:dyDescent="0.25">
      <c r="A50" s="8" t="s">
        <v>46</v>
      </c>
      <c r="B50" s="4">
        <v>2697</v>
      </c>
      <c r="C50" s="4">
        <v>456</v>
      </c>
      <c r="D50" s="4">
        <v>701</v>
      </c>
      <c r="E50" s="4">
        <v>18530</v>
      </c>
    </row>
    <row r="51" spans="1:5" ht="17" thickBot="1" x14ac:dyDescent="0.25">
      <c r="A51" s="8" t="s">
        <v>47</v>
      </c>
      <c r="B51" s="4">
        <v>2149</v>
      </c>
      <c r="C51" s="4">
        <v>917</v>
      </c>
      <c r="D51" s="4">
        <v>1274</v>
      </c>
      <c r="E51" s="4">
        <v>56870</v>
      </c>
    </row>
    <row r="52" spans="1:5" ht="17" thickBot="1" x14ac:dyDescent="0.25">
      <c r="A52" s="8" t="s">
        <v>48</v>
      </c>
      <c r="B52" s="4">
        <v>979</v>
      </c>
      <c r="C52" s="4">
        <v>1764</v>
      </c>
      <c r="D52" s="4">
        <v>2460</v>
      </c>
      <c r="E52" s="4">
        <v>5637</v>
      </c>
    </row>
    <row r="53" spans="1:5" x14ac:dyDescent="0.2">
      <c r="A53" s="21"/>
      <c r="B53" s="5"/>
      <c r="C53" s="5"/>
      <c r="D53" s="5"/>
      <c r="E53" s="5"/>
    </row>
    <row r="54" spans="1:5" x14ac:dyDescent="0.2">
      <c r="E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CF29-744F-C14A-8B14-D1FF47913136}">
  <dimension ref="A1:T55"/>
  <sheetViews>
    <sheetView workbookViewId="0">
      <selection activeCell="G15" sqref="G15"/>
    </sheetView>
  </sheetViews>
  <sheetFormatPr baseColWidth="10" defaultRowHeight="16" x14ac:dyDescent="0.2"/>
  <cols>
    <col min="1" max="1" width="16.6640625" customWidth="1"/>
    <col min="11" max="11" width="16.6640625" customWidth="1"/>
    <col min="20" max="20" width="12.6640625" bestFit="1" customWidth="1"/>
  </cols>
  <sheetData>
    <row r="1" spans="1:20" ht="17" thickBot="1" x14ac:dyDescent="0.25">
      <c r="A1" s="2" t="s">
        <v>51</v>
      </c>
      <c r="B1" s="3" t="s">
        <v>52</v>
      </c>
      <c r="C1" s="3" t="s">
        <v>53</v>
      </c>
      <c r="D1" s="3" t="s">
        <v>54</v>
      </c>
      <c r="E1" s="3" t="s">
        <v>50</v>
      </c>
      <c r="G1" s="26" t="s">
        <v>495</v>
      </c>
      <c r="H1" s="25" t="s">
        <v>496</v>
      </c>
      <c r="I1" s="25" t="s">
        <v>497</v>
      </c>
      <c r="K1" s="2" t="s">
        <v>51</v>
      </c>
      <c r="L1" s="26" t="s">
        <v>495</v>
      </c>
      <c r="M1" s="25" t="s">
        <v>496</v>
      </c>
      <c r="N1" s="25" t="s">
        <v>497</v>
      </c>
      <c r="O1" s="3" t="s">
        <v>59</v>
      </c>
      <c r="P1" s="3" t="s">
        <v>61</v>
      </c>
      <c r="Q1" s="3" t="s">
        <v>50</v>
      </c>
    </row>
    <row r="2" spans="1:20" ht="17" thickBot="1" x14ac:dyDescent="0.25">
      <c r="A2" s="8" t="s">
        <v>0</v>
      </c>
      <c r="B2" s="4">
        <v>2302</v>
      </c>
      <c r="C2" s="4">
        <v>228</v>
      </c>
      <c r="D2" s="4">
        <v>1251</v>
      </c>
      <c r="E2" s="4">
        <v>47798</v>
      </c>
      <c r="G2" s="10">
        <f>B2*0.001+1</f>
        <v>3.302</v>
      </c>
      <c r="H2" s="10">
        <f>C2*0.001+1</f>
        <v>1.228</v>
      </c>
      <c r="I2" s="10">
        <f>D2*0.001+1</f>
        <v>2.2510000000000003</v>
      </c>
      <c r="K2" s="8" t="s">
        <v>0</v>
      </c>
      <c r="L2" s="9">
        <v>0</v>
      </c>
      <c r="M2" s="9">
        <v>47798</v>
      </c>
      <c r="N2" s="9">
        <v>0</v>
      </c>
      <c r="O2" s="4">
        <f>SUM(L2:N2)</f>
        <v>47798</v>
      </c>
      <c r="P2" s="4" t="s">
        <v>60</v>
      </c>
      <c r="Q2" s="4">
        <v>47798</v>
      </c>
      <c r="S2" t="s">
        <v>62</v>
      </c>
      <c r="T2" s="23">
        <f>SUM(L55:N55)</f>
        <v>4050000</v>
      </c>
    </row>
    <row r="3" spans="1:20" ht="17" thickBot="1" x14ac:dyDescent="0.25">
      <c r="A3" s="8" t="s">
        <v>1</v>
      </c>
      <c r="B3" s="4">
        <v>2933</v>
      </c>
      <c r="C3" s="4">
        <v>5221</v>
      </c>
      <c r="D3" s="4">
        <v>5780</v>
      </c>
      <c r="E3" s="4">
        <v>7103</v>
      </c>
      <c r="G3" s="10">
        <f t="shared" ref="G3:G52" si="0">B3*0.001+1</f>
        <v>3.9330000000000003</v>
      </c>
      <c r="H3" s="10">
        <f t="shared" ref="H3:H52" si="1">C3*0.001+1</f>
        <v>6.2210000000000001</v>
      </c>
      <c r="I3" s="10">
        <f t="shared" ref="I3:I52" si="2">D3*0.001+1</f>
        <v>6.78</v>
      </c>
      <c r="K3" s="8" t="s">
        <v>1</v>
      </c>
      <c r="L3" s="9">
        <v>7103</v>
      </c>
      <c r="M3" s="9">
        <v>0</v>
      </c>
      <c r="N3" s="9">
        <v>0</v>
      </c>
      <c r="O3" s="4">
        <f t="shared" ref="O3:O50" si="3">SUM(L3:N3)</f>
        <v>7103</v>
      </c>
      <c r="P3" s="4" t="s">
        <v>60</v>
      </c>
      <c r="Q3" s="4">
        <v>7103</v>
      </c>
      <c r="R3" s="7"/>
      <c r="S3" t="s">
        <v>57</v>
      </c>
      <c r="T3" s="31">
        <f>SUM(Q2:Q52)</f>
        <v>3087481</v>
      </c>
    </row>
    <row r="4" spans="1:20" ht="17" thickBot="1" x14ac:dyDescent="0.25">
      <c r="A4" s="8" t="s">
        <v>2</v>
      </c>
      <c r="B4" s="4">
        <v>530</v>
      </c>
      <c r="C4" s="4">
        <v>2016</v>
      </c>
      <c r="D4" s="4">
        <v>2904</v>
      </c>
      <c r="E4" s="4">
        <v>63921</v>
      </c>
      <c r="G4" s="10">
        <f t="shared" si="0"/>
        <v>1.53</v>
      </c>
      <c r="H4" s="10">
        <f t="shared" si="1"/>
        <v>3.016</v>
      </c>
      <c r="I4" s="10">
        <f t="shared" si="2"/>
        <v>3.9039999999999999</v>
      </c>
      <c r="K4" s="8" t="s">
        <v>2</v>
      </c>
      <c r="L4" s="9">
        <v>63921</v>
      </c>
      <c r="M4" s="9">
        <v>0</v>
      </c>
      <c r="N4" s="9">
        <v>0</v>
      </c>
      <c r="O4" s="4">
        <f t="shared" si="3"/>
        <v>63921</v>
      </c>
      <c r="P4" s="4" t="s">
        <v>60</v>
      </c>
      <c r="Q4" s="4">
        <v>63921</v>
      </c>
    </row>
    <row r="5" spans="1:20" ht="17" thickBot="1" x14ac:dyDescent="0.25">
      <c r="A5" s="8" t="s">
        <v>3</v>
      </c>
      <c r="B5" s="4">
        <v>1903</v>
      </c>
      <c r="C5" s="4">
        <v>630</v>
      </c>
      <c r="D5" s="4">
        <v>1546</v>
      </c>
      <c r="E5" s="4">
        <v>29160</v>
      </c>
      <c r="G5" s="10">
        <f t="shared" si="0"/>
        <v>2.903</v>
      </c>
      <c r="H5" s="10">
        <f t="shared" si="1"/>
        <v>1.63</v>
      </c>
      <c r="I5" s="10">
        <f t="shared" si="2"/>
        <v>2.5460000000000003</v>
      </c>
      <c r="K5" s="8" t="s">
        <v>3</v>
      </c>
      <c r="L5" s="9">
        <v>0</v>
      </c>
      <c r="M5" s="9">
        <v>29160</v>
      </c>
      <c r="N5" s="9">
        <v>0</v>
      </c>
      <c r="O5" s="4">
        <f t="shared" si="3"/>
        <v>29160</v>
      </c>
      <c r="P5" s="4" t="s">
        <v>60</v>
      </c>
      <c r="Q5" s="4">
        <v>29160</v>
      </c>
      <c r="S5" t="s">
        <v>63</v>
      </c>
      <c r="T5" s="32">
        <f>SUMPRODUCT(L2:N52,G2:I52)</f>
        <v>4775913.7460000003</v>
      </c>
    </row>
    <row r="6" spans="1:20" ht="17" thickBot="1" x14ac:dyDescent="0.25">
      <c r="A6" s="8" t="s">
        <v>4</v>
      </c>
      <c r="B6" s="4">
        <v>0</v>
      </c>
      <c r="C6" s="4">
        <v>2529</v>
      </c>
      <c r="D6" s="4">
        <v>3372</v>
      </c>
      <c r="E6" s="4">
        <v>372540</v>
      </c>
      <c r="G6" s="10">
        <f t="shared" si="0"/>
        <v>1</v>
      </c>
      <c r="H6" s="10">
        <f t="shared" si="1"/>
        <v>3.5289999999999999</v>
      </c>
      <c r="I6" s="10">
        <f t="shared" si="2"/>
        <v>4.3719999999999999</v>
      </c>
      <c r="K6" s="8" t="s">
        <v>4</v>
      </c>
      <c r="L6" s="9">
        <v>372540</v>
      </c>
      <c r="M6" s="9">
        <v>0</v>
      </c>
      <c r="N6" s="9">
        <v>0</v>
      </c>
      <c r="O6" s="4">
        <f t="shared" si="3"/>
        <v>372540</v>
      </c>
      <c r="P6" s="4" t="s">
        <v>60</v>
      </c>
      <c r="Q6" s="4">
        <v>372540</v>
      </c>
      <c r="T6" s="46"/>
    </row>
    <row r="7" spans="1:20" ht="17" thickBot="1" x14ac:dyDescent="0.25">
      <c r="A7" s="8" t="s">
        <v>5</v>
      </c>
      <c r="B7" s="4">
        <v>979</v>
      </c>
      <c r="C7" s="4">
        <v>1602</v>
      </c>
      <c r="D7" s="4">
        <v>2393</v>
      </c>
      <c r="E7" s="4">
        <v>50292</v>
      </c>
      <c r="G7" s="10">
        <f t="shared" si="0"/>
        <v>1.9790000000000001</v>
      </c>
      <c r="H7" s="10">
        <f t="shared" si="1"/>
        <v>2.6020000000000003</v>
      </c>
      <c r="I7" s="10">
        <f t="shared" si="2"/>
        <v>3.3930000000000002</v>
      </c>
      <c r="K7" s="8" t="s">
        <v>5</v>
      </c>
      <c r="L7" s="9">
        <v>50292</v>
      </c>
      <c r="M7" s="9">
        <v>0</v>
      </c>
      <c r="N7" s="9">
        <v>0</v>
      </c>
      <c r="O7" s="4">
        <f t="shared" si="3"/>
        <v>50292</v>
      </c>
      <c r="P7" s="4" t="s">
        <v>60</v>
      </c>
      <c r="Q7" s="4">
        <v>50292</v>
      </c>
    </row>
    <row r="8" spans="1:20" ht="17" thickBot="1" x14ac:dyDescent="0.25">
      <c r="A8" s="8" t="s">
        <v>6</v>
      </c>
      <c r="B8" s="4">
        <v>3263</v>
      </c>
      <c r="C8" s="4">
        <v>971</v>
      </c>
      <c r="D8" s="4">
        <v>110</v>
      </c>
      <c r="E8" s="4">
        <v>35741</v>
      </c>
      <c r="G8" s="10">
        <f t="shared" si="0"/>
        <v>4.2629999999999999</v>
      </c>
      <c r="H8" s="10">
        <f t="shared" si="1"/>
        <v>1.9710000000000001</v>
      </c>
      <c r="I8" s="10">
        <f t="shared" si="2"/>
        <v>1.1100000000000001</v>
      </c>
      <c r="K8" s="8" t="s">
        <v>6</v>
      </c>
      <c r="L8" s="9">
        <v>0</v>
      </c>
      <c r="M8" s="9">
        <v>0</v>
      </c>
      <c r="N8" s="9">
        <v>35741</v>
      </c>
      <c r="O8" s="4">
        <f t="shared" si="3"/>
        <v>35741</v>
      </c>
      <c r="P8" s="4" t="s">
        <v>60</v>
      </c>
      <c r="Q8" s="4">
        <v>35741</v>
      </c>
      <c r="T8" s="23"/>
    </row>
    <row r="9" spans="1:20" ht="17" thickBot="1" x14ac:dyDescent="0.25">
      <c r="A9" s="8" t="s">
        <v>7</v>
      </c>
      <c r="B9" s="4">
        <v>3059</v>
      </c>
      <c r="C9" s="4">
        <v>705</v>
      </c>
      <c r="D9" s="4">
        <v>366</v>
      </c>
      <c r="E9" s="4">
        <v>8980</v>
      </c>
      <c r="G9" s="10">
        <f t="shared" si="0"/>
        <v>4.0590000000000002</v>
      </c>
      <c r="H9" s="10">
        <f t="shared" si="1"/>
        <v>1.7050000000000001</v>
      </c>
      <c r="I9" s="10">
        <f t="shared" si="2"/>
        <v>1.3660000000000001</v>
      </c>
      <c r="K9" s="8" t="s">
        <v>7</v>
      </c>
      <c r="L9" s="9">
        <v>0</v>
      </c>
      <c r="M9" s="9">
        <v>0</v>
      </c>
      <c r="N9" s="9">
        <v>8980</v>
      </c>
      <c r="O9" s="4">
        <f t="shared" si="3"/>
        <v>8980</v>
      </c>
      <c r="P9" s="4" t="s">
        <v>60</v>
      </c>
      <c r="Q9" s="4">
        <v>8980</v>
      </c>
    </row>
    <row r="10" spans="1:20" ht="17" thickBot="1" x14ac:dyDescent="0.25">
      <c r="A10" s="8" t="s">
        <v>8</v>
      </c>
      <c r="B10" s="4">
        <v>2954</v>
      </c>
      <c r="C10" s="4">
        <v>618</v>
      </c>
      <c r="D10" s="4">
        <v>462</v>
      </c>
      <c r="E10" s="4">
        <v>6018</v>
      </c>
      <c r="G10" s="10">
        <f t="shared" si="0"/>
        <v>3.9540000000000002</v>
      </c>
      <c r="H10" s="10">
        <f t="shared" si="1"/>
        <v>1.6179999999999999</v>
      </c>
      <c r="I10" s="10">
        <f t="shared" si="2"/>
        <v>1.462</v>
      </c>
      <c r="K10" s="8" t="s">
        <v>8</v>
      </c>
      <c r="L10" s="9">
        <v>0</v>
      </c>
      <c r="M10" s="9">
        <v>0</v>
      </c>
      <c r="N10" s="9">
        <v>6018</v>
      </c>
      <c r="O10" s="4">
        <f t="shared" si="3"/>
        <v>6018</v>
      </c>
      <c r="P10" s="4" t="s">
        <v>60</v>
      </c>
      <c r="Q10" s="4">
        <v>6018</v>
      </c>
    </row>
    <row r="11" spans="1:20" ht="17" thickBot="1" x14ac:dyDescent="0.25">
      <c r="A11" s="8" t="s">
        <v>9</v>
      </c>
      <c r="B11" s="4">
        <v>2644</v>
      </c>
      <c r="C11" s="4">
        <v>292</v>
      </c>
      <c r="D11" s="4">
        <v>1221</v>
      </c>
      <c r="E11" s="4">
        <v>188014</v>
      </c>
      <c r="G11" s="10">
        <f t="shared" si="0"/>
        <v>3.6440000000000001</v>
      </c>
      <c r="H11" s="10">
        <f t="shared" si="1"/>
        <v>1.292</v>
      </c>
      <c r="I11" s="10">
        <f t="shared" si="2"/>
        <v>2.2210000000000001</v>
      </c>
      <c r="K11" s="8" t="s">
        <v>9</v>
      </c>
      <c r="L11" s="9">
        <v>0</v>
      </c>
      <c r="M11" s="9">
        <v>188014</v>
      </c>
      <c r="N11" s="9">
        <v>0</v>
      </c>
      <c r="O11" s="4">
        <f t="shared" si="3"/>
        <v>188014</v>
      </c>
      <c r="P11" s="4" t="s">
        <v>60</v>
      </c>
      <c r="Q11" s="4">
        <v>188014</v>
      </c>
    </row>
    <row r="12" spans="1:20" ht="17" thickBot="1" x14ac:dyDescent="0.25">
      <c r="A12" s="8" t="s">
        <v>10</v>
      </c>
      <c r="B12" s="4">
        <v>2529</v>
      </c>
      <c r="C12" s="4">
        <v>0</v>
      </c>
      <c r="D12" s="4">
        <v>1070</v>
      </c>
      <c r="E12" s="4">
        <v>96877</v>
      </c>
      <c r="G12" s="10">
        <f t="shared" si="0"/>
        <v>3.5289999999999999</v>
      </c>
      <c r="H12" s="10">
        <f t="shared" si="1"/>
        <v>1</v>
      </c>
      <c r="I12" s="10">
        <f t="shared" si="2"/>
        <v>2.0700000000000003</v>
      </c>
      <c r="K12" s="8" t="s">
        <v>10</v>
      </c>
      <c r="L12" s="9">
        <v>0</v>
      </c>
      <c r="M12" s="9">
        <v>96877</v>
      </c>
      <c r="N12" s="9">
        <v>0</v>
      </c>
      <c r="O12" s="4">
        <f t="shared" si="3"/>
        <v>96877</v>
      </c>
      <c r="P12" s="4" t="s">
        <v>60</v>
      </c>
      <c r="Q12" s="4">
        <v>96877</v>
      </c>
    </row>
    <row r="13" spans="1:20" ht="17" thickBot="1" x14ac:dyDescent="0.25">
      <c r="A13" s="8" t="s">
        <v>11</v>
      </c>
      <c r="B13" s="4">
        <v>2795</v>
      </c>
      <c r="C13" s="4">
        <v>5137</v>
      </c>
      <c r="D13" s="4">
        <v>6096</v>
      </c>
      <c r="E13" s="4">
        <v>13604</v>
      </c>
      <c r="G13" s="10">
        <f t="shared" si="0"/>
        <v>3.7949999999999999</v>
      </c>
      <c r="H13" s="10">
        <f t="shared" si="1"/>
        <v>6.1370000000000005</v>
      </c>
      <c r="I13" s="10">
        <f t="shared" si="2"/>
        <v>7.0960000000000001</v>
      </c>
      <c r="K13" s="8" t="s">
        <v>11</v>
      </c>
      <c r="L13" s="9">
        <v>13604</v>
      </c>
      <c r="M13" s="9">
        <v>0</v>
      </c>
      <c r="N13" s="9">
        <v>0</v>
      </c>
      <c r="O13" s="4">
        <f t="shared" si="3"/>
        <v>13604</v>
      </c>
      <c r="P13" s="4" t="s">
        <v>60</v>
      </c>
      <c r="Q13" s="4">
        <v>13604</v>
      </c>
    </row>
    <row r="14" spans="1:20" ht="17" thickBot="1" x14ac:dyDescent="0.25">
      <c r="A14" s="8" t="s">
        <v>12</v>
      </c>
      <c r="B14" s="4">
        <v>614</v>
      </c>
      <c r="C14" s="4">
        <v>2276</v>
      </c>
      <c r="D14" s="4">
        <v>2980</v>
      </c>
      <c r="E14" s="4">
        <v>15676</v>
      </c>
      <c r="G14" s="10">
        <f t="shared" si="0"/>
        <v>1.6139999999999999</v>
      </c>
      <c r="H14" s="10">
        <f t="shared" si="1"/>
        <v>3.2760000000000002</v>
      </c>
      <c r="I14" s="10">
        <f t="shared" si="2"/>
        <v>3.98</v>
      </c>
      <c r="K14" s="8" t="s">
        <v>12</v>
      </c>
      <c r="L14" s="9">
        <v>15676</v>
      </c>
      <c r="M14" s="9">
        <v>0</v>
      </c>
      <c r="N14" s="9">
        <v>0</v>
      </c>
      <c r="O14" s="4">
        <f t="shared" si="3"/>
        <v>15676</v>
      </c>
      <c r="P14" s="4" t="s">
        <v>60</v>
      </c>
      <c r="Q14" s="4">
        <v>15676</v>
      </c>
    </row>
    <row r="15" spans="1:20" ht="17" thickBot="1" x14ac:dyDescent="0.25">
      <c r="A15" s="8" t="s">
        <v>13</v>
      </c>
      <c r="B15" s="4">
        <v>2109</v>
      </c>
      <c r="C15" s="4">
        <v>658</v>
      </c>
      <c r="D15" s="4">
        <v>1263</v>
      </c>
      <c r="E15" s="4">
        <v>128307</v>
      </c>
      <c r="G15" s="10">
        <f t="shared" si="0"/>
        <v>3.109</v>
      </c>
      <c r="H15" s="10">
        <f t="shared" si="1"/>
        <v>1.6579999999999999</v>
      </c>
      <c r="I15" s="10">
        <f t="shared" si="2"/>
        <v>2.2629999999999999</v>
      </c>
      <c r="K15" s="8" t="s">
        <v>13</v>
      </c>
      <c r="L15" s="9">
        <v>0</v>
      </c>
      <c r="M15" s="9">
        <v>128307</v>
      </c>
      <c r="N15" s="9">
        <v>0</v>
      </c>
      <c r="O15" s="4">
        <f t="shared" si="3"/>
        <v>128307</v>
      </c>
      <c r="P15" s="4" t="s">
        <v>60</v>
      </c>
      <c r="Q15" s="4">
        <v>128307</v>
      </c>
    </row>
    <row r="16" spans="1:20" ht="17" thickBot="1" x14ac:dyDescent="0.25">
      <c r="A16" s="8" t="s">
        <v>14</v>
      </c>
      <c r="B16" s="4">
        <v>2329</v>
      </c>
      <c r="C16" s="4">
        <v>526</v>
      </c>
      <c r="D16" s="4">
        <v>1046</v>
      </c>
      <c r="E16" s="4">
        <v>64839</v>
      </c>
      <c r="G16" s="10">
        <f t="shared" si="0"/>
        <v>3.3290000000000002</v>
      </c>
      <c r="H16" s="10">
        <f t="shared" si="1"/>
        <v>1.526</v>
      </c>
      <c r="I16" s="10">
        <f t="shared" si="2"/>
        <v>2.0460000000000003</v>
      </c>
      <c r="K16" s="8" t="s">
        <v>14</v>
      </c>
      <c r="L16" s="9">
        <v>0</v>
      </c>
      <c r="M16" s="9">
        <v>64839</v>
      </c>
      <c r="N16" s="9">
        <v>0</v>
      </c>
      <c r="O16" s="4">
        <f t="shared" si="3"/>
        <v>64839</v>
      </c>
      <c r="P16" s="4" t="s">
        <v>60</v>
      </c>
      <c r="Q16" s="4">
        <v>64839</v>
      </c>
    </row>
    <row r="17" spans="1:17" ht="17" thickBot="1" x14ac:dyDescent="0.25">
      <c r="A17" s="8" t="s">
        <v>15</v>
      </c>
      <c r="B17" s="4">
        <v>1846</v>
      </c>
      <c r="C17" s="4">
        <v>948</v>
      </c>
      <c r="D17" s="4">
        <v>1538</v>
      </c>
      <c r="E17" s="4">
        <v>30464</v>
      </c>
      <c r="G17" s="10">
        <f t="shared" si="0"/>
        <v>2.8460000000000001</v>
      </c>
      <c r="H17" s="10">
        <f t="shared" si="1"/>
        <v>1.948</v>
      </c>
      <c r="I17" s="10">
        <f t="shared" si="2"/>
        <v>2.5380000000000003</v>
      </c>
      <c r="K17" s="8" t="s">
        <v>15</v>
      </c>
      <c r="L17" s="9">
        <v>0</v>
      </c>
      <c r="M17" s="9">
        <v>30464</v>
      </c>
      <c r="N17" s="9">
        <v>0</v>
      </c>
      <c r="O17" s="4">
        <f t="shared" si="3"/>
        <v>30464</v>
      </c>
      <c r="P17" s="4" t="s">
        <v>60</v>
      </c>
      <c r="Q17" s="4">
        <v>30464</v>
      </c>
    </row>
    <row r="18" spans="1:17" ht="17" thickBot="1" x14ac:dyDescent="0.25">
      <c r="A18" s="8" t="s">
        <v>16</v>
      </c>
      <c r="B18" s="4">
        <v>1491</v>
      </c>
      <c r="C18" s="4">
        <v>1093</v>
      </c>
      <c r="D18" s="4">
        <v>1884</v>
      </c>
      <c r="E18" s="4">
        <v>28532</v>
      </c>
      <c r="G18" s="10">
        <f t="shared" si="0"/>
        <v>2.4910000000000001</v>
      </c>
      <c r="H18" s="10">
        <f t="shared" si="1"/>
        <v>2.093</v>
      </c>
      <c r="I18" s="10">
        <f t="shared" si="2"/>
        <v>2.8840000000000003</v>
      </c>
      <c r="K18" s="8" t="s">
        <v>16</v>
      </c>
      <c r="L18" s="9">
        <v>0</v>
      </c>
      <c r="M18" s="9">
        <v>28532</v>
      </c>
      <c r="N18" s="9">
        <v>0</v>
      </c>
      <c r="O18" s="4">
        <f t="shared" si="3"/>
        <v>28532</v>
      </c>
      <c r="P18" s="4" t="s">
        <v>60</v>
      </c>
      <c r="Q18" s="4">
        <v>28532</v>
      </c>
    </row>
    <row r="19" spans="1:17" ht="17" thickBot="1" x14ac:dyDescent="0.25">
      <c r="A19" s="8" t="s">
        <v>17</v>
      </c>
      <c r="B19" s="4">
        <v>2382</v>
      </c>
      <c r="C19" s="4">
        <v>361</v>
      </c>
      <c r="D19" s="4">
        <v>1023</v>
      </c>
      <c r="E19" s="4">
        <v>43394</v>
      </c>
      <c r="G19" s="10">
        <f t="shared" si="0"/>
        <v>3.3820000000000001</v>
      </c>
      <c r="H19" s="10">
        <f t="shared" si="1"/>
        <v>1.361</v>
      </c>
      <c r="I19" s="10">
        <f t="shared" si="2"/>
        <v>2.0230000000000001</v>
      </c>
      <c r="K19" s="8" t="s">
        <v>17</v>
      </c>
      <c r="L19" s="9">
        <v>0</v>
      </c>
      <c r="M19" s="9">
        <v>43394</v>
      </c>
      <c r="N19" s="9">
        <v>0</v>
      </c>
      <c r="O19" s="4">
        <f t="shared" si="3"/>
        <v>43394</v>
      </c>
      <c r="P19" s="4" t="s">
        <v>60</v>
      </c>
      <c r="Q19" s="4">
        <v>43394</v>
      </c>
    </row>
    <row r="20" spans="1:17" ht="17" thickBot="1" x14ac:dyDescent="0.25">
      <c r="A20" s="8" t="s">
        <v>18</v>
      </c>
      <c r="B20" s="4">
        <v>1963</v>
      </c>
      <c r="C20" s="4">
        <v>602</v>
      </c>
      <c r="D20" s="4">
        <v>1629</v>
      </c>
      <c r="E20" s="4">
        <v>45334</v>
      </c>
      <c r="G20" s="10">
        <f t="shared" si="0"/>
        <v>2.9630000000000001</v>
      </c>
      <c r="H20" s="10">
        <f t="shared" si="1"/>
        <v>1.6019999999999999</v>
      </c>
      <c r="I20" s="10">
        <f t="shared" si="2"/>
        <v>2.629</v>
      </c>
      <c r="K20" s="8" t="s">
        <v>18</v>
      </c>
      <c r="L20" s="9">
        <v>0</v>
      </c>
      <c r="M20" s="9">
        <v>45334</v>
      </c>
      <c r="N20" s="9">
        <v>0</v>
      </c>
      <c r="O20" s="4">
        <f t="shared" si="3"/>
        <v>45334</v>
      </c>
      <c r="P20" s="4" t="s">
        <v>60</v>
      </c>
      <c r="Q20" s="4">
        <v>45334</v>
      </c>
    </row>
    <row r="21" spans="1:17" ht="17" thickBot="1" x14ac:dyDescent="0.25">
      <c r="A21" s="8" t="s">
        <v>19</v>
      </c>
      <c r="B21" s="4">
        <v>3535</v>
      </c>
      <c r="C21" s="4">
        <v>1334</v>
      </c>
      <c r="D21" s="4">
        <v>285</v>
      </c>
      <c r="E21" s="4">
        <v>13284</v>
      </c>
      <c r="G21" s="10">
        <f t="shared" si="0"/>
        <v>4.5350000000000001</v>
      </c>
      <c r="H21" s="10">
        <f t="shared" si="1"/>
        <v>2.3340000000000001</v>
      </c>
      <c r="I21" s="10">
        <f t="shared" si="2"/>
        <v>1.2850000000000001</v>
      </c>
      <c r="K21" s="8" t="s">
        <v>19</v>
      </c>
      <c r="L21" s="9">
        <v>0</v>
      </c>
      <c r="M21" s="9">
        <v>0</v>
      </c>
      <c r="N21" s="9">
        <v>13284</v>
      </c>
      <c r="O21" s="4">
        <f t="shared" si="3"/>
        <v>13284</v>
      </c>
      <c r="P21" s="4" t="s">
        <v>60</v>
      </c>
      <c r="Q21" s="4">
        <v>13284</v>
      </c>
    </row>
    <row r="22" spans="1:17" ht="17" thickBot="1" x14ac:dyDescent="0.25">
      <c r="A22" s="8" t="s">
        <v>20</v>
      </c>
      <c r="B22" s="4">
        <v>2985</v>
      </c>
      <c r="C22" s="4">
        <v>644</v>
      </c>
      <c r="D22" s="4">
        <v>432</v>
      </c>
      <c r="E22" s="4">
        <v>57736</v>
      </c>
      <c r="G22" s="10">
        <f t="shared" si="0"/>
        <v>3.9849999999999999</v>
      </c>
      <c r="H22" s="10">
        <f t="shared" si="1"/>
        <v>1.6440000000000001</v>
      </c>
      <c r="I22" s="10">
        <f t="shared" si="2"/>
        <v>1.4319999999999999</v>
      </c>
      <c r="K22" s="8" t="s">
        <v>20</v>
      </c>
      <c r="L22" s="9">
        <v>0</v>
      </c>
      <c r="M22" s="9">
        <v>0</v>
      </c>
      <c r="N22" s="9">
        <v>57736</v>
      </c>
      <c r="O22" s="4">
        <f t="shared" si="3"/>
        <v>57736</v>
      </c>
      <c r="P22" s="4" t="s">
        <v>60</v>
      </c>
      <c r="Q22" s="4">
        <v>57736</v>
      </c>
    </row>
    <row r="23" spans="1:17" ht="17" thickBot="1" x14ac:dyDescent="0.25">
      <c r="A23" s="8" t="s">
        <v>21</v>
      </c>
      <c r="B23" s="4">
        <v>3372</v>
      </c>
      <c r="C23" s="4">
        <v>1070</v>
      </c>
      <c r="D23" s="4">
        <v>0</v>
      </c>
      <c r="E23" s="4">
        <v>65477</v>
      </c>
      <c r="G23" s="10">
        <f t="shared" si="0"/>
        <v>4.3719999999999999</v>
      </c>
      <c r="H23" s="10">
        <f t="shared" si="1"/>
        <v>2.0700000000000003</v>
      </c>
      <c r="I23" s="10">
        <f t="shared" si="2"/>
        <v>1</v>
      </c>
      <c r="K23" s="8" t="s">
        <v>21</v>
      </c>
      <c r="L23" s="9">
        <v>0</v>
      </c>
      <c r="M23" s="9">
        <v>0</v>
      </c>
      <c r="N23" s="9">
        <v>65477</v>
      </c>
      <c r="O23" s="4">
        <f t="shared" si="3"/>
        <v>65477</v>
      </c>
      <c r="P23" s="4" t="s">
        <v>60</v>
      </c>
      <c r="Q23" s="4">
        <v>65477</v>
      </c>
    </row>
    <row r="24" spans="1:17" ht="17" thickBot="1" x14ac:dyDescent="0.25">
      <c r="A24" s="8" t="s">
        <v>22</v>
      </c>
      <c r="B24" s="4">
        <v>2419</v>
      </c>
      <c r="C24" s="4">
        <v>846</v>
      </c>
      <c r="D24" s="4">
        <v>1008</v>
      </c>
      <c r="E24" s="4">
        <v>98837</v>
      </c>
      <c r="G24" s="10">
        <f t="shared" si="0"/>
        <v>3.419</v>
      </c>
      <c r="H24" s="10">
        <f t="shared" si="1"/>
        <v>1.8460000000000001</v>
      </c>
      <c r="I24" s="10">
        <f t="shared" si="2"/>
        <v>2.008</v>
      </c>
      <c r="K24" s="8" t="s">
        <v>22</v>
      </c>
      <c r="L24" s="9">
        <v>0</v>
      </c>
      <c r="M24" s="9">
        <v>0</v>
      </c>
      <c r="N24" s="9">
        <v>98837</v>
      </c>
      <c r="O24" s="4">
        <f t="shared" si="3"/>
        <v>98837</v>
      </c>
      <c r="P24" s="4" t="s">
        <v>60</v>
      </c>
      <c r="Q24" s="4">
        <v>98837</v>
      </c>
    </row>
    <row r="25" spans="1:17" ht="17" thickBot="1" x14ac:dyDescent="0.25">
      <c r="A25" s="8" t="s">
        <v>23</v>
      </c>
      <c r="B25" s="4">
        <v>1886</v>
      </c>
      <c r="C25" s="4">
        <v>1205</v>
      </c>
      <c r="D25" s="4">
        <v>1608</v>
      </c>
      <c r="E25" s="4">
        <v>53040</v>
      </c>
      <c r="G25" s="10">
        <f t="shared" si="0"/>
        <v>2.8860000000000001</v>
      </c>
      <c r="H25" s="10">
        <f t="shared" si="1"/>
        <v>2.2050000000000001</v>
      </c>
      <c r="I25" s="10">
        <f t="shared" si="2"/>
        <v>2.6080000000000001</v>
      </c>
      <c r="K25" s="8" t="s">
        <v>23</v>
      </c>
      <c r="L25" s="9">
        <v>0</v>
      </c>
      <c r="M25" s="9">
        <v>53040</v>
      </c>
      <c r="N25" s="9">
        <v>0</v>
      </c>
      <c r="O25" s="4">
        <f t="shared" si="3"/>
        <v>53040</v>
      </c>
      <c r="P25" s="4" t="s">
        <v>60</v>
      </c>
      <c r="Q25" s="4">
        <v>53040</v>
      </c>
    </row>
    <row r="26" spans="1:17" ht="17" thickBot="1" x14ac:dyDescent="0.25">
      <c r="A26" s="8" t="s">
        <v>24</v>
      </c>
      <c r="B26" s="4">
        <v>2111</v>
      </c>
      <c r="C26" s="4">
        <v>421</v>
      </c>
      <c r="D26" s="4">
        <v>1423</v>
      </c>
      <c r="E26" s="4">
        <v>29673</v>
      </c>
      <c r="G26" s="10">
        <f t="shared" si="0"/>
        <v>3.1110000000000002</v>
      </c>
      <c r="H26" s="10">
        <f t="shared" si="1"/>
        <v>1.421</v>
      </c>
      <c r="I26" s="10">
        <f t="shared" si="2"/>
        <v>2.423</v>
      </c>
      <c r="K26" s="8" t="s">
        <v>24</v>
      </c>
      <c r="L26" s="9">
        <v>0</v>
      </c>
      <c r="M26" s="9">
        <v>29673</v>
      </c>
      <c r="N26" s="9">
        <v>0</v>
      </c>
      <c r="O26" s="4">
        <f t="shared" si="3"/>
        <v>29673</v>
      </c>
      <c r="P26" s="4" t="s">
        <v>60</v>
      </c>
      <c r="Q26" s="4">
        <v>29673</v>
      </c>
    </row>
    <row r="27" spans="1:17" ht="17" thickBot="1" x14ac:dyDescent="0.25">
      <c r="A27" s="8" t="s">
        <v>25</v>
      </c>
      <c r="B27" s="4">
        <v>1888</v>
      </c>
      <c r="C27" s="4">
        <v>730</v>
      </c>
      <c r="D27" s="4">
        <v>1492</v>
      </c>
      <c r="E27" s="4">
        <v>59890</v>
      </c>
      <c r="G27" s="10">
        <f t="shared" si="0"/>
        <v>2.8879999999999999</v>
      </c>
      <c r="H27" s="10">
        <f t="shared" si="1"/>
        <v>1.73</v>
      </c>
      <c r="I27" s="10">
        <f t="shared" si="2"/>
        <v>2.492</v>
      </c>
      <c r="K27" s="8" t="s">
        <v>25</v>
      </c>
      <c r="L27" s="9">
        <v>0</v>
      </c>
      <c r="M27" s="9">
        <v>59890</v>
      </c>
      <c r="N27" s="9">
        <v>0</v>
      </c>
      <c r="O27" s="4">
        <f t="shared" si="3"/>
        <v>59890</v>
      </c>
      <c r="P27" s="4" t="s">
        <v>60</v>
      </c>
      <c r="Q27" s="4">
        <v>59890</v>
      </c>
    </row>
    <row r="28" spans="1:17" ht="17" thickBot="1" x14ac:dyDescent="0.25">
      <c r="A28" s="8" t="s">
        <v>26</v>
      </c>
      <c r="B28" s="4">
        <v>1005</v>
      </c>
      <c r="C28" s="4">
        <v>2046</v>
      </c>
      <c r="D28" s="4">
        <v>2650</v>
      </c>
      <c r="E28" s="4">
        <v>9895</v>
      </c>
      <c r="G28" s="10">
        <f t="shared" si="0"/>
        <v>2.0049999999999999</v>
      </c>
      <c r="H28" s="10">
        <f t="shared" si="1"/>
        <v>3.0460000000000003</v>
      </c>
      <c r="I28" s="10">
        <f t="shared" si="2"/>
        <v>3.65</v>
      </c>
      <c r="K28" s="8" t="s">
        <v>26</v>
      </c>
      <c r="L28" s="9">
        <v>9895</v>
      </c>
      <c r="M28" s="9">
        <v>0</v>
      </c>
      <c r="N28" s="9">
        <v>0</v>
      </c>
      <c r="O28" s="4">
        <f t="shared" si="3"/>
        <v>9895</v>
      </c>
      <c r="P28" s="4" t="s">
        <v>60</v>
      </c>
      <c r="Q28" s="4">
        <v>9895</v>
      </c>
    </row>
    <row r="29" spans="1:17" ht="17" thickBot="1" x14ac:dyDescent="0.25">
      <c r="A29" s="8" t="s">
        <v>27</v>
      </c>
      <c r="B29" s="4">
        <v>1413</v>
      </c>
      <c r="C29" s="4">
        <v>1277</v>
      </c>
      <c r="D29" s="4">
        <v>1971</v>
      </c>
      <c r="E29" s="4">
        <v>18264</v>
      </c>
      <c r="G29" s="10">
        <f t="shared" si="0"/>
        <v>2.4130000000000003</v>
      </c>
      <c r="H29" s="10">
        <f t="shared" si="1"/>
        <v>2.2770000000000001</v>
      </c>
      <c r="I29" s="10">
        <f t="shared" si="2"/>
        <v>2.9710000000000001</v>
      </c>
      <c r="K29" s="8" t="s">
        <v>27</v>
      </c>
      <c r="L29" s="9">
        <v>18264</v>
      </c>
      <c r="M29" s="9">
        <v>0</v>
      </c>
      <c r="N29" s="9">
        <v>0</v>
      </c>
      <c r="O29" s="4">
        <f t="shared" si="3"/>
        <v>18264</v>
      </c>
      <c r="P29" s="4" t="s">
        <v>60</v>
      </c>
      <c r="Q29" s="4">
        <v>18264</v>
      </c>
    </row>
    <row r="30" spans="1:17" ht="17" thickBot="1" x14ac:dyDescent="0.25">
      <c r="A30" s="8" t="s">
        <v>28</v>
      </c>
      <c r="B30" s="4">
        <v>267</v>
      </c>
      <c r="C30" s="4">
        <v>2374</v>
      </c>
      <c r="D30" s="4">
        <v>3169</v>
      </c>
      <c r="E30" s="4">
        <v>27006</v>
      </c>
      <c r="G30" s="10">
        <f t="shared" si="0"/>
        <v>1.2669999999999999</v>
      </c>
      <c r="H30" s="10">
        <f t="shared" si="1"/>
        <v>3.3740000000000001</v>
      </c>
      <c r="I30" s="10">
        <f t="shared" si="2"/>
        <v>4.1690000000000005</v>
      </c>
      <c r="K30" s="8" t="s">
        <v>28</v>
      </c>
      <c r="L30" s="9">
        <v>27006</v>
      </c>
      <c r="M30" s="9">
        <v>0</v>
      </c>
      <c r="N30" s="9">
        <v>0</v>
      </c>
      <c r="O30" s="4">
        <f t="shared" si="3"/>
        <v>27006</v>
      </c>
      <c r="P30" s="4" t="s">
        <v>60</v>
      </c>
      <c r="Q30" s="4">
        <v>27006</v>
      </c>
    </row>
    <row r="31" spans="1:17" ht="17" thickBot="1" x14ac:dyDescent="0.25">
      <c r="A31" s="8" t="s">
        <v>29</v>
      </c>
      <c r="B31" s="4">
        <v>3366</v>
      </c>
      <c r="C31" s="4">
        <v>1117</v>
      </c>
      <c r="D31" s="4">
        <v>94</v>
      </c>
      <c r="E31" s="4">
        <v>13165</v>
      </c>
      <c r="G31" s="10">
        <f t="shared" si="0"/>
        <v>4.3659999999999997</v>
      </c>
      <c r="H31" s="10">
        <f t="shared" si="1"/>
        <v>2.117</v>
      </c>
      <c r="I31" s="10">
        <f t="shared" si="2"/>
        <v>1.0940000000000001</v>
      </c>
      <c r="K31" s="8" t="s">
        <v>29</v>
      </c>
      <c r="L31" s="9">
        <v>0</v>
      </c>
      <c r="M31" s="9">
        <v>0</v>
      </c>
      <c r="N31" s="9">
        <v>13165</v>
      </c>
      <c r="O31" s="4">
        <f t="shared" si="3"/>
        <v>13165</v>
      </c>
      <c r="P31" s="4" t="s">
        <v>60</v>
      </c>
      <c r="Q31" s="4">
        <v>13165</v>
      </c>
    </row>
    <row r="32" spans="1:17" ht="17" thickBot="1" x14ac:dyDescent="0.25">
      <c r="A32" s="8" t="s">
        <v>30</v>
      </c>
      <c r="B32" s="4">
        <v>3119</v>
      </c>
      <c r="C32" s="4">
        <v>800</v>
      </c>
      <c r="D32" s="4">
        <v>276</v>
      </c>
      <c r="E32" s="4">
        <v>87919</v>
      </c>
      <c r="G32" s="10">
        <f t="shared" si="0"/>
        <v>4.1189999999999998</v>
      </c>
      <c r="H32" s="10">
        <f t="shared" si="1"/>
        <v>1.8</v>
      </c>
      <c r="I32" s="10">
        <f t="shared" si="2"/>
        <v>1.276</v>
      </c>
      <c r="K32" s="8" t="s">
        <v>30</v>
      </c>
      <c r="L32" s="9">
        <v>0</v>
      </c>
      <c r="M32" s="9">
        <v>0</v>
      </c>
      <c r="N32" s="9">
        <v>87919</v>
      </c>
      <c r="O32" s="4">
        <f t="shared" si="3"/>
        <v>87919</v>
      </c>
      <c r="P32" s="4" t="s">
        <v>60</v>
      </c>
      <c r="Q32" s="4">
        <v>87919</v>
      </c>
    </row>
    <row r="33" spans="1:17" ht="17" thickBot="1" x14ac:dyDescent="0.25">
      <c r="A33" s="8" t="s">
        <v>31</v>
      </c>
      <c r="B33" s="4">
        <v>977</v>
      </c>
      <c r="C33" s="4">
        <v>1555</v>
      </c>
      <c r="D33" s="4">
        <v>2450</v>
      </c>
      <c r="E33" s="4">
        <v>20592</v>
      </c>
      <c r="G33" s="10">
        <f t="shared" si="0"/>
        <v>1.9769999999999999</v>
      </c>
      <c r="H33" s="10">
        <f t="shared" si="1"/>
        <v>2.5549999999999997</v>
      </c>
      <c r="I33" s="10">
        <f t="shared" si="2"/>
        <v>3.45</v>
      </c>
      <c r="K33" s="8" t="s">
        <v>31</v>
      </c>
      <c r="L33" s="9">
        <v>20592</v>
      </c>
      <c r="M33" s="9">
        <v>0</v>
      </c>
      <c r="N33" s="9">
        <v>0</v>
      </c>
      <c r="O33" s="4">
        <f t="shared" si="3"/>
        <v>20592</v>
      </c>
      <c r="P33" s="4" t="s">
        <v>60</v>
      </c>
      <c r="Q33" s="4">
        <v>20592</v>
      </c>
    </row>
    <row r="34" spans="1:17" ht="17" thickBot="1" x14ac:dyDescent="0.25">
      <c r="A34" s="8" t="s">
        <v>32</v>
      </c>
      <c r="B34" s="4">
        <v>3070</v>
      </c>
      <c r="C34" s="4">
        <v>887</v>
      </c>
      <c r="D34" s="4">
        <v>314</v>
      </c>
      <c r="E34" s="4">
        <v>193782</v>
      </c>
      <c r="G34" s="10">
        <f t="shared" si="0"/>
        <v>4.07</v>
      </c>
      <c r="H34" s="10">
        <f t="shared" si="1"/>
        <v>1.887</v>
      </c>
      <c r="I34" s="10">
        <f t="shared" si="2"/>
        <v>1.3140000000000001</v>
      </c>
      <c r="K34" s="8" t="s">
        <v>32</v>
      </c>
      <c r="L34" s="9">
        <v>0</v>
      </c>
      <c r="M34" s="9">
        <v>0</v>
      </c>
      <c r="N34" s="9">
        <v>193782</v>
      </c>
      <c r="O34" s="4">
        <f t="shared" si="3"/>
        <v>193782</v>
      </c>
      <c r="P34" s="4" t="s">
        <v>60</v>
      </c>
      <c r="Q34" s="4">
        <v>193782</v>
      </c>
    </row>
    <row r="35" spans="1:17" ht="17" thickBot="1" x14ac:dyDescent="0.25">
      <c r="A35" s="8" t="s">
        <v>33</v>
      </c>
      <c r="B35" s="4">
        <v>2805</v>
      </c>
      <c r="C35" s="4">
        <v>352</v>
      </c>
      <c r="D35" s="4">
        <v>720</v>
      </c>
      <c r="E35" s="4">
        <v>95355</v>
      </c>
      <c r="G35" s="10">
        <f t="shared" si="0"/>
        <v>3.8050000000000002</v>
      </c>
      <c r="H35" s="10">
        <f t="shared" si="1"/>
        <v>1.3519999999999999</v>
      </c>
      <c r="I35" s="10">
        <f t="shared" si="2"/>
        <v>1.72</v>
      </c>
      <c r="K35" s="8" t="s">
        <v>33</v>
      </c>
      <c r="L35" s="9">
        <v>0</v>
      </c>
      <c r="M35" s="9">
        <v>95355</v>
      </c>
      <c r="N35" s="9">
        <v>0</v>
      </c>
      <c r="O35" s="4">
        <f t="shared" si="3"/>
        <v>95355</v>
      </c>
      <c r="P35" s="4" t="s">
        <v>60</v>
      </c>
      <c r="Q35" s="4">
        <v>95355</v>
      </c>
    </row>
    <row r="36" spans="1:17" ht="17" thickBot="1" x14ac:dyDescent="0.25">
      <c r="A36" s="8" t="s">
        <v>55</v>
      </c>
      <c r="B36" s="4">
        <v>1520</v>
      </c>
      <c r="C36" s="4">
        <v>1557</v>
      </c>
      <c r="D36" s="4">
        <v>2047</v>
      </c>
      <c r="E36" s="4">
        <v>6726</v>
      </c>
      <c r="G36" s="10">
        <f t="shared" si="0"/>
        <v>2.52</v>
      </c>
      <c r="H36" s="10">
        <f t="shared" si="1"/>
        <v>2.5569999999999999</v>
      </c>
      <c r="I36" s="10">
        <f t="shared" si="2"/>
        <v>3.0470000000000002</v>
      </c>
      <c r="K36" s="8" t="s">
        <v>55</v>
      </c>
      <c r="L36" s="9">
        <v>6726</v>
      </c>
      <c r="M36" s="9">
        <v>0</v>
      </c>
      <c r="N36" s="9">
        <v>0</v>
      </c>
      <c r="O36" s="4">
        <f t="shared" si="3"/>
        <v>6726</v>
      </c>
      <c r="P36" s="4" t="s">
        <v>60</v>
      </c>
      <c r="Q36" s="4">
        <v>6726</v>
      </c>
    </row>
    <row r="37" spans="1:17" ht="17" thickBot="1" x14ac:dyDescent="0.25">
      <c r="A37" s="8" t="s">
        <v>56</v>
      </c>
      <c r="B37" s="4">
        <v>2563</v>
      </c>
      <c r="C37" s="4">
        <v>544</v>
      </c>
      <c r="D37" s="4">
        <v>810</v>
      </c>
      <c r="E37" s="4">
        <v>115366</v>
      </c>
      <c r="G37" s="10">
        <f t="shared" si="0"/>
        <v>3.5630000000000002</v>
      </c>
      <c r="H37" s="10">
        <f t="shared" si="1"/>
        <v>1.544</v>
      </c>
      <c r="I37" s="10">
        <f t="shared" si="2"/>
        <v>1.81</v>
      </c>
      <c r="K37" s="8" t="s">
        <v>56</v>
      </c>
      <c r="L37" s="9">
        <v>0</v>
      </c>
      <c r="M37" s="9">
        <v>0</v>
      </c>
      <c r="N37" s="9">
        <v>115366</v>
      </c>
      <c r="O37" s="4">
        <f t="shared" si="3"/>
        <v>115366</v>
      </c>
      <c r="P37" s="4" t="s">
        <v>60</v>
      </c>
      <c r="Q37" s="4">
        <v>115366</v>
      </c>
    </row>
    <row r="38" spans="1:17" ht="17" thickBot="1" x14ac:dyDescent="0.25">
      <c r="A38" s="8" t="s">
        <v>34</v>
      </c>
      <c r="B38" s="4">
        <v>1547</v>
      </c>
      <c r="C38" s="4">
        <v>986</v>
      </c>
      <c r="D38" s="4">
        <v>1868</v>
      </c>
      <c r="E38" s="4">
        <v>37514</v>
      </c>
      <c r="G38" s="10">
        <f t="shared" si="0"/>
        <v>2.5469999999999997</v>
      </c>
      <c r="H38" s="10">
        <f t="shared" si="1"/>
        <v>1.986</v>
      </c>
      <c r="I38" s="10">
        <f t="shared" si="2"/>
        <v>2.8680000000000003</v>
      </c>
      <c r="K38" s="8" t="s">
        <v>34</v>
      </c>
      <c r="L38" s="9">
        <v>0</v>
      </c>
      <c r="M38" s="9">
        <v>37514</v>
      </c>
      <c r="N38" s="9">
        <v>0</v>
      </c>
      <c r="O38" s="4">
        <f t="shared" si="3"/>
        <v>37514</v>
      </c>
      <c r="P38" s="4" t="s">
        <v>60</v>
      </c>
      <c r="Q38" s="4">
        <v>37514</v>
      </c>
    </row>
    <row r="39" spans="1:17" ht="17" thickBot="1" x14ac:dyDescent="0.25">
      <c r="A39" s="8" t="s">
        <v>35</v>
      </c>
      <c r="B39" s="4">
        <v>479</v>
      </c>
      <c r="C39" s="4">
        <v>2670</v>
      </c>
      <c r="D39" s="4">
        <v>3398</v>
      </c>
      <c r="E39" s="4">
        <v>38311</v>
      </c>
      <c r="G39" s="10">
        <f t="shared" si="0"/>
        <v>1.4790000000000001</v>
      </c>
      <c r="H39" s="10">
        <f t="shared" si="1"/>
        <v>3.67</v>
      </c>
      <c r="I39" s="10">
        <f t="shared" si="2"/>
        <v>4.3979999999999997</v>
      </c>
      <c r="K39" s="8" t="s">
        <v>35</v>
      </c>
      <c r="L39" s="9">
        <v>38311</v>
      </c>
      <c r="M39" s="9">
        <v>0</v>
      </c>
      <c r="N39" s="9">
        <v>0</v>
      </c>
      <c r="O39" s="4">
        <f t="shared" si="3"/>
        <v>38311</v>
      </c>
      <c r="P39" s="4" t="s">
        <v>60</v>
      </c>
      <c r="Q39" s="4">
        <v>38311</v>
      </c>
    </row>
    <row r="40" spans="1:17" ht="17" thickBot="1" x14ac:dyDescent="0.25">
      <c r="A40" s="8" t="s">
        <v>36</v>
      </c>
      <c r="B40" s="4">
        <v>2907</v>
      </c>
      <c r="C40" s="4">
        <v>689</v>
      </c>
      <c r="D40" s="4">
        <v>466</v>
      </c>
      <c r="E40" s="4">
        <v>127024</v>
      </c>
      <c r="G40" s="10">
        <f t="shared" si="0"/>
        <v>3.907</v>
      </c>
      <c r="H40" s="10">
        <f t="shared" si="1"/>
        <v>1.6890000000000001</v>
      </c>
      <c r="I40" s="10">
        <f t="shared" si="2"/>
        <v>1.466</v>
      </c>
      <c r="K40" s="8" t="s">
        <v>36</v>
      </c>
      <c r="L40" s="9">
        <v>0</v>
      </c>
      <c r="M40" s="9">
        <v>0</v>
      </c>
      <c r="N40" s="9">
        <v>127024</v>
      </c>
      <c r="O40" s="4">
        <f t="shared" si="3"/>
        <v>127024</v>
      </c>
      <c r="P40" s="4" t="s">
        <v>60</v>
      </c>
      <c r="Q40" s="4">
        <v>127024</v>
      </c>
    </row>
    <row r="41" spans="1:17" ht="17" thickBot="1" x14ac:dyDescent="0.25">
      <c r="A41" s="8" t="s">
        <v>37</v>
      </c>
      <c r="B41" s="4">
        <v>3341</v>
      </c>
      <c r="C41" s="4">
        <v>1028</v>
      </c>
      <c r="D41" s="4">
        <v>44</v>
      </c>
      <c r="E41" s="4">
        <v>10526</v>
      </c>
      <c r="G41" s="10">
        <f t="shared" si="0"/>
        <v>4.3410000000000002</v>
      </c>
      <c r="H41" s="10">
        <f t="shared" si="1"/>
        <v>2.028</v>
      </c>
      <c r="I41" s="10">
        <f t="shared" si="2"/>
        <v>1.044</v>
      </c>
      <c r="K41" s="8" t="s">
        <v>37</v>
      </c>
      <c r="L41" s="9">
        <v>0</v>
      </c>
      <c r="M41" s="9">
        <v>0</v>
      </c>
      <c r="N41" s="9">
        <v>10526</v>
      </c>
      <c r="O41" s="4">
        <f t="shared" si="3"/>
        <v>10526</v>
      </c>
      <c r="P41" s="4" t="s">
        <v>60</v>
      </c>
      <c r="Q41" s="4">
        <v>10526</v>
      </c>
    </row>
    <row r="42" spans="1:17" ht="17" thickBot="1" x14ac:dyDescent="0.25">
      <c r="A42" s="8" t="s">
        <v>38</v>
      </c>
      <c r="B42" s="4">
        <v>2692</v>
      </c>
      <c r="C42" s="4">
        <v>198</v>
      </c>
      <c r="D42" s="4">
        <v>876</v>
      </c>
      <c r="E42" s="4">
        <v>46254</v>
      </c>
      <c r="G42" s="10">
        <f t="shared" si="0"/>
        <v>3.6920000000000002</v>
      </c>
      <c r="H42" s="10">
        <f t="shared" si="1"/>
        <v>1.198</v>
      </c>
      <c r="I42" s="10">
        <f t="shared" si="2"/>
        <v>1.8759999999999999</v>
      </c>
      <c r="K42" s="8" t="s">
        <v>38</v>
      </c>
      <c r="L42" s="9">
        <v>0</v>
      </c>
      <c r="M42" s="9">
        <v>46254</v>
      </c>
      <c r="N42" s="9">
        <v>0</v>
      </c>
      <c r="O42" s="4">
        <f t="shared" si="3"/>
        <v>46254</v>
      </c>
      <c r="P42" s="4" t="s">
        <v>60</v>
      </c>
      <c r="Q42" s="4">
        <v>46254</v>
      </c>
    </row>
    <row r="43" spans="1:17" ht="17" thickBot="1" x14ac:dyDescent="0.25">
      <c r="A43" s="8" t="s">
        <v>39</v>
      </c>
      <c r="B43" s="4">
        <v>1453</v>
      </c>
      <c r="C43" s="4">
        <v>1401</v>
      </c>
      <c r="D43" s="4">
        <v>1994</v>
      </c>
      <c r="E43" s="4">
        <v>8142</v>
      </c>
      <c r="G43" s="10">
        <f t="shared" si="0"/>
        <v>2.4530000000000003</v>
      </c>
      <c r="H43" s="10">
        <f t="shared" si="1"/>
        <v>2.4009999999999998</v>
      </c>
      <c r="I43" s="10">
        <f t="shared" si="2"/>
        <v>2.9939999999999998</v>
      </c>
      <c r="K43" s="8" t="s">
        <v>39</v>
      </c>
      <c r="L43" s="9">
        <v>8142</v>
      </c>
      <c r="M43" s="9">
        <v>0</v>
      </c>
      <c r="N43" s="9">
        <v>0</v>
      </c>
      <c r="O43" s="4">
        <f t="shared" si="3"/>
        <v>8142</v>
      </c>
      <c r="P43" s="4" t="s">
        <v>60</v>
      </c>
      <c r="Q43" s="4">
        <v>8142</v>
      </c>
    </row>
    <row r="44" spans="1:17" ht="17" thickBot="1" x14ac:dyDescent="0.25">
      <c r="A44" s="8" t="s">
        <v>40</v>
      </c>
      <c r="B44" s="4">
        <v>2305</v>
      </c>
      <c r="C44" s="4">
        <v>301</v>
      </c>
      <c r="D44" s="4">
        <v>1139</v>
      </c>
      <c r="E44" s="4">
        <v>63462</v>
      </c>
      <c r="G44" s="10">
        <f t="shared" si="0"/>
        <v>3.3050000000000002</v>
      </c>
      <c r="H44" s="10">
        <f t="shared" si="1"/>
        <v>1.3009999999999999</v>
      </c>
      <c r="I44" s="10">
        <f t="shared" si="2"/>
        <v>2.1390000000000002</v>
      </c>
      <c r="K44" s="8" t="s">
        <v>40</v>
      </c>
      <c r="L44" s="9">
        <v>0</v>
      </c>
      <c r="M44" s="9">
        <v>63462</v>
      </c>
      <c r="N44" s="9">
        <v>0</v>
      </c>
      <c r="O44" s="4">
        <f t="shared" si="3"/>
        <v>63462</v>
      </c>
      <c r="P44" s="4" t="s">
        <v>60</v>
      </c>
      <c r="Q44" s="4">
        <v>63462</v>
      </c>
    </row>
    <row r="45" spans="1:17" ht="17" thickBot="1" x14ac:dyDescent="0.25">
      <c r="A45" s="8" t="s">
        <v>41</v>
      </c>
      <c r="B45" s="4">
        <v>1470</v>
      </c>
      <c r="C45" s="4">
        <v>1104</v>
      </c>
      <c r="D45" s="4">
        <v>2087</v>
      </c>
      <c r="E45" s="4">
        <v>251456</v>
      </c>
      <c r="G45" s="10">
        <f t="shared" si="0"/>
        <v>2.4699999999999998</v>
      </c>
      <c r="H45" s="10">
        <f t="shared" si="1"/>
        <v>2.1040000000000001</v>
      </c>
      <c r="I45" s="10">
        <f t="shared" si="2"/>
        <v>3.0870000000000002</v>
      </c>
      <c r="K45" s="8" t="s">
        <v>41</v>
      </c>
      <c r="L45" s="9">
        <v>139363</v>
      </c>
      <c r="M45" s="9">
        <v>112093</v>
      </c>
      <c r="N45" s="9">
        <v>0</v>
      </c>
      <c r="O45" s="4">
        <f t="shared" si="3"/>
        <v>251456</v>
      </c>
      <c r="P45" s="4" t="s">
        <v>60</v>
      </c>
      <c r="Q45" s="4">
        <v>251456</v>
      </c>
    </row>
    <row r="46" spans="1:17" ht="17" thickBot="1" x14ac:dyDescent="0.25">
      <c r="A46" s="8" t="s">
        <v>42</v>
      </c>
      <c r="B46" s="4">
        <v>585</v>
      </c>
      <c r="C46" s="4">
        <v>1998</v>
      </c>
      <c r="D46" s="4">
        <v>2795</v>
      </c>
      <c r="E46" s="4">
        <v>27639</v>
      </c>
      <c r="G46" s="10">
        <f t="shared" si="0"/>
        <v>1.585</v>
      </c>
      <c r="H46" s="10">
        <f t="shared" si="1"/>
        <v>2.9980000000000002</v>
      </c>
      <c r="I46" s="10">
        <f t="shared" si="2"/>
        <v>3.7949999999999999</v>
      </c>
      <c r="K46" s="8" t="s">
        <v>42</v>
      </c>
      <c r="L46" s="9">
        <v>27639</v>
      </c>
      <c r="M46" s="9">
        <v>0</v>
      </c>
      <c r="N46" s="9">
        <v>0</v>
      </c>
      <c r="O46" s="4">
        <f t="shared" si="3"/>
        <v>27639</v>
      </c>
      <c r="P46" s="4" t="s">
        <v>60</v>
      </c>
      <c r="Q46" s="4">
        <v>27639</v>
      </c>
    </row>
    <row r="47" spans="1:17" ht="17" thickBot="1" x14ac:dyDescent="0.25">
      <c r="A47" s="8" t="s">
        <v>43</v>
      </c>
      <c r="B47" s="4">
        <v>3291</v>
      </c>
      <c r="C47" s="4">
        <v>1095</v>
      </c>
      <c r="D47" s="4">
        <v>175</v>
      </c>
      <c r="E47" s="4">
        <v>6258</v>
      </c>
      <c r="G47" s="10">
        <f t="shared" si="0"/>
        <v>4.2910000000000004</v>
      </c>
      <c r="H47" s="10">
        <f t="shared" si="1"/>
        <v>2.0949999999999998</v>
      </c>
      <c r="I47" s="10">
        <f t="shared" si="2"/>
        <v>1.175</v>
      </c>
      <c r="K47" s="8" t="s">
        <v>43</v>
      </c>
      <c r="L47" s="9">
        <v>0</v>
      </c>
      <c r="M47" s="9">
        <v>0</v>
      </c>
      <c r="N47" s="9">
        <v>6258</v>
      </c>
      <c r="O47" s="4">
        <f t="shared" si="3"/>
        <v>6258</v>
      </c>
      <c r="P47" s="4" t="s">
        <v>60</v>
      </c>
      <c r="Q47" s="4">
        <v>6258</v>
      </c>
    </row>
    <row r="48" spans="1:17" ht="17" thickBot="1" x14ac:dyDescent="0.25">
      <c r="A48" s="8" t="s">
        <v>44</v>
      </c>
      <c r="B48" s="4">
        <v>2848</v>
      </c>
      <c r="C48" s="4">
        <v>479</v>
      </c>
      <c r="D48" s="4">
        <v>598</v>
      </c>
      <c r="E48" s="4">
        <v>80011</v>
      </c>
      <c r="G48" s="10">
        <f t="shared" si="0"/>
        <v>3.8479999999999999</v>
      </c>
      <c r="H48" s="10">
        <f t="shared" si="1"/>
        <v>1.4790000000000001</v>
      </c>
      <c r="I48" s="10">
        <f t="shared" si="2"/>
        <v>1.5979999999999999</v>
      </c>
      <c r="K48" s="8" t="s">
        <v>44</v>
      </c>
      <c r="L48" s="9">
        <v>0</v>
      </c>
      <c r="M48" s="9">
        <v>0</v>
      </c>
      <c r="N48" s="9">
        <v>80011</v>
      </c>
      <c r="O48" s="4">
        <f t="shared" si="3"/>
        <v>80011</v>
      </c>
      <c r="P48" s="4" t="s">
        <v>60</v>
      </c>
      <c r="Q48" s="4">
        <v>80011</v>
      </c>
    </row>
    <row r="49" spans="1:17" ht="17" thickBot="1" x14ac:dyDescent="0.25">
      <c r="A49" s="8" t="s">
        <v>45</v>
      </c>
      <c r="B49" s="4">
        <v>687</v>
      </c>
      <c r="C49" s="4">
        <v>2759</v>
      </c>
      <c r="D49" s="4">
        <v>3434</v>
      </c>
      <c r="E49" s="4">
        <v>67246</v>
      </c>
      <c r="G49" s="10">
        <f t="shared" si="0"/>
        <v>1.6870000000000001</v>
      </c>
      <c r="H49" s="10">
        <f t="shared" si="1"/>
        <v>3.7589999999999999</v>
      </c>
      <c r="I49" s="10">
        <f t="shared" si="2"/>
        <v>4.4340000000000002</v>
      </c>
      <c r="K49" s="8" t="s">
        <v>45</v>
      </c>
      <c r="L49" s="9">
        <v>67246</v>
      </c>
      <c r="M49" s="9">
        <v>0</v>
      </c>
      <c r="N49" s="9">
        <v>0</v>
      </c>
      <c r="O49" s="4">
        <f t="shared" si="3"/>
        <v>67246</v>
      </c>
      <c r="P49" s="4" t="s">
        <v>60</v>
      </c>
      <c r="Q49" s="4">
        <v>67246</v>
      </c>
    </row>
    <row r="50" spans="1:17" ht="17" thickBot="1" x14ac:dyDescent="0.25">
      <c r="A50" s="8" t="s">
        <v>46</v>
      </c>
      <c r="B50" s="4">
        <v>2697</v>
      </c>
      <c r="C50" s="4">
        <v>456</v>
      </c>
      <c r="D50" s="4">
        <v>701</v>
      </c>
      <c r="E50" s="4">
        <v>18530</v>
      </c>
      <c r="G50" s="10">
        <f t="shared" si="0"/>
        <v>3.6970000000000001</v>
      </c>
      <c r="H50" s="10">
        <f t="shared" si="1"/>
        <v>1.456</v>
      </c>
      <c r="I50" s="10">
        <f t="shared" si="2"/>
        <v>1.7010000000000001</v>
      </c>
      <c r="K50" s="17" t="s">
        <v>46</v>
      </c>
      <c r="L50" s="9">
        <v>0</v>
      </c>
      <c r="M50" s="9">
        <v>0</v>
      </c>
      <c r="N50" s="9">
        <v>18530</v>
      </c>
      <c r="O50" s="4">
        <f t="shared" si="3"/>
        <v>18530</v>
      </c>
      <c r="P50" s="4" t="s">
        <v>60</v>
      </c>
      <c r="Q50" s="4">
        <v>18530</v>
      </c>
    </row>
    <row r="51" spans="1:17" ht="17" thickBot="1" x14ac:dyDescent="0.25">
      <c r="A51" s="8" t="s">
        <v>47</v>
      </c>
      <c r="B51" s="4">
        <v>2149</v>
      </c>
      <c r="C51" s="4">
        <v>917</v>
      </c>
      <c r="D51" s="4">
        <v>1274</v>
      </c>
      <c r="E51" s="4">
        <v>56870</v>
      </c>
      <c r="G51" s="10">
        <f t="shared" si="0"/>
        <v>3.149</v>
      </c>
      <c r="H51" s="10">
        <f t="shared" si="1"/>
        <v>1.917</v>
      </c>
      <c r="I51" s="10">
        <f t="shared" si="2"/>
        <v>2.274</v>
      </c>
      <c r="K51" s="17" t="s">
        <v>47</v>
      </c>
      <c r="L51" s="9">
        <v>0</v>
      </c>
      <c r="M51" s="9">
        <v>0</v>
      </c>
      <c r="N51" s="9">
        <v>56870</v>
      </c>
      <c r="O51" s="11">
        <f>SUM(L51:N51)</f>
        <v>56870</v>
      </c>
      <c r="P51" s="4" t="s">
        <v>60</v>
      </c>
      <c r="Q51" s="12">
        <v>56870</v>
      </c>
    </row>
    <row r="52" spans="1:17" ht="17" thickBot="1" x14ac:dyDescent="0.25">
      <c r="A52" s="8" t="s">
        <v>48</v>
      </c>
      <c r="B52" s="4">
        <v>979</v>
      </c>
      <c r="C52" s="4">
        <v>1764</v>
      </c>
      <c r="D52" s="4">
        <v>2460</v>
      </c>
      <c r="E52" s="4">
        <v>5637</v>
      </c>
      <c r="G52" s="10">
        <f t="shared" si="0"/>
        <v>1.9790000000000001</v>
      </c>
      <c r="H52" s="10">
        <f t="shared" si="1"/>
        <v>2.7640000000000002</v>
      </c>
      <c r="I52" s="10">
        <f t="shared" si="2"/>
        <v>3.46</v>
      </c>
      <c r="K52" s="17" t="s">
        <v>48</v>
      </c>
      <c r="L52" s="9">
        <v>5637</v>
      </c>
      <c r="M52" s="9">
        <v>0</v>
      </c>
      <c r="N52" s="9">
        <v>0</v>
      </c>
      <c r="O52" s="11">
        <f t="shared" ref="O52" si="4">SUM(L52:N52)</f>
        <v>5637</v>
      </c>
      <c r="P52" s="4" t="s">
        <v>60</v>
      </c>
      <c r="Q52" s="13">
        <v>5637</v>
      </c>
    </row>
    <row r="53" spans="1:17" ht="17" thickBot="1" x14ac:dyDescent="0.25">
      <c r="A53" s="21"/>
      <c r="B53" s="5"/>
      <c r="C53" s="5"/>
      <c r="D53" s="5"/>
      <c r="E53" s="5"/>
      <c r="K53" s="17" t="s">
        <v>59</v>
      </c>
      <c r="L53" s="22">
        <f>SUM(L2:L52)</f>
        <v>891957</v>
      </c>
      <c r="M53" s="22">
        <f t="shared" ref="M53" si="5">SUM(M2:M52)</f>
        <v>1200000</v>
      </c>
      <c r="N53" s="22">
        <f t="shared" ref="N53" si="6">SUM(N2:N52)</f>
        <v>995524</v>
      </c>
      <c r="O53" s="11"/>
      <c r="P53" s="4"/>
      <c r="Q53" s="13"/>
    </row>
    <row r="54" spans="1:17" ht="17" thickBot="1" x14ac:dyDescent="0.25">
      <c r="E54" s="1"/>
      <c r="K54" s="6" t="s">
        <v>61</v>
      </c>
      <c r="L54" s="6" t="s">
        <v>58</v>
      </c>
      <c r="M54" s="6" t="s">
        <v>58</v>
      </c>
      <c r="N54" s="6" t="s">
        <v>58</v>
      </c>
      <c r="O54" s="11"/>
      <c r="P54" s="4"/>
      <c r="Q54" s="14"/>
    </row>
    <row r="55" spans="1:17" ht="17" thickBot="1" x14ac:dyDescent="0.25">
      <c r="K55" s="18" t="s">
        <v>49</v>
      </c>
      <c r="L55" s="19">
        <v>1500000</v>
      </c>
      <c r="M55" s="20">
        <v>1200000</v>
      </c>
      <c r="N55" s="19">
        <v>1350000</v>
      </c>
      <c r="O55" s="16"/>
      <c r="P55" s="4"/>
      <c r="Q55" s="15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D909-C7E2-AE4D-9830-A3334C629A43}">
  <dimension ref="A1:P219"/>
  <sheetViews>
    <sheetView showGridLines="0" tabSelected="1" workbookViewId="0">
      <selection activeCell="J1" sqref="J1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25.5" bestFit="1" customWidth="1"/>
    <col min="4" max="5" width="8.1640625" bestFit="1" customWidth="1"/>
    <col min="6" max="6" width="10" bestFit="1" customWidth="1"/>
    <col min="7" max="8" width="9.33203125" bestFit="1" customWidth="1"/>
    <col min="10" max="10" width="16" bestFit="1" customWidth="1"/>
    <col min="11" max="11" width="16.83203125" bestFit="1" customWidth="1"/>
    <col min="12" max="12" width="17.6640625" bestFit="1" customWidth="1"/>
  </cols>
  <sheetData>
    <row r="1" spans="1:8" x14ac:dyDescent="0.2">
      <c r="A1" s="1" t="s">
        <v>482</v>
      </c>
    </row>
    <row r="2" spans="1:8" x14ac:dyDescent="0.2">
      <c r="A2" s="1" t="s">
        <v>656</v>
      </c>
    </row>
    <row r="3" spans="1:8" x14ac:dyDescent="0.2">
      <c r="A3" s="1" t="s">
        <v>657</v>
      </c>
    </row>
    <row r="6" spans="1:8" ht="17" thickBot="1" x14ac:dyDescent="0.25">
      <c r="A6" t="s">
        <v>66</v>
      </c>
    </row>
    <row r="7" spans="1:8" x14ac:dyDescent="0.2">
      <c r="B7" s="29"/>
      <c r="C7" s="29"/>
      <c r="D7" s="29" t="s">
        <v>483</v>
      </c>
      <c r="E7" s="29" t="s">
        <v>485</v>
      </c>
      <c r="F7" s="29" t="s">
        <v>486</v>
      </c>
      <c r="G7" s="29" t="s">
        <v>488</v>
      </c>
      <c r="H7" s="29" t="s">
        <v>488</v>
      </c>
    </row>
    <row r="8" spans="1:8" ht="17" thickBot="1" x14ac:dyDescent="0.25">
      <c r="B8" s="30" t="s">
        <v>64</v>
      </c>
      <c r="C8" s="30" t="s">
        <v>65</v>
      </c>
      <c r="D8" s="30" t="s">
        <v>484</v>
      </c>
      <c r="E8" s="30" t="s">
        <v>63</v>
      </c>
      <c r="F8" s="30" t="s">
        <v>487</v>
      </c>
      <c r="G8" s="30" t="s">
        <v>489</v>
      </c>
      <c r="H8" s="30" t="s">
        <v>490</v>
      </c>
    </row>
    <row r="9" spans="1:8" x14ac:dyDescent="0.2">
      <c r="B9" s="28" t="s">
        <v>68</v>
      </c>
      <c r="C9" s="28" t="s">
        <v>499</v>
      </c>
      <c r="D9" s="28">
        <v>0</v>
      </c>
      <c r="E9" s="28">
        <v>1.7079999999999576</v>
      </c>
      <c r="F9" s="28">
        <v>3.302</v>
      </c>
      <c r="G9" s="28">
        <v>1E+30</v>
      </c>
      <c r="H9" s="28">
        <v>1.7079999999999576</v>
      </c>
    </row>
    <row r="10" spans="1:8" x14ac:dyDescent="0.2">
      <c r="B10" s="28" t="s">
        <v>70</v>
      </c>
      <c r="C10" s="28" t="s">
        <v>500</v>
      </c>
      <c r="D10" s="28">
        <v>47798</v>
      </c>
      <c r="E10" s="28">
        <v>0</v>
      </c>
      <c r="F10" s="28">
        <v>1.2280000000000002</v>
      </c>
      <c r="G10" s="28">
        <v>0.6569999999999574</v>
      </c>
      <c r="H10" s="28">
        <v>1.5940000000000429</v>
      </c>
    </row>
    <row r="11" spans="1:8" x14ac:dyDescent="0.2">
      <c r="B11" s="28" t="s">
        <v>72</v>
      </c>
      <c r="C11" s="28" t="s">
        <v>501</v>
      </c>
      <c r="D11" s="28">
        <v>0</v>
      </c>
      <c r="E11" s="28">
        <v>0.6569999999999574</v>
      </c>
      <c r="F11" s="28">
        <v>2.2510000000000003</v>
      </c>
      <c r="G11" s="28">
        <v>1E+30</v>
      </c>
      <c r="H11" s="28">
        <v>0.6569999999999574</v>
      </c>
    </row>
    <row r="12" spans="1:8" x14ac:dyDescent="0.2">
      <c r="B12" s="28" t="s">
        <v>74</v>
      </c>
      <c r="C12" s="28" t="s">
        <v>502</v>
      </c>
      <c r="D12" s="28">
        <v>7103</v>
      </c>
      <c r="E12" s="28">
        <v>0</v>
      </c>
      <c r="F12" s="28">
        <v>3.9329999999999998</v>
      </c>
      <c r="G12" s="28">
        <v>2.6540000000000443</v>
      </c>
      <c r="H12" s="28">
        <v>3.9329999999999998</v>
      </c>
    </row>
    <row r="13" spans="1:8" x14ac:dyDescent="0.2">
      <c r="B13" s="28" t="s">
        <v>76</v>
      </c>
      <c r="C13" s="28" t="s">
        <v>503</v>
      </c>
      <c r="D13" s="28">
        <v>0</v>
      </c>
      <c r="E13" s="28">
        <v>2.6540000000000443</v>
      </c>
      <c r="F13" s="28">
        <v>6.2210000000000019</v>
      </c>
      <c r="G13" s="28">
        <v>1E+30</v>
      </c>
      <c r="H13" s="28">
        <v>2.6540000000000443</v>
      </c>
    </row>
    <row r="14" spans="1:8" x14ac:dyDescent="0.2">
      <c r="B14" s="28" t="s">
        <v>78</v>
      </c>
      <c r="C14" s="28" t="s">
        <v>504</v>
      </c>
      <c r="D14" s="28">
        <v>0</v>
      </c>
      <c r="E14" s="28">
        <v>2.8470000000000018</v>
      </c>
      <c r="F14" s="28">
        <v>6.7800000000000011</v>
      </c>
      <c r="G14" s="28">
        <v>1E+30</v>
      </c>
      <c r="H14" s="28">
        <v>2.8470000000000018</v>
      </c>
    </row>
    <row r="15" spans="1:8" x14ac:dyDescent="0.2">
      <c r="B15" s="28" t="s">
        <v>80</v>
      </c>
      <c r="C15" s="28" t="s">
        <v>505</v>
      </c>
      <c r="D15" s="28">
        <v>63921</v>
      </c>
      <c r="E15" s="28">
        <v>0</v>
      </c>
      <c r="F15" s="28">
        <v>1.5300000000000011</v>
      </c>
      <c r="G15" s="28">
        <v>1.8520000000000394</v>
      </c>
      <c r="H15" s="28">
        <v>1.5300000000000007</v>
      </c>
    </row>
    <row r="16" spans="1:8" x14ac:dyDescent="0.2">
      <c r="B16" s="28" t="s">
        <v>82</v>
      </c>
      <c r="C16" s="28" t="s">
        <v>506</v>
      </c>
      <c r="D16" s="28">
        <v>0</v>
      </c>
      <c r="E16" s="28">
        <v>1.8520000000000394</v>
      </c>
      <c r="F16" s="28">
        <v>3.0159999999999982</v>
      </c>
      <c r="G16" s="28">
        <v>1E+30</v>
      </c>
      <c r="H16" s="28">
        <v>1.8520000000000394</v>
      </c>
    </row>
    <row r="17" spans="2:8" x14ac:dyDescent="0.2">
      <c r="B17" s="28" t="s">
        <v>84</v>
      </c>
      <c r="C17" s="28" t="s">
        <v>507</v>
      </c>
      <c r="D17" s="28">
        <v>0</v>
      </c>
      <c r="E17" s="28">
        <v>2.3740000000000023</v>
      </c>
      <c r="F17" s="28">
        <v>3.9040000000000035</v>
      </c>
      <c r="G17" s="28">
        <v>1E+30</v>
      </c>
      <c r="H17" s="28">
        <v>2.3740000000000023</v>
      </c>
    </row>
    <row r="18" spans="2:8" x14ac:dyDescent="0.2">
      <c r="B18" s="28" t="s">
        <v>86</v>
      </c>
      <c r="C18" s="28" t="s">
        <v>508</v>
      </c>
      <c r="D18" s="28">
        <v>0</v>
      </c>
      <c r="E18" s="28">
        <v>0.90699999999995384</v>
      </c>
      <c r="F18" s="28">
        <v>2.9029999999999987</v>
      </c>
      <c r="G18" s="28">
        <v>1E+30</v>
      </c>
      <c r="H18" s="28">
        <v>0.90699999999995384</v>
      </c>
    </row>
    <row r="19" spans="2:8" x14ac:dyDescent="0.2">
      <c r="B19" s="28" t="s">
        <v>88</v>
      </c>
      <c r="C19" s="28" t="s">
        <v>509</v>
      </c>
      <c r="D19" s="28">
        <v>29160</v>
      </c>
      <c r="E19" s="28">
        <v>0</v>
      </c>
      <c r="F19" s="28">
        <v>1.6300000000000026</v>
      </c>
      <c r="G19" s="28">
        <v>0.54999999999995453</v>
      </c>
      <c r="H19" s="28">
        <v>1.9960000000000448</v>
      </c>
    </row>
    <row r="20" spans="2:8" x14ac:dyDescent="0.2">
      <c r="B20" s="28" t="s">
        <v>90</v>
      </c>
      <c r="C20" s="28" t="s">
        <v>510</v>
      </c>
      <c r="D20" s="28">
        <v>0</v>
      </c>
      <c r="E20" s="28">
        <v>0.54999999999995453</v>
      </c>
      <c r="F20" s="28">
        <v>2.5459999999999994</v>
      </c>
      <c r="G20" s="28">
        <v>1E+30</v>
      </c>
      <c r="H20" s="28">
        <v>0.54999999999995453</v>
      </c>
    </row>
    <row r="21" spans="2:8" x14ac:dyDescent="0.2">
      <c r="B21" s="28" t="s">
        <v>92</v>
      </c>
      <c r="C21" s="28" t="s">
        <v>511</v>
      </c>
      <c r="D21" s="28">
        <v>372540</v>
      </c>
      <c r="E21" s="28">
        <v>0</v>
      </c>
      <c r="F21" s="28">
        <v>1</v>
      </c>
      <c r="G21" s="28">
        <v>2.8950000000000458</v>
      </c>
      <c r="H21" s="28">
        <v>1</v>
      </c>
    </row>
    <row r="22" spans="2:8" x14ac:dyDescent="0.2">
      <c r="B22" s="28" t="s">
        <v>94</v>
      </c>
      <c r="C22" s="28" t="s">
        <v>512</v>
      </c>
      <c r="D22" s="28">
        <v>0</v>
      </c>
      <c r="E22" s="28">
        <v>2.8950000000000458</v>
      </c>
      <c r="F22" s="28">
        <v>3.5290000000000035</v>
      </c>
      <c r="G22" s="28">
        <v>1E+30</v>
      </c>
      <c r="H22" s="28">
        <v>2.8950000000000458</v>
      </c>
    </row>
    <row r="23" spans="2:8" x14ac:dyDescent="0.2">
      <c r="B23" s="28" t="s">
        <v>96</v>
      </c>
      <c r="C23" s="28" t="s">
        <v>513</v>
      </c>
      <c r="D23" s="28">
        <v>0</v>
      </c>
      <c r="E23" s="28">
        <v>3.3720000000000003</v>
      </c>
      <c r="F23" s="28">
        <v>4.3719999999999999</v>
      </c>
      <c r="G23" s="28">
        <v>1E+30</v>
      </c>
      <c r="H23" s="28">
        <v>3.3720000000000003</v>
      </c>
    </row>
    <row r="24" spans="2:8" x14ac:dyDescent="0.2">
      <c r="B24" s="28" t="s">
        <v>98</v>
      </c>
      <c r="C24" s="28" t="s">
        <v>514</v>
      </c>
      <c r="D24" s="28">
        <v>50292</v>
      </c>
      <c r="E24" s="28">
        <v>0</v>
      </c>
      <c r="F24" s="28">
        <v>1.9789999999999992</v>
      </c>
      <c r="G24" s="28">
        <v>0.98900000000004695</v>
      </c>
      <c r="H24" s="28">
        <v>1.9789999999999992</v>
      </c>
    </row>
    <row r="25" spans="2:8" x14ac:dyDescent="0.2">
      <c r="B25" s="28" t="s">
        <v>100</v>
      </c>
      <c r="C25" s="28" t="s">
        <v>515</v>
      </c>
      <c r="D25" s="28">
        <v>0</v>
      </c>
      <c r="E25" s="28">
        <v>0.98900000000004695</v>
      </c>
      <c r="F25" s="28">
        <v>2.6020000000000039</v>
      </c>
      <c r="G25" s="28">
        <v>1E+30</v>
      </c>
      <c r="H25" s="28">
        <v>0.98900000000004695</v>
      </c>
    </row>
    <row r="26" spans="2:8" x14ac:dyDescent="0.2">
      <c r="B26" s="28" t="s">
        <v>102</v>
      </c>
      <c r="C26" s="28" t="s">
        <v>516</v>
      </c>
      <c r="D26" s="28">
        <v>0</v>
      </c>
      <c r="E26" s="28">
        <v>1.4140000000000015</v>
      </c>
      <c r="F26" s="28">
        <v>3.3930000000000007</v>
      </c>
      <c r="G26" s="28">
        <v>1E+30</v>
      </c>
      <c r="H26" s="28">
        <v>1.4140000000000015</v>
      </c>
    </row>
    <row r="27" spans="2:8" x14ac:dyDescent="0.2">
      <c r="B27" s="28" t="s">
        <v>104</v>
      </c>
      <c r="C27" s="28" t="s">
        <v>517</v>
      </c>
      <c r="D27" s="28">
        <v>0</v>
      </c>
      <c r="E27" s="28">
        <v>3.1529999999999987</v>
      </c>
      <c r="F27" s="28">
        <v>4.2629999999999981</v>
      </c>
      <c r="G27" s="28">
        <v>1E+30</v>
      </c>
      <c r="H27" s="28">
        <v>3.1529999999999987</v>
      </c>
    </row>
    <row r="28" spans="2:8" x14ac:dyDescent="0.2">
      <c r="B28" s="28" t="s">
        <v>106</v>
      </c>
      <c r="C28" s="28" t="s">
        <v>518</v>
      </c>
      <c r="D28" s="28">
        <v>0</v>
      </c>
      <c r="E28" s="28">
        <v>1.2270000000000394</v>
      </c>
      <c r="F28" s="28">
        <v>1.9709999999999965</v>
      </c>
      <c r="G28" s="28">
        <v>1E+30</v>
      </c>
      <c r="H28" s="28">
        <v>1.2270000000000394</v>
      </c>
    </row>
    <row r="29" spans="2:8" x14ac:dyDescent="0.2">
      <c r="B29" s="28" t="s">
        <v>108</v>
      </c>
      <c r="C29" s="28" t="s">
        <v>519</v>
      </c>
      <c r="D29" s="28">
        <v>35741</v>
      </c>
      <c r="E29" s="28">
        <v>0</v>
      </c>
      <c r="F29" s="28">
        <v>1.1099999999999994</v>
      </c>
      <c r="G29" s="28">
        <v>1.2270000000000394</v>
      </c>
      <c r="H29" s="28">
        <v>1.1099999999999994</v>
      </c>
    </row>
    <row r="30" spans="2:8" x14ac:dyDescent="0.2">
      <c r="B30" s="28" t="s">
        <v>110</v>
      </c>
      <c r="C30" s="28" t="s">
        <v>520</v>
      </c>
      <c r="D30" s="28">
        <v>0</v>
      </c>
      <c r="E30" s="28">
        <v>2.6929999999999978</v>
      </c>
      <c r="F30" s="28">
        <v>4.0589999999999975</v>
      </c>
      <c r="G30" s="28">
        <v>1E+30</v>
      </c>
      <c r="H30" s="28">
        <v>2.6929999999999978</v>
      </c>
    </row>
    <row r="31" spans="2:8" x14ac:dyDescent="0.2">
      <c r="B31" s="28" t="s">
        <v>112</v>
      </c>
      <c r="C31" s="28" t="s">
        <v>521</v>
      </c>
      <c r="D31" s="28">
        <v>0</v>
      </c>
      <c r="E31" s="28">
        <v>0.70500000000004093</v>
      </c>
      <c r="F31" s="28">
        <v>1.7049999999999983</v>
      </c>
      <c r="G31" s="28">
        <v>1E+30</v>
      </c>
      <c r="H31" s="28">
        <v>0.70500000000004093</v>
      </c>
    </row>
    <row r="32" spans="2:8" x14ac:dyDescent="0.2">
      <c r="B32" s="28" t="s">
        <v>114</v>
      </c>
      <c r="C32" s="28" t="s">
        <v>522</v>
      </c>
      <c r="D32" s="28">
        <v>8980</v>
      </c>
      <c r="E32" s="28">
        <v>0</v>
      </c>
      <c r="F32" s="28">
        <v>1.3659999999999997</v>
      </c>
      <c r="G32" s="28">
        <v>0.70500000000004093</v>
      </c>
      <c r="H32" s="28">
        <v>1.3659999999999997</v>
      </c>
    </row>
    <row r="33" spans="2:8" x14ac:dyDescent="0.2">
      <c r="B33" s="28" t="s">
        <v>116</v>
      </c>
      <c r="C33" s="28" t="s">
        <v>523</v>
      </c>
      <c r="D33" s="28">
        <v>0</v>
      </c>
      <c r="E33" s="28">
        <v>2.4919999999999902</v>
      </c>
      <c r="F33" s="28">
        <v>3.9539999999999935</v>
      </c>
      <c r="G33" s="28">
        <v>1E+30</v>
      </c>
      <c r="H33" s="28">
        <v>2.4919999999999902</v>
      </c>
    </row>
    <row r="34" spans="2:8" x14ac:dyDescent="0.2">
      <c r="B34" s="28" t="s">
        <v>118</v>
      </c>
      <c r="C34" s="28" t="s">
        <v>524</v>
      </c>
      <c r="D34" s="28">
        <v>0</v>
      </c>
      <c r="E34" s="28">
        <v>0.52200000000003399</v>
      </c>
      <c r="F34" s="28">
        <v>1.617999999999995</v>
      </c>
      <c r="G34" s="28">
        <v>1E+30</v>
      </c>
      <c r="H34" s="28">
        <v>0.52200000000003399</v>
      </c>
    </row>
    <row r="35" spans="2:8" x14ac:dyDescent="0.2">
      <c r="B35" s="28" t="s">
        <v>120</v>
      </c>
      <c r="C35" s="28" t="s">
        <v>525</v>
      </c>
      <c r="D35" s="28">
        <v>6018</v>
      </c>
      <c r="E35" s="28">
        <v>0</v>
      </c>
      <c r="F35" s="28">
        <v>1.4620000000000033</v>
      </c>
      <c r="G35" s="28">
        <v>0.52200000000003399</v>
      </c>
      <c r="H35" s="28">
        <v>1.4620000000000033</v>
      </c>
    </row>
    <row r="36" spans="2:8" x14ac:dyDescent="0.2">
      <c r="B36" s="28" t="s">
        <v>122</v>
      </c>
      <c r="C36" s="28" t="s">
        <v>526</v>
      </c>
      <c r="D36" s="28">
        <v>0</v>
      </c>
      <c r="E36" s="28">
        <v>1.9859999999999616</v>
      </c>
      <c r="F36" s="28">
        <v>3.6440000000000055</v>
      </c>
      <c r="G36" s="28">
        <v>1E+30</v>
      </c>
      <c r="H36" s="28">
        <v>1.9859999999999616</v>
      </c>
    </row>
    <row r="37" spans="2:8" x14ac:dyDescent="0.2">
      <c r="B37" s="28" t="s">
        <v>124</v>
      </c>
      <c r="C37" s="28" t="s">
        <v>527</v>
      </c>
      <c r="D37" s="28">
        <v>188014</v>
      </c>
      <c r="E37" s="28">
        <v>0</v>
      </c>
      <c r="F37" s="28">
        <v>1.2920000000000016</v>
      </c>
      <c r="G37" s="28">
        <v>0.56299999999995975</v>
      </c>
      <c r="H37" s="28">
        <v>1.6580000000000439</v>
      </c>
    </row>
    <row r="38" spans="2:8" x14ac:dyDescent="0.2">
      <c r="B38" s="28" t="s">
        <v>126</v>
      </c>
      <c r="C38" s="28" t="s">
        <v>528</v>
      </c>
      <c r="D38" s="28">
        <v>0</v>
      </c>
      <c r="E38" s="28">
        <v>0.56299999999995975</v>
      </c>
      <c r="F38" s="28">
        <v>2.2210000000000036</v>
      </c>
      <c r="G38" s="28">
        <v>1E+30</v>
      </c>
      <c r="H38" s="28">
        <v>0.56299999999995975</v>
      </c>
    </row>
    <row r="39" spans="2:8" x14ac:dyDescent="0.2">
      <c r="B39" s="28" t="s">
        <v>128</v>
      </c>
      <c r="C39" s="28" t="s">
        <v>529</v>
      </c>
      <c r="D39" s="28">
        <v>0</v>
      </c>
      <c r="E39" s="28">
        <v>2.1629999999999541</v>
      </c>
      <c r="F39" s="28">
        <v>3.5289999999999964</v>
      </c>
      <c r="G39" s="28">
        <v>1E+30</v>
      </c>
      <c r="H39" s="28">
        <v>2.1629999999999541</v>
      </c>
    </row>
    <row r="40" spans="2:8" x14ac:dyDescent="0.2">
      <c r="B40" s="28" t="s">
        <v>130</v>
      </c>
      <c r="C40" s="28" t="s">
        <v>530</v>
      </c>
      <c r="D40" s="28">
        <v>96877</v>
      </c>
      <c r="E40" s="28">
        <v>0</v>
      </c>
      <c r="F40" s="28">
        <v>1</v>
      </c>
      <c r="G40" s="28">
        <v>0.7039999999999651</v>
      </c>
      <c r="H40" s="28">
        <v>1.3660000000000423</v>
      </c>
    </row>
    <row r="41" spans="2:8" x14ac:dyDescent="0.2">
      <c r="B41" s="28" t="s">
        <v>132</v>
      </c>
      <c r="C41" s="28" t="s">
        <v>531</v>
      </c>
      <c r="D41" s="28">
        <v>0</v>
      </c>
      <c r="E41" s="28">
        <v>0.7039999999999651</v>
      </c>
      <c r="F41" s="28">
        <v>2.0700000000000074</v>
      </c>
      <c r="G41" s="28">
        <v>1E+30</v>
      </c>
      <c r="H41" s="28">
        <v>0.7039999999999651</v>
      </c>
    </row>
    <row r="42" spans="2:8" x14ac:dyDescent="0.2">
      <c r="B42" s="28" t="s">
        <v>134</v>
      </c>
      <c r="C42" s="28" t="s">
        <v>532</v>
      </c>
      <c r="D42" s="28">
        <v>13604</v>
      </c>
      <c r="E42" s="28">
        <v>0</v>
      </c>
      <c r="F42" s="28">
        <v>3.7950000000000017</v>
      </c>
      <c r="G42" s="28">
        <v>2.708000000000041</v>
      </c>
      <c r="H42" s="28">
        <v>3.7950000000000017</v>
      </c>
    </row>
    <row r="43" spans="2:8" x14ac:dyDescent="0.2">
      <c r="B43" s="28" t="s">
        <v>136</v>
      </c>
      <c r="C43" s="28" t="s">
        <v>533</v>
      </c>
      <c r="D43" s="28">
        <v>0</v>
      </c>
      <c r="E43" s="28">
        <v>2.708000000000041</v>
      </c>
      <c r="F43" s="28">
        <v>6.1370000000000005</v>
      </c>
      <c r="G43" s="28">
        <v>1E+30</v>
      </c>
      <c r="H43" s="28">
        <v>2.708000000000041</v>
      </c>
    </row>
    <row r="44" spans="2:8" x14ac:dyDescent="0.2">
      <c r="B44" s="28" t="s">
        <v>138</v>
      </c>
      <c r="C44" s="28" t="s">
        <v>534</v>
      </c>
      <c r="D44" s="28">
        <v>0</v>
      </c>
      <c r="E44" s="28">
        <v>3.3010000000000024</v>
      </c>
      <c r="F44" s="28">
        <v>7.0960000000000036</v>
      </c>
      <c r="G44" s="28">
        <v>1E+30</v>
      </c>
      <c r="H44" s="28">
        <v>3.3010000000000024</v>
      </c>
    </row>
    <row r="45" spans="2:8" x14ac:dyDescent="0.2">
      <c r="B45" s="28" t="s">
        <v>140</v>
      </c>
      <c r="C45" s="28" t="s">
        <v>535</v>
      </c>
      <c r="D45" s="28">
        <v>15676</v>
      </c>
      <c r="E45" s="28">
        <v>0</v>
      </c>
      <c r="F45" s="28">
        <v>1.6140000000000043</v>
      </c>
      <c r="G45" s="28">
        <v>2.0280000000000342</v>
      </c>
      <c r="H45" s="28">
        <v>1.6140000000000043</v>
      </c>
    </row>
    <row r="46" spans="2:8" x14ac:dyDescent="0.2">
      <c r="B46" s="28" t="s">
        <v>142</v>
      </c>
      <c r="C46" s="28" t="s">
        <v>536</v>
      </c>
      <c r="D46" s="28">
        <v>0</v>
      </c>
      <c r="E46" s="28">
        <v>2.0280000000000342</v>
      </c>
      <c r="F46" s="28">
        <v>3.2759999999999962</v>
      </c>
      <c r="G46" s="28">
        <v>1E+30</v>
      </c>
      <c r="H46" s="28">
        <v>2.0280000000000342</v>
      </c>
    </row>
    <row r="47" spans="2:8" x14ac:dyDescent="0.2">
      <c r="B47" s="28" t="s">
        <v>144</v>
      </c>
      <c r="C47" s="28" t="s">
        <v>537</v>
      </c>
      <c r="D47" s="28">
        <v>0</v>
      </c>
      <c r="E47" s="28">
        <v>2.3659999999999997</v>
      </c>
      <c r="F47" s="28">
        <v>3.980000000000004</v>
      </c>
      <c r="G47" s="28">
        <v>1E+30</v>
      </c>
      <c r="H47" s="28">
        <v>2.3659999999999997</v>
      </c>
    </row>
    <row r="48" spans="2:8" x14ac:dyDescent="0.2">
      <c r="B48" s="28" t="s">
        <v>146</v>
      </c>
      <c r="C48" s="28" t="s">
        <v>538</v>
      </c>
      <c r="D48" s="28">
        <v>0</v>
      </c>
      <c r="E48" s="28">
        <v>1.0849999999999511</v>
      </c>
      <c r="F48" s="28">
        <v>3.1089999999999947</v>
      </c>
      <c r="G48" s="28">
        <v>1E+30</v>
      </c>
      <c r="H48" s="28">
        <v>1.0849999999999511</v>
      </c>
    </row>
    <row r="49" spans="2:11" x14ac:dyDescent="0.2">
      <c r="B49" s="28" t="s">
        <v>148</v>
      </c>
      <c r="C49" s="28" t="s">
        <v>539</v>
      </c>
      <c r="D49" s="28">
        <v>128307</v>
      </c>
      <c r="E49" s="28">
        <v>0</v>
      </c>
      <c r="F49" s="28">
        <v>1.6580000000000013</v>
      </c>
      <c r="G49" s="28">
        <v>0.23899999999996169</v>
      </c>
      <c r="H49" s="28">
        <v>2.0240000000000435</v>
      </c>
    </row>
    <row r="50" spans="2:11" x14ac:dyDescent="0.2">
      <c r="B50" s="28" t="s">
        <v>150</v>
      </c>
      <c r="C50" s="28" t="s">
        <v>540</v>
      </c>
      <c r="D50" s="28">
        <v>0</v>
      </c>
      <c r="E50" s="28">
        <v>0.23899999999996169</v>
      </c>
      <c r="F50" s="28">
        <v>2.2630000000000052</v>
      </c>
      <c r="G50" s="28">
        <v>1E+30</v>
      </c>
      <c r="H50" s="28">
        <v>0.23899999999996169</v>
      </c>
    </row>
    <row r="51" spans="2:11" x14ac:dyDescent="0.2">
      <c r="B51" s="28" t="s">
        <v>152</v>
      </c>
      <c r="C51" s="28" t="s">
        <v>541</v>
      </c>
      <c r="D51" s="28">
        <v>0</v>
      </c>
      <c r="E51" s="28">
        <v>1.4369999999999408</v>
      </c>
      <c r="F51" s="28">
        <v>3.3289999999999935</v>
      </c>
      <c r="G51" s="28">
        <v>1E+30</v>
      </c>
      <c r="H51" s="28">
        <v>1.4369999999999408</v>
      </c>
    </row>
    <row r="52" spans="2:11" x14ac:dyDescent="0.2">
      <c r="B52" s="28" t="s">
        <v>154</v>
      </c>
      <c r="C52" s="28" t="s">
        <v>542</v>
      </c>
      <c r="D52" s="28">
        <v>64839</v>
      </c>
      <c r="E52" s="28">
        <v>0</v>
      </c>
      <c r="F52" s="28">
        <v>1.5260000000000105</v>
      </c>
      <c r="G52" s="28">
        <v>0.15399999999993952</v>
      </c>
      <c r="H52" s="28">
        <v>1.8920000000000528</v>
      </c>
    </row>
    <row r="53" spans="2:11" x14ac:dyDescent="0.2">
      <c r="B53" s="28" t="s">
        <v>156</v>
      </c>
      <c r="C53" s="28" t="s">
        <v>543</v>
      </c>
      <c r="D53" s="28">
        <v>0</v>
      </c>
      <c r="E53" s="28">
        <v>0.15399999999993952</v>
      </c>
      <c r="F53" s="28">
        <v>2.0459999999999923</v>
      </c>
      <c r="G53" s="28">
        <v>1E+30</v>
      </c>
      <c r="H53" s="28">
        <v>0.15399999999993952</v>
      </c>
    </row>
    <row r="54" spans="2:11" x14ac:dyDescent="0.2">
      <c r="B54" s="28" t="s">
        <v>158</v>
      </c>
      <c r="C54" s="28" t="s">
        <v>544</v>
      </c>
      <c r="D54" s="28">
        <v>0</v>
      </c>
      <c r="E54" s="28">
        <v>0.53199999999995384</v>
      </c>
      <c r="F54" s="28">
        <v>2.8460000000000036</v>
      </c>
      <c r="G54" s="28">
        <v>1E+30</v>
      </c>
      <c r="H54" s="28">
        <v>0.53199999999995384</v>
      </c>
    </row>
    <row r="55" spans="2:11" x14ac:dyDescent="0.2">
      <c r="B55" s="28" t="s">
        <v>160</v>
      </c>
      <c r="C55" s="28" t="s">
        <v>545</v>
      </c>
      <c r="D55" s="28">
        <v>30464</v>
      </c>
      <c r="E55" s="28">
        <v>0</v>
      </c>
      <c r="F55" s="28">
        <v>1.9480000000000075</v>
      </c>
      <c r="G55" s="28">
        <v>0.22399999999996112</v>
      </c>
      <c r="H55" s="28">
        <v>2.3140000000000498</v>
      </c>
    </row>
    <row r="56" spans="2:11" x14ac:dyDescent="0.2">
      <c r="B56" s="28" t="s">
        <v>162</v>
      </c>
      <c r="C56" s="28" t="s">
        <v>546</v>
      </c>
      <c r="D56" s="28">
        <v>0</v>
      </c>
      <c r="E56" s="28">
        <v>0.22399999999996112</v>
      </c>
      <c r="F56" s="28">
        <v>2.5380000000000109</v>
      </c>
      <c r="G56" s="28">
        <v>1E+30</v>
      </c>
      <c r="H56" s="28">
        <v>0.22399999999996112</v>
      </c>
    </row>
    <row r="57" spans="2:11" x14ac:dyDescent="0.2">
      <c r="B57" s="28" t="s">
        <v>164</v>
      </c>
      <c r="C57" s="28" t="s">
        <v>547</v>
      </c>
      <c r="D57" s="28">
        <v>0</v>
      </c>
      <c r="E57" s="28">
        <v>3.1999999999982265E-2</v>
      </c>
      <c r="F57" s="28">
        <v>2.4910000000000139</v>
      </c>
      <c r="G57" s="28">
        <v>1E+30</v>
      </c>
      <c r="H57" s="28">
        <v>3.1999999999982265E-2</v>
      </c>
      <c r="J57" s="50"/>
      <c r="K57" s="50"/>
    </row>
    <row r="58" spans="2:11" x14ac:dyDescent="0.2">
      <c r="B58" s="28" t="s">
        <v>166</v>
      </c>
      <c r="C58" s="28" t="s">
        <v>548</v>
      </c>
      <c r="D58" s="28">
        <v>28532</v>
      </c>
      <c r="E58" s="28">
        <v>0</v>
      </c>
      <c r="F58" s="28">
        <v>2.0929999999999893</v>
      </c>
      <c r="G58" s="28">
        <v>3.1999999999982265E-2</v>
      </c>
      <c r="H58" s="28">
        <v>2.4590000000000316</v>
      </c>
      <c r="J58" s="51"/>
      <c r="K58" s="47"/>
    </row>
    <row r="59" spans="2:11" x14ac:dyDescent="0.2">
      <c r="B59" s="28" t="s">
        <v>168</v>
      </c>
      <c r="C59" s="28" t="s">
        <v>549</v>
      </c>
      <c r="D59" s="28">
        <v>0</v>
      </c>
      <c r="E59" s="28">
        <v>0.42499999999998295</v>
      </c>
      <c r="F59" s="28">
        <v>2.8840000000000146</v>
      </c>
      <c r="G59" s="28">
        <v>1E+30</v>
      </c>
      <c r="H59" s="28">
        <v>0.42499999999998295</v>
      </c>
    </row>
    <row r="60" spans="2:11" x14ac:dyDescent="0.2">
      <c r="B60" s="28" t="s">
        <v>170</v>
      </c>
      <c r="C60" s="28" t="s">
        <v>550</v>
      </c>
      <c r="D60" s="28">
        <v>0</v>
      </c>
      <c r="E60" s="28">
        <v>1.6549999999999727</v>
      </c>
      <c r="F60" s="28">
        <v>3.382000000000005</v>
      </c>
      <c r="G60" s="28">
        <v>1E+30</v>
      </c>
      <c r="H60" s="28">
        <v>1.6549999999999727</v>
      </c>
    </row>
    <row r="61" spans="2:11" x14ac:dyDescent="0.2">
      <c r="B61" s="28" t="s">
        <v>172</v>
      </c>
      <c r="C61" s="28" t="s">
        <v>551</v>
      </c>
      <c r="D61" s="28">
        <v>43394</v>
      </c>
      <c r="E61" s="28">
        <v>0</v>
      </c>
      <c r="F61" s="28">
        <v>1.36099999999999</v>
      </c>
      <c r="G61" s="28">
        <v>0.29599999999996385</v>
      </c>
      <c r="H61" s="28">
        <v>1.7270000000000323</v>
      </c>
    </row>
    <row r="62" spans="2:11" x14ac:dyDescent="0.2">
      <c r="B62" s="28" t="s">
        <v>174</v>
      </c>
      <c r="C62" s="28" t="s">
        <v>552</v>
      </c>
      <c r="D62" s="28">
        <v>0</v>
      </c>
      <c r="E62" s="28">
        <v>0.29599999999996385</v>
      </c>
      <c r="F62" s="28">
        <v>2.0229999999999961</v>
      </c>
      <c r="G62" s="28">
        <v>1E+30</v>
      </c>
      <c r="H62" s="28">
        <v>0.29599999999996385</v>
      </c>
    </row>
    <row r="63" spans="2:11" x14ac:dyDescent="0.2">
      <c r="B63" s="28" t="s">
        <v>176</v>
      </c>
      <c r="C63" s="28" t="s">
        <v>553</v>
      </c>
      <c r="D63" s="28">
        <v>0</v>
      </c>
      <c r="E63" s="28">
        <v>0.9949999999999477</v>
      </c>
      <c r="F63" s="28">
        <v>2.9629999999999939</v>
      </c>
      <c r="G63" s="28">
        <v>1E+30</v>
      </c>
      <c r="H63" s="28">
        <v>0.9949999999999477</v>
      </c>
    </row>
    <row r="64" spans="2:11" x14ac:dyDescent="0.2">
      <c r="B64" s="28" t="s">
        <v>178</v>
      </c>
      <c r="C64" s="28" t="s">
        <v>554</v>
      </c>
      <c r="D64" s="28">
        <v>45334</v>
      </c>
      <c r="E64" s="28">
        <v>0</v>
      </c>
      <c r="F64" s="28">
        <v>1.6020000000000039</v>
      </c>
      <c r="G64" s="28">
        <v>0.66099999999994452</v>
      </c>
      <c r="H64" s="28">
        <v>1.9680000000000462</v>
      </c>
    </row>
    <row r="65" spans="2:8" x14ac:dyDescent="0.2">
      <c r="B65" s="28" t="s">
        <v>180</v>
      </c>
      <c r="C65" s="28" t="s">
        <v>555</v>
      </c>
      <c r="D65" s="28">
        <v>0</v>
      </c>
      <c r="E65" s="28">
        <v>0.66099999999994452</v>
      </c>
      <c r="F65" s="28">
        <v>2.6289999999999907</v>
      </c>
      <c r="G65" s="28">
        <v>1E+30</v>
      </c>
      <c r="H65" s="28">
        <v>0.66099999999994452</v>
      </c>
    </row>
    <row r="66" spans="2:8" x14ac:dyDescent="0.2">
      <c r="B66" s="28" t="s">
        <v>182</v>
      </c>
      <c r="C66" s="28" t="s">
        <v>556</v>
      </c>
      <c r="D66" s="28">
        <v>0</v>
      </c>
      <c r="E66" s="28">
        <v>3.25</v>
      </c>
      <c r="F66" s="28">
        <v>4.5349999999999966</v>
      </c>
      <c r="G66" s="28">
        <v>1E+30</v>
      </c>
      <c r="H66" s="28">
        <v>3.25</v>
      </c>
    </row>
    <row r="67" spans="2:8" x14ac:dyDescent="0.2">
      <c r="B67" s="28" t="s">
        <v>184</v>
      </c>
      <c r="C67" s="28" t="s">
        <v>557</v>
      </c>
      <c r="D67" s="28">
        <v>0</v>
      </c>
      <c r="E67" s="28">
        <v>1.4150000000000489</v>
      </c>
      <c r="F67" s="28">
        <v>2.3340000000000032</v>
      </c>
      <c r="G67" s="28">
        <v>1E+30</v>
      </c>
      <c r="H67" s="28">
        <v>1.4150000000000489</v>
      </c>
    </row>
    <row r="68" spans="2:8" x14ac:dyDescent="0.2">
      <c r="B68" s="28" t="s">
        <v>186</v>
      </c>
      <c r="C68" s="28" t="s">
        <v>558</v>
      </c>
      <c r="D68" s="28">
        <v>13284</v>
      </c>
      <c r="E68" s="28">
        <v>0</v>
      </c>
      <c r="F68" s="28">
        <v>1.2849999999999966</v>
      </c>
      <c r="G68" s="28">
        <v>1.4150000000000489</v>
      </c>
      <c r="H68" s="28">
        <v>1.2849999999999966</v>
      </c>
    </row>
    <row r="69" spans="2:8" x14ac:dyDescent="0.2">
      <c r="B69" s="28" t="s">
        <v>188</v>
      </c>
      <c r="C69" s="28" t="s">
        <v>559</v>
      </c>
      <c r="D69" s="28">
        <v>0</v>
      </c>
      <c r="E69" s="28">
        <v>2.5530000000000257</v>
      </c>
      <c r="F69" s="28">
        <v>3.9850000000000136</v>
      </c>
      <c r="G69" s="28">
        <v>1E+30</v>
      </c>
      <c r="H69" s="28">
        <v>2.5530000000000257</v>
      </c>
    </row>
    <row r="70" spans="2:8" x14ac:dyDescent="0.2">
      <c r="B70" s="28" t="s">
        <v>190</v>
      </c>
      <c r="C70" s="28" t="s">
        <v>560</v>
      </c>
      <c r="D70" s="28">
        <v>0</v>
      </c>
      <c r="E70" s="28">
        <v>0.5780000000000598</v>
      </c>
      <c r="F70" s="28">
        <v>1.6440000000000055</v>
      </c>
      <c r="G70" s="28">
        <v>1E+30</v>
      </c>
      <c r="H70" s="28">
        <v>0.5780000000000598</v>
      </c>
    </row>
    <row r="71" spans="2:8" x14ac:dyDescent="0.2">
      <c r="B71" s="28" t="s">
        <v>192</v>
      </c>
      <c r="C71" s="28" t="s">
        <v>561</v>
      </c>
      <c r="D71" s="28">
        <v>57736</v>
      </c>
      <c r="E71" s="28">
        <v>0</v>
      </c>
      <c r="F71" s="28">
        <v>1.4319999999999879</v>
      </c>
      <c r="G71" s="28">
        <v>0.5780000000000598</v>
      </c>
      <c r="H71" s="28">
        <v>1.4319999999999879</v>
      </c>
    </row>
    <row r="72" spans="2:8" x14ac:dyDescent="0.2">
      <c r="B72" s="28" t="s">
        <v>194</v>
      </c>
      <c r="C72" s="28" t="s">
        <v>562</v>
      </c>
      <c r="D72" s="28">
        <v>0</v>
      </c>
      <c r="E72" s="28">
        <v>3.3719999999999857</v>
      </c>
      <c r="F72" s="28">
        <v>4.3719999999999857</v>
      </c>
      <c r="G72" s="28">
        <v>1E+30</v>
      </c>
      <c r="H72" s="28">
        <v>3.3719999999999857</v>
      </c>
    </row>
    <row r="73" spans="2:8" x14ac:dyDescent="0.2">
      <c r="B73" s="28" t="s">
        <v>196</v>
      </c>
      <c r="C73" s="28" t="s">
        <v>563</v>
      </c>
      <c r="D73" s="28">
        <v>0</v>
      </c>
      <c r="E73" s="28">
        <v>1.4360000000000355</v>
      </c>
      <c r="F73" s="28">
        <v>2.0699999999999932</v>
      </c>
      <c r="G73" s="28">
        <v>1E+30</v>
      </c>
      <c r="H73" s="28">
        <v>1.4360000000000355</v>
      </c>
    </row>
    <row r="74" spans="2:8" x14ac:dyDescent="0.2">
      <c r="B74" s="28" t="s">
        <v>198</v>
      </c>
      <c r="C74" s="28" t="s">
        <v>564</v>
      </c>
      <c r="D74" s="28">
        <v>65477</v>
      </c>
      <c r="E74" s="28">
        <v>0</v>
      </c>
      <c r="F74" s="28">
        <v>1</v>
      </c>
      <c r="G74" s="28">
        <v>1.4360000000000355</v>
      </c>
      <c r="H74" s="28">
        <v>1</v>
      </c>
    </row>
    <row r="75" spans="2:8" x14ac:dyDescent="0.2">
      <c r="B75" s="28" t="s">
        <v>200</v>
      </c>
      <c r="C75" s="28" t="s">
        <v>565</v>
      </c>
      <c r="D75" s="28">
        <v>0</v>
      </c>
      <c r="E75" s="28">
        <v>1.4110000000000014</v>
      </c>
      <c r="F75" s="28">
        <v>3.4190000000000111</v>
      </c>
      <c r="G75" s="28">
        <v>1E+30</v>
      </c>
      <c r="H75" s="28">
        <v>1.4110000000000014</v>
      </c>
    </row>
    <row r="76" spans="2:8" x14ac:dyDescent="0.2">
      <c r="B76" s="28" t="s">
        <v>202</v>
      </c>
      <c r="C76" s="28" t="s">
        <v>566</v>
      </c>
      <c r="D76" s="28">
        <v>0</v>
      </c>
      <c r="E76" s="28">
        <v>0.20400000000003615</v>
      </c>
      <c r="F76" s="28">
        <v>1.8460000000000036</v>
      </c>
      <c r="G76" s="28">
        <v>1E+30</v>
      </c>
      <c r="H76" s="28">
        <v>0.20400000000003615</v>
      </c>
    </row>
    <row r="77" spans="2:8" x14ac:dyDescent="0.2">
      <c r="B77" s="28" t="s">
        <v>204</v>
      </c>
      <c r="C77" s="28" t="s">
        <v>567</v>
      </c>
      <c r="D77" s="28">
        <v>98837</v>
      </c>
      <c r="E77" s="28">
        <v>0</v>
      </c>
      <c r="F77" s="28">
        <v>2.0080000000000098</v>
      </c>
      <c r="G77" s="28">
        <v>0.20400000000003615</v>
      </c>
      <c r="H77" s="28">
        <v>2.0080000000000098</v>
      </c>
    </row>
    <row r="78" spans="2:8" x14ac:dyDescent="0.2">
      <c r="B78" s="28" t="s">
        <v>206</v>
      </c>
      <c r="C78" s="28" t="s">
        <v>568</v>
      </c>
      <c r="D78" s="28">
        <v>0</v>
      </c>
      <c r="E78" s="28">
        <v>0.31499999999994088</v>
      </c>
      <c r="F78" s="28">
        <v>2.8859999999999957</v>
      </c>
      <c r="G78" s="28">
        <v>1E+30</v>
      </c>
      <c r="H78" s="28">
        <v>0.31499999999994088</v>
      </c>
    </row>
    <row r="79" spans="2:8" x14ac:dyDescent="0.2">
      <c r="B79" s="28" t="s">
        <v>208</v>
      </c>
      <c r="C79" s="28" t="s">
        <v>569</v>
      </c>
      <c r="D79" s="28">
        <v>53040</v>
      </c>
      <c r="E79" s="28">
        <v>0</v>
      </c>
      <c r="F79" s="28">
        <v>2.2050000000000125</v>
      </c>
      <c r="G79" s="28">
        <v>3.6999999999949296E-2</v>
      </c>
      <c r="H79" s="28">
        <v>2.5710000000000548</v>
      </c>
    </row>
    <row r="80" spans="2:8" x14ac:dyDescent="0.2">
      <c r="B80" s="28" t="s">
        <v>210</v>
      </c>
      <c r="C80" s="28" t="s">
        <v>570</v>
      </c>
      <c r="D80" s="28">
        <v>0</v>
      </c>
      <c r="E80" s="28">
        <v>3.6999999999949296E-2</v>
      </c>
      <c r="F80" s="28">
        <v>2.6080000000000041</v>
      </c>
      <c r="G80" s="28">
        <v>1E+30</v>
      </c>
      <c r="H80" s="28">
        <v>3.6999999999949296E-2</v>
      </c>
    </row>
    <row r="81" spans="2:8" x14ac:dyDescent="0.2">
      <c r="B81" s="28" t="s">
        <v>212</v>
      </c>
      <c r="C81" s="28" t="s">
        <v>571</v>
      </c>
      <c r="D81" s="28">
        <v>0</v>
      </c>
      <c r="E81" s="28">
        <v>1.3239999999999554</v>
      </c>
      <c r="F81" s="28">
        <v>3.11099999999999</v>
      </c>
      <c r="G81" s="28">
        <v>1E+30</v>
      </c>
      <c r="H81" s="28">
        <v>1.3239999999999554</v>
      </c>
    </row>
    <row r="82" spans="2:8" x14ac:dyDescent="0.2">
      <c r="B82" s="28" t="s">
        <v>214</v>
      </c>
      <c r="C82" s="28" t="s">
        <v>572</v>
      </c>
      <c r="D82" s="28">
        <v>29673</v>
      </c>
      <c r="E82" s="28">
        <v>0</v>
      </c>
      <c r="F82" s="28">
        <v>1.4209999999999923</v>
      </c>
      <c r="G82" s="28">
        <v>0.63599999999996726</v>
      </c>
      <c r="H82" s="28">
        <v>1.7870000000000346</v>
      </c>
    </row>
    <row r="83" spans="2:8" x14ac:dyDescent="0.2">
      <c r="B83" s="28" t="s">
        <v>216</v>
      </c>
      <c r="C83" s="28" t="s">
        <v>573</v>
      </c>
      <c r="D83" s="28">
        <v>0</v>
      </c>
      <c r="E83" s="28">
        <v>0.63599999999996726</v>
      </c>
      <c r="F83" s="28">
        <v>2.4230000000000018</v>
      </c>
      <c r="G83" s="28">
        <v>1E+30</v>
      </c>
      <c r="H83" s="28">
        <v>0.63599999999996726</v>
      </c>
    </row>
    <row r="84" spans="2:8" x14ac:dyDescent="0.2">
      <c r="B84" s="28" t="s">
        <v>218</v>
      </c>
      <c r="C84" s="28" t="s">
        <v>574</v>
      </c>
      <c r="D84" s="28">
        <v>0</v>
      </c>
      <c r="E84" s="28">
        <v>0.79199999999997317</v>
      </c>
      <c r="F84" s="28">
        <v>2.8880000000000052</v>
      </c>
      <c r="G84" s="28">
        <v>1E+30</v>
      </c>
      <c r="H84" s="28">
        <v>0.79199999999997317</v>
      </c>
    </row>
    <row r="85" spans="2:8" x14ac:dyDescent="0.2">
      <c r="B85" s="28" t="s">
        <v>220</v>
      </c>
      <c r="C85" s="28" t="s">
        <v>575</v>
      </c>
      <c r="D85" s="28">
        <v>59890</v>
      </c>
      <c r="E85" s="28">
        <v>0</v>
      </c>
      <c r="F85" s="28">
        <v>1.7299999999999898</v>
      </c>
      <c r="G85" s="28">
        <v>0.39599999999995816</v>
      </c>
      <c r="H85" s="28">
        <v>2.0960000000000321</v>
      </c>
    </row>
    <row r="86" spans="2:8" x14ac:dyDescent="0.2">
      <c r="B86" s="28" t="s">
        <v>222</v>
      </c>
      <c r="C86" s="28" t="s">
        <v>576</v>
      </c>
      <c r="D86" s="28">
        <v>0</v>
      </c>
      <c r="E86" s="28">
        <v>0.39599999999995816</v>
      </c>
      <c r="F86" s="28">
        <v>2.4919999999999902</v>
      </c>
      <c r="G86" s="28">
        <v>1E+30</v>
      </c>
      <c r="H86" s="28">
        <v>0.39599999999995816</v>
      </c>
    </row>
    <row r="87" spans="2:8" x14ac:dyDescent="0.2">
      <c r="B87" s="28" t="s">
        <v>224</v>
      </c>
      <c r="C87" s="28" t="s">
        <v>577</v>
      </c>
      <c r="D87" s="28">
        <v>9895</v>
      </c>
      <c r="E87" s="28">
        <v>0</v>
      </c>
      <c r="F87" s="28">
        <v>2.0049999999999955</v>
      </c>
      <c r="G87" s="28">
        <v>1.4070000000000391</v>
      </c>
      <c r="H87" s="28">
        <v>2.0049999999999955</v>
      </c>
    </row>
    <row r="88" spans="2:8" x14ac:dyDescent="0.2">
      <c r="B88" s="28" t="s">
        <v>226</v>
      </c>
      <c r="C88" s="28" t="s">
        <v>578</v>
      </c>
      <c r="D88" s="28">
        <v>0</v>
      </c>
      <c r="E88" s="28">
        <v>1.4070000000000391</v>
      </c>
      <c r="F88" s="28">
        <v>3.0459999999999923</v>
      </c>
      <c r="G88" s="28">
        <v>1E+30</v>
      </c>
      <c r="H88" s="28">
        <v>1.4070000000000391</v>
      </c>
    </row>
    <row r="89" spans="2:8" x14ac:dyDescent="0.2">
      <c r="B89" s="28" t="s">
        <v>228</v>
      </c>
      <c r="C89" s="28" t="s">
        <v>579</v>
      </c>
      <c r="D89" s="28">
        <v>0</v>
      </c>
      <c r="E89" s="28">
        <v>1.6450000000000102</v>
      </c>
      <c r="F89" s="28">
        <v>3.6500000000000057</v>
      </c>
      <c r="G89" s="28">
        <v>1E+30</v>
      </c>
      <c r="H89" s="28">
        <v>1.6450000000000102</v>
      </c>
    </row>
    <row r="90" spans="2:8" x14ac:dyDescent="0.2">
      <c r="B90" s="28" t="s">
        <v>230</v>
      </c>
      <c r="C90" s="28" t="s">
        <v>580</v>
      </c>
      <c r="D90" s="28">
        <v>18264</v>
      </c>
      <c r="E90" s="28">
        <v>0</v>
      </c>
      <c r="F90" s="28">
        <v>2.4130000000000109</v>
      </c>
      <c r="G90" s="28">
        <v>0.23000000000001819</v>
      </c>
      <c r="H90" s="28">
        <v>2.4130000000000109</v>
      </c>
    </row>
    <row r="91" spans="2:8" x14ac:dyDescent="0.2">
      <c r="B91" s="28" t="s">
        <v>232</v>
      </c>
      <c r="C91" s="28" t="s">
        <v>581</v>
      </c>
      <c r="D91" s="28">
        <v>0</v>
      </c>
      <c r="E91" s="28">
        <v>0.23000000000001819</v>
      </c>
      <c r="F91" s="28">
        <v>2.2769999999999868</v>
      </c>
      <c r="G91" s="28">
        <v>1E+30</v>
      </c>
      <c r="H91" s="28">
        <v>0.23000000000001819</v>
      </c>
    </row>
    <row r="92" spans="2:8" x14ac:dyDescent="0.2">
      <c r="B92" s="28" t="s">
        <v>234</v>
      </c>
      <c r="C92" s="28" t="s">
        <v>582</v>
      </c>
      <c r="D92" s="28">
        <v>0</v>
      </c>
      <c r="E92" s="28">
        <v>0.55799999999999272</v>
      </c>
      <c r="F92" s="28">
        <v>2.9710000000000036</v>
      </c>
      <c r="G92" s="28">
        <v>1E+30</v>
      </c>
      <c r="H92" s="28">
        <v>0.55799999999999272</v>
      </c>
    </row>
    <row r="93" spans="2:8" x14ac:dyDescent="0.2">
      <c r="B93" s="28" t="s">
        <v>236</v>
      </c>
      <c r="C93" s="28" t="s">
        <v>583</v>
      </c>
      <c r="D93" s="28">
        <v>27006</v>
      </c>
      <c r="E93" s="28">
        <v>0</v>
      </c>
      <c r="F93" s="28">
        <v>1.2669999999999959</v>
      </c>
      <c r="G93" s="28">
        <v>2.4730000000000416</v>
      </c>
      <c r="H93" s="28">
        <v>1.2669999999999959</v>
      </c>
    </row>
    <row r="94" spans="2:8" x14ac:dyDescent="0.2">
      <c r="B94" s="28" t="s">
        <v>238</v>
      </c>
      <c r="C94" s="28" t="s">
        <v>584</v>
      </c>
      <c r="D94" s="28">
        <v>0</v>
      </c>
      <c r="E94" s="28">
        <v>2.4730000000000416</v>
      </c>
      <c r="F94" s="28">
        <v>3.3739999999999952</v>
      </c>
      <c r="G94" s="28">
        <v>1E+30</v>
      </c>
      <c r="H94" s="28">
        <v>2.4730000000000416</v>
      </c>
    </row>
    <row r="95" spans="2:8" x14ac:dyDescent="0.2">
      <c r="B95" s="28" t="s">
        <v>240</v>
      </c>
      <c r="C95" s="28" t="s">
        <v>585</v>
      </c>
      <c r="D95" s="28">
        <v>0</v>
      </c>
      <c r="E95" s="28">
        <v>2.9020000000000157</v>
      </c>
      <c r="F95" s="28">
        <v>4.1690000000000111</v>
      </c>
      <c r="G95" s="28">
        <v>1E+30</v>
      </c>
      <c r="H95" s="28">
        <v>2.9020000000000157</v>
      </c>
    </row>
    <row r="96" spans="2:8" x14ac:dyDescent="0.2">
      <c r="B96" s="28" t="s">
        <v>242</v>
      </c>
      <c r="C96" s="28" t="s">
        <v>586</v>
      </c>
      <c r="D96" s="28">
        <v>0</v>
      </c>
      <c r="E96" s="28">
        <v>3.2719999999999914</v>
      </c>
      <c r="F96" s="28">
        <v>4.3659999999999854</v>
      </c>
      <c r="G96" s="28">
        <v>1E+30</v>
      </c>
      <c r="H96" s="28">
        <v>3.2719999999999914</v>
      </c>
    </row>
    <row r="97" spans="2:8" x14ac:dyDescent="0.2">
      <c r="B97" s="28" t="s">
        <v>244</v>
      </c>
      <c r="C97" s="28" t="s">
        <v>587</v>
      </c>
      <c r="D97" s="28">
        <v>0</v>
      </c>
      <c r="E97" s="28">
        <v>1.3890000000000384</v>
      </c>
      <c r="F97" s="28">
        <v>2.1169999999999902</v>
      </c>
      <c r="G97" s="28">
        <v>1E+30</v>
      </c>
      <c r="H97" s="28">
        <v>1.3890000000000384</v>
      </c>
    </row>
    <row r="98" spans="2:8" x14ac:dyDescent="0.2">
      <c r="B98" s="28" t="s">
        <v>246</v>
      </c>
      <c r="C98" s="28" t="s">
        <v>588</v>
      </c>
      <c r="D98" s="28">
        <v>13165</v>
      </c>
      <c r="E98" s="28">
        <v>0</v>
      </c>
      <c r="F98" s="28">
        <v>1.0939999999999941</v>
      </c>
      <c r="G98" s="28">
        <v>1.3890000000000384</v>
      </c>
      <c r="H98" s="28">
        <v>1.0939999999999941</v>
      </c>
    </row>
    <row r="99" spans="2:8" x14ac:dyDescent="0.2">
      <c r="B99" s="28" t="s">
        <v>248</v>
      </c>
      <c r="C99" s="28" t="s">
        <v>589</v>
      </c>
      <c r="D99" s="28">
        <v>0</v>
      </c>
      <c r="E99" s="28">
        <v>2.8429999999999893</v>
      </c>
      <c r="F99" s="28">
        <v>4.1189999999999998</v>
      </c>
      <c r="G99" s="28">
        <v>1E+30</v>
      </c>
      <c r="H99" s="28">
        <v>2.8429999999999893</v>
      </c>
    </row>
    <row r="100" spans="2:8" x14ac:dyDescent="0.2">
      <c r="B100" s="28" t="s">
        <v>250</v>
      </c>
      <c r="C100" s="28" t="s">
        <v>590</v>
      </c>
      <c r="D100" s="28">
        <v>0</v>
      </c>
      <c r="E100" s="28">
        <v>0.8900000000000432</v>
      </c>
      <c r="F100" s="28">
        <v>1.8000000000000114</v>
      </c>
      <c r="G100" s="28">
        <v>1E+30</v>
      </c>
      <c r="H100" s="28">
        <v>0.8900000000000432</v>
      </c>
    </row>
    <row r="101" spans="2:8" x14ac:dyDescent="0.2">
      <c r="B101" s="28" t="s">
        <v>252</v>
      </c>
      <c r="C101" s="28" t="s">
        <v>591</v>
      </c>
      <c r="D101" s="28">
        <v>87919</v>
      </c>
      <c r="E101" s="28">
        <v>0</v>
      </c>
      <c r="F101" s="28">
        <v>1.2760000000000105</v>
      </c>
      <c r="G101" s="28">
        <v>0.8900000000000432</v>
      </c>
      <c r="H101" s="28">
        <v>1.2760000000000105</v>
      </c>
    </row>
    <row r="102" spans="2:8" x14ac:dyDescent="0.2">
      <c r="B102" s="28" t="s">
        <v>254</v>
      </c>
      <c r="C102" s="28" t="s">
        <v>592</v>
      </c>
      <c r="D102" s="28">
        <v>20592</v>
      </c>
      <c r="E102" s="28">
        <v>0</v>
      </c>
      <c r="F102" s="28">
        <v>1.9770000000000039</v>
      </c>
      <c r="G102" s="28">
        <v>0.94400000000001683</v>
      </c>
      <c r="H102" s="28">
        <v>1.9770000000000039</v>
      </c>
    </row>
    <row r="103" spans="2:8" x14ac:dyDescent="0.2">
      <c r="B103" s="28" t="s">
        <v>256</v>
      </c>
      <c r="C103" s="28" t="s">
        <v>593</v>
      </c>
      <c r="D103" s="28">
        <v>0</v>
      </c>
      <c r="E103" s="28">
        <v>0.94400000000001683</v>
      </c>
      <c r="F103" s="28">
        <v>2.5549999999999784</v>
      </c>
      <c r="G103" s="28">
        <v>1E+30</v>
      </c>
      <c r="H103" s="28">
        <v>0.94400000000001683</v>
      </c>
    </row>
    <row r="104" spans="2:8" x14ac:dyDescent="0.2">
      <c r="B104" s="28" t="s">
        <v>258</v>
      </c>
      <c r="C104" s="28" t="s">
        <v>594</v>
      </c>
      <c r="D104" s="28">
        <v>0</v>
      </c>
      <c r="E104" s="28">
        <v>1.4729999999999848</v>
      </c>
      <c r="F104" s="28">
        <v>3.4499999999999886</v>
      </c>
      <c r="G104" s="28">
        <v>1E+30</v>
      </c>
      <c r="H104" s="28">
        <v>1.4729999999999848</v>
      </c>
    </row>
    <row r="105" spans="2:8" x14ac:dyDescent="0.2">
      <c r="B105" s="28" t="s">
        <v>260</v>
      </c>
      <c r="C105" s="28" t="s">
        <v>595</v>
      </c>
      <c r="D105" s="28">
        <v>0</v>
      </c>
      <c r="E105" s="28">
        <v>2.7559999999999718</v>
      </c>
      <c r="F105" s="28">
        <v>4.0699999999999932</v>
      </c>
      <c r="G105" s="28">
        <v>1E+30</v>
      </c>
      <c r="H105" s="28">
        <v>2.7559999999999718</v>
      </c>
    </row>
    <row r="106" spans="2:8" x14ac:dyDescent="0.2">
      <c r="B106" s="28" t="s">
        <v>262</v>
      </c>
      <c r="C106" s="28" t="s">
        <v>596</v>
      </c>
      <c r="D106" s="28">
        <v>0</v>
      </c>
      <c r="E106" s="28">
        <v>0.93900000000002137</v>
      </c>
      <c r="F106" s="28">
        <v>1.8870000000000005</v>
      </c>
      <c r="G106" s="28">
        <v>1E+30</v>
      </c>
      <c r="H106" s="28">
        <v>0.93900000000002137</v>
      </c>
    </row>
    <row r="107" spans="2:8" x14ac:dyDescent="0.2">
      <c r="B107" s="28" t="s">
        <v>264</v>
      </c>
      <c r="C107" s="28" t="s">
        <v>597</v>
      </c>
      <c r="D107" s="28">
        <v>193782</v>
      </c>
      <c r="E107" s="28">
        <v>0</v>
      </c>
      <c r="F107" s="28">
        <v>1.3140000000000214</v>
      </c>
      <c r="G107" s="28">
        <v>0.93900000000002137</v>
      </c>
      <c r="H107" s="28">
        <v>1.3140000000000214</v>
      </c>
    </row>
    <row r="108" spans="2:8" x14ac:dyDescent="0.2">
      <c r="B108" s="28" t="s">
        <v>266</v>
      </c>
      <c r="C108" s="28" t="s">
        <v>598</v>
      </c>
      <c r="D108" s="28">
        <v>0</v>
      </c>
      <c r="E108" s="28">
        <v>2.0869999999999891</v>
      </c>
      <c r="F108" s="28">
        <v>3.8050000000000068</v>
      </c>
      <c r="G108" s="28">
        <v>1E+30</v>
      </c>
      <c r="H108" s="28">
        <v>2.0869999999999891</v>
      </c>
    </row>
    <row r="109" spans="2:8" x14ac:dyDescent="0.2">
      <c r="B109" s="28" t="s">
        <v>268</v>
      </c>
      <c r="C109" s="28" t="s">
        <v>599</v>
      </c>
      <c r="D109" s="28">
        <v>95355</v>
      </c>
      <c r="E109" s="28">
        <v>0</v>
      </c>
      <c r="F109" s="28">
        <v>1.3519999999999754</v>
      </c>
      <c r="G109" s="28">
        <v>2.0000000000095497E-3</v>
      </c>
      <c r="H109" s="28">
        <v>1.7180000000000177</v>
      </c>
    </row>
    <row r="110" spans="2:8" x14ac:dyDescent="0.2">
      <c r="B110" s="28" t="s">
        <v>270</v>
      </c>
      <c r="C110" s="28" t="s">
        <v>600</v>
      </c>
      <c r="D110" s="28">
        <v>0</v>
      </c>
      <c r="E110" s="28">
        <v>2.0000000000095497E-3</v>
      </c>
      <c r="F110" s="28">
        <v>1.7200000000000273</v>
      </c>
      <c r="G110" s="28">
        <v>1E+30</v>
      </c>
      <c r="H110" s="28">
        <v>2.0000000000095497E-3</v>
      </c>
    </row>
    <row r="111" spans="2:8" x14ac:dyDescent="0.2">
      <c r="B111" s="28" t="s">
        <v>272</v>
      </c>
      <c r="C111" s="28" t="s">
        <v>601</v>
      </c>
      <c r="D111" s="28">
        <v>6726</v>
      </c>
      <c r="E111" s="28">
        <v>0</v>
      </c>
      <c r="F111" s="28">
        <v>2.5199999999999818</v>
      </c>
      <c r="G111" s="28">
        <v>0.40300000000007685</v>
      </c>
      <c r="H111" s="28">
        <v>2.5199999999999818</v>
      </c>
    </row>
    <row r="112" spans="2:8" x14ac:dyDescent="0.2">
      <c r="B112" s="28" t="s">
        <v>274</v>
      </c>
      <c r="C112" s="28" t="s">
        <v>602</v>
      </c>
      <c r="D112" s="28">
        <v>0</v>
      </c>
      <c r="E112" s="28">
        <v>0.40300000000007685</v>
      </c>
      <c r="F112" s="28">
        <v>2.5570000000000164</v>
      </c>
      <c r="G112" s="28">
        <v>1E+30</v>
      </c>
      <c r="H112" s="28">
        <v>0.40300000000007685</v>
      </c>
    </row>
    <row r="113" spans="2:8" x14ac:dyDescent="0.2">
      <c r="B113" s="28" t="s">
        <v>276</v>
      </c>
      <c r="C113" s="28" t="s">
        <v>603</v>
      </c>
      <c r="D113" s="28">
        <v>0</v>
      </c>
      <c r="E113" s="28">
        <v>0.52700000000004366</v>
      </c>
      <c r="F113" s="28">
        <v>3.0470000000000255</v>
      </c>
      <c r="G113" s="28">
        <v>1E+30</v>
      </c>
      <c r="H113" s="28">
        <v>0.52700000000004366</v>
      </c>
    </row>
    <row r="114" spans="2:8" x14ac:dyDescent="0.2">
      <c r="B114" s="28" t="s">
        <v>278</v>
      </c>
      <c r="C114" s="28" t="s">
        <v>604</v>
      </c>
      <c r="D114" s="28">
        <v>0</v>
      </c>
      <c r="E114" s="28">
        <v>1.7529999999999859</v>
      </c>
      <c r="F114" s="28">
        <v>3.5629999999999882</v>
      </c>
      <c r="G114" s="28">
        <v>1E+30</v>
      </c>
      <c r="H114" s="28">
        <v>1.7529999999999859</v>
      </c>
    </row>
    <row r="115" spans="2:8" x14ac:dyDescent="0.2">
      <c r="B115" s="28" t="s">
        <v>280</v>
      </c>
      <c r="C115" s="28" t="s">
        <v>605</v>
      </c>
      <c r="D115" s="28">
        <v>0</v>
      </c>
      <c r="E115" s="28">
        <v>0.10000000000002274</v>
      </c>
      <c r="F115" s="28">
        <v>1.5439999999999827</v>
      </c>
      <c r="G115" s="28">
        <v>1E+30</v>
      </c>
      <c r="H115" s="28">
        <v>0.10000000000002274</v>
      </c>
    </row>
    <row r="116" spans="2:8" x14ac:dyDescent="0.2">
      <c r="B116" s="28" t="s">
        <v>282</v>
      </c>
      <c r="C116" s="28" t="s">
        <v>606</v>
      </c>
      <c r="D116" s="28">
        <v>115366</v>
      </c>
      <c r="E116" s="28">
        <v>0</v>
      </c>
      <c r="F116" s="28">
        <v>1.8100000000000023</v>
      </c>
      <c r="G116" s="28">
        <v>0.10000000000002274</v>
      </c>
      <c r="H116" s="28">
        <v>1.8100000000000023</v>
      </c>
    </row>
    <row r="117" spans="2:8" x14ac:dyDescent="0.2">
      <c r="B117" s="28" t="s">
        <v>284</v>
      </c>
      <c r="C117" s="28" t="s">
        <v>607</v>
      </c>
      <c r="D117" s="28">
        <v>0</v>
      </c>
      <c r="E117" s="28">
        <v>0.19499999999999318</v>
      </c>
      <c r="F117" s="28">
        <v>2.5470000000000255</v>
      </c>
      <c r="G117" s="28">
        <v>1E+30</v>
      </c>
      <c r="H117" s="28">
        <v>0.19499999999999318</v>
      </c>
    </row>
    <row r="118" spans="2:8" x14ac:dyDescent="0.2">
      <c r="B118" s="28" t="s">
        <v>286</v>
      </c>
      <c r="C118" s="28" t="s">
        <v>608</v>
      </c>
      <c r="D118" s="28">
        <v>37514</v>
      </c>
      <c r="E118" s="28">
        <v>0</v>
      </c>
      <c r="F118" s="28">
        <v>1.98599999999999</v>
      </c>
      <c r="G118" s="28">
        <v>0.19499999999999318</v>
      </c>
      <c r="H118" s="28">
        <v>2.3520000000000323</v>
      </c>
    </row>
    <row r="119" spans="2:8" x14ac:dyDescent="0.2">
      <c r="B119" s="28" t="s">
        <v>288</v>
      </c>
      <c r="C119" s="28" t="s">
        <v>609</v>
      </c>
      <c r="D119" s="28">
        <v>0</v>
      </c>
      <c r="E119" s="28">
        <v>0.51599999999996271</v>
      </c>
      <c r="F119" s="28">
        <v>2.867999999999995</v>
      </c>
      <c r="G119" s="28">
        <v>1E+30</v>
      </c>
      <c r="H119" s="28">
        <v>0.51599999999996271</v>
      </c>
    </row>
    <row r="120" spans="2:8" x14ac:dyDescent="0.2">
      <c r="B120" s="28" t="s">
        <v>290</v>
      </c>
      <c r="C120" s="28" t="s">
        <v>610</v>
      </c>
      <c r="D120" s="28">
        <v>38311</v>
      </c>
      <c r="E120" s="28">
        <v>0</v>
      </c>
      <c r="F120" s="28">
        <v>1.478999999999985</v>
      </c>
      <c r="G120" s="28">
        <v>2.5570000000000732</v>
      </c>
      <c r="H120" s="28">
        <v>1.478999999999985</v>
      </c>
    </row>
    <row r="121" spans="2:8" x14ac:dyDescent="0.2">
      <c r="B121" s="28" t="s">
        <v>292</v>
      </c>
      <c r="C121" s="28" t="s">
        <v>611</v>
      </c>
      <c r="D121" s="28">
        <v>0</v>
      </c>
      <c r="E121" s="28">
        <v>2.5570000000000732</v>
      </c>
      <c r="F121" s="28">
        <v>3.6700000000000159</v>
      </c>
      <c r="G121" s="28">
        <v>1E+30</v>
      </c>
      <c r="H121" s="28">
        <v>2.5570000000000732</v>
      </c>
    </row>
    <row r="122" spans="2:8" x14ac:dyDescent="0.2">
      <c r="B122" s="28" t="s">
        <v>294</v>
      </c>
      <c r="C122" s="28" t="s">
        <v>612</v>
      </c>
      <c r="D122" s="28">
        <v>0</v>
      </c>
      <c r="E122" s="28">
        <v>2.91900000000004</v>
      </c>
      <c r="F122" s="28">
        <v>4.3980000000000246</v>
      </c>
      <c r="G122" s="28">
        <v>1E+30</v>
      </c>
      <c r="H122" s="28">
        <v>2.91900000000004</v>
      </c>
    </row>
    <row r="123" spans="2:8" x14ac:dyDescent="0.2">
      <c r="B123" s="28" t="s">
        <v>296</v>
      </c>
      <c r="C123" s="28" t="s">
        <v>613</v>
      </c>
      <c r="D123" s="28">
        <v>0</v>
      </c>
      <c r="E123" s="28">
        <v>2.4409999999999741</v>
      </c>
      <c r="F123" s="28">
        <v>3.9069999999999823</v>
      </c>
      <c r="G123" s="28">
        <v>1E+30</v>
      </c>
      <c r="H123" s="28">
        <v>2.4409999999999741</v>
      </c>
    </row>
    <row r="124" spans="2:8" x14ac:dyDescent="0.2">
      <c r="B124" s="28" t="s">
        <v>298</v>
      </c>
      <c r="C124" s="28" t="s">
        <v>614</v>
      </c>
      <c r="D124" s="28">
        <v>0</v>
      </c>
      <c r="E124" s="28">
        <v>0.58900000000005548</v>
      </c>
      <c r="F124" s="28">
        <v>1.6890000000000214</v>
      </c>
      <c r="G124" s="28">
        <v>1E+30</v>
      </c>
      <c r="H124" s="28">
        <v>0.58900000000005548</v>
      </c>
    </row>
    <row r="125" spans="2:8" x14ac:dyDescent="0.2">
      <c r="B125" s="28" t="s">
        <v>300</v>
      </c>
      <c r="C125" s="28" t="s">
        <v>615</v>
      </c>
      <c r="D125" s="28">
        <v>127024</v>
      </c>
      <c r="E125" s="28">
        <v>0</v>
      </c>
      <c r="F125" s="28">
        <v>1.4660000000000082</v>
      </c>
      <c r="G125" s="28">
        <v>0.58900000000005548</v>
      </c>
      <c r="H125" s="28">
        <v>1.4660000000000082</v>
      </c>
    </row>
    <row r="126" spans="2:8" x14ac:dyDescent="0.2">
      <c r="B126" s="28" t="s">
        <v>302</v>
      </c>
      <c r="C126" s="28" t="s">
        <v>616</v>
      </c>
      <c r="D126" s="28">
        <v>0</v>
      </c>
      <c r="E126" s="28">
        <v>3.2970000000000255</v>
      </c>
      <c r="F126" s="28">
        <v>4.3410000000000082</v>
      </c>
      <c r="G126" s="28">
        <v>1E+30</v>
      </c>
      <c r="H126" s="28">
        <v>3.2970000000000255</v>
      </c>
    </row>
    <row r="127" spans="2:8" x14ac:dyDescent="0.2">
      <c r="B127" s="28" t="s">
        <v>304</v>
      </c>
      <c r="C127" s="28" t="s">
        <v>617</v>
      </c>
      <c r="D127" s="28">
        <v>0</v>
      </c>
      <c r="E127" s="28">
        <v>1.3500000000000796</v>
      </c>
      <c r="F127" s="28">
        <v>2.02800000000002</v>
      </c>
      <c r="G127" s="28">
        <v>1E+30</v>
      </c>
      <c r="H127" s="28">
        <v>1.3500000000000796</v>
      </c>
    </row>
    <row r="128" spans="2:8" x14ac:dyDescent="0.2">
      <c r="B128" s="28" t="s">
        <v>306</v>
      </c>
      <c r="C128" s="28" t="s">
        <v>618</v>
      </c>
      <c r="D128" s="28">
        <v>10526</v>
      </c>
      <c r="E128" s="28">
        <v>0</v>
      </c>
      <c r="F128" s="28">
        <v>1.0439999999999827</v>
      </c>
      <c r="G128" s="28">
        <v>1.3500000000000796</v>
      </c>
      <c r="H128" s="28">
        <v>1.0439999999999827</v>
      </c>
    </row>
    <row r="129" spans="2:8" x14ac:dyDescent="0.2">
      <c r="B129" s="28" t="s">
        <v>308</v>
      </c>
      <c r="C129" s="28" t="s">
        <v>619</v>
      </c>
      <c r="D129" s="28">
        <v>0</v>
      </c>
      <c r="E129" s="28">
        <v>2.1279999999999859</v>
      </c>
      <c r="F129" s="28">
        <v>3.6920000000000073</v>
      </c>
      <c r="G129" s="28">
        <v>1E+30</v>
      </c>
      <c r="H129" s="28">
        <v>2.1279999999999859</v>
      </c>
    </row>
    <row r="130" spans="2:8" x14ac:dyDescent="0.2">
      <c r="B130" s="28" t="s">
        <v>310</v>
      </c>
      <c r="C130" s="28" t="s">
        <v>620</v>
      </c>
      <c r="D130" s="28">
        <v>46254</v>
      </c>
      <c r="E130" s="28">
        <v>0</v>
      </c>
      <c r="F130" s="28">
        <v>1.1979999999999791</v>
      </c>
      <c r="G130" s="28">
        <v>0.31199999999995498</v>
      </c>
      <c r="H130" s="28">
        <v>1.5640000000000214</v>
      </c>
    </row>
    <row r="131" spans="2:8" x14ac:dyDescent="0.2">
      <c r="B131" s="28" t="s">
        <v>312</v>
      </c>
      <c r="C131" s="28" t="s">
        <v>621</v>
      </c>
      <c r="D131" s="28">
        <v>0</v>
      </c>
      <c r="E131" s="28">
        <v>0.31199999999995498</v>
      </c>
      <c r="F131" s="28">
        <v>1.8759999999999764</v>
      </c>
      <c r="G131" s="28">
        <v>1E+30</v>
      </c>
      <c r="H131" s="28">
        <v>0.31199999999995498</v>
      </c>
    </row>
    <row r="132" spans="2:8" x14ac:dyDescent="0.2">
      <c r="B132" s="28" t="s">
        <v>314</v>
      </c>
      <c r="C132" s="28" t="s">
        <v>622</v>
      </c>
      <c r="D132" s="28">
        <v>8142</v>
      </c>
      <c r="E132" s="28">
        <v>0</v>
      </c>
      <c r="F132" s="28">
        <v>2.4529999999999745</v>
      </c>
      <c r="G132" s="28">
        <v>0.31400000000007822</v>
      </c>
      <c r="H132" s="28">
        <v>2.4529999999999745</v>
      </c>
    </row>
    <row r="133" spans="2:8" x14ac:dyDescent="0.2">
      <c r="B133" s="28" t="s">
        <v>316</v>
      </c>
      <c r="C133" s="28" t="s">
        <v>623</v>
      </c>
      <c r="D133" s="28">
        <v>0</v>
      </c>
      <c r="E133" s="28">
        <v>0.31400000000007822</v>
      </c>
      <c r="F133" s="28">
        <v>2.4010000000000105</v>
      </c>
      <c r="G133" s="28">
        <v>1E+30</v>
      </c>
      <c r="H133" s="28">
        <v>0.31400000000007822</v>
      </c>
    </row>
    <row r="134" spans="2:8" x14ac:dyDescent="0.2">
      <c r="B134" s="28" t="s">
        <v>318</v>
      </c>
      <c r="C134" s="28" t="s">
        <v>624</v>
      </c>
      <c r="D134" s="28">
        <v>0</v>
      </c>
      <c r="E134" s="28">
        <v>0.54099999999999682</v>
      </c>
      <c r="F134" s="28">
        <v>2.9939999999999714</v>
      </c>
      <c r="G134" s="28">
        <v>1E+30</v>
      </c>
      <c r="H134" s="28">
        <v>0.54099999999999682</v>
      </c>
    </row>
    <row r="135" spans="2:8" x14ac:dyDescent="0.2">
      <c r="B135" s="28" t="s">
        <v>320</v>
      </c>
      <c r="C135" s="28" t="s">
        <v>625</v>
      </c>
      <c r="D135" s="28">
        <v>0</v>
      </c>
      <c r="E135" s="28">
        <v>1.6379999999999768</v>
      </c>
      <c r="F135" s="28">
        <v>3.3050000000000068</v>
      </c>
      <c r="G135" s="28">
        <v>1E+30</v>
      </c>
      <c r="H135" s="28">
        <v>1.6379999999999768</v>
      </c>
    </row>
    <row r="136" spans="2:8" x14ac:dyDescent="0.2">
      <c r="B136" s="28" t="s">
        <v>322</v>
      </c>
      <c r="C136" s="28" t="s">
        <v>626</v>
      </c>
      <c r="D136" s="28">
        <v>63462</v>
      </c>
      <c r="E136" s="28">
        <v>0</v>
      </c>
      <c r="F136" s="28">
        <v>1.3009999999999877</v>
      </c>
      <c r="G136" s="28">
        <v>0.47199999999997999</v>
      </c>
      <c r="H136" s="28">
        <v>1.66700000000003</v>
      </c>
    </row>
    <row r="137" spans="2:8" x14ac:dyDescent="0.2">
      <c r="B137" s="28" t="s">
        <v>324</v>
      </c>
      <c r="C137" s="28" t="s">
        <v>627</v>
      </c>
      <c r="D137" s="28">
        <v>0</v>
      </c>
      <c r="E137" s="28">
        <v>0.47199999999997999</v>
      </c>
      <c r="F137" s="28">
        <v>2.13900000000001</v>
      </c>
      <c r="G137" s="28">
        <v>1E+30</v>
      </c>
      <c r="H137" s="28">
        <v>0.47199999999997999</v>
      </c>
    </row>
    <row r="138" spans="2:8" x14ac:dyDescent="0.2">
      <c r="B138" s="28" t="s">
        <v>326</v>
      </c>
      <c r="C138" s="28" t="s">
        <v>628</v>
      </c>
      <c r="D138" s="28">
        <v>139363</v>
      </c>
      <c r="E138" s="28">
        <v>0</v>
      </c>
      <c r="F138" s="28">
        <v>2.4700000000000273</v>
      </c>
      <c r="G138" s="28">
        <v>2.0000000000095497E-3</v>
      </c>
      <c r="H138" s="28">
        <v>9.0000000000145519E-3</v>
      </c>
    </row>
    <row r="139" spans="2:8" x14ac:dyDescent="0.2">
      <c r="B139" s="28" t="s">
        <v>328</v>
      </c>
      <c r="C139" s="28" t="s">
        <v>629</v>
      </c>
      <c r="D139" s="28">
        <v>112093</v>
      </c>
      <c r="E139" s="28">
        <v>0</v>
      </c>
      <c r="F139" s="28">
        <v>2.103999999999985</v>
      </c>
      <c r="G139" s="28">
        <v>9.0000000000145519E-3</v>
      </c>
      <c r="H139" s="28">
        <v>2.0000000000095497E-3</v>
      </c>
    </row>
    <row r="140" spans="2:8" x14ac:dyDescent="0.2">
      <c r="B140" s="28" t="s">
        <v>330</v>
      </c>
      <c r="C140" s="28" t="s">
        <v>630</v>
      </c>
      <c r="D140" s="28">
        <v>0</v>
      </c>
      <c r="E140" s="28">
        <v>0.6169999999999618</v>
      </c>
      <c r="F140" s="28">
        <v>3.0869999999999891</v>
      </c>
      <c r="G140" s="28">
        <v>1E+30</v>
      </c>
      <c r="H140" s="28">
        <v>0.6169999999999618</v>
      </c>
    </row>
    <row r="141" spans="2:8" x14ac:dyDescent="0.2">
      <c r="B141" s="28" t="s">
        <v>332</v>
      </c>
      <c r="C141" s="28" t="s">
        <v>631</v>
      </c>
      <c r="D141" s="28">
        <v>27639</v>
      </c>
      <c r="E141" s="28">
        <v>0</v>
      </c>
      <c r="F141" s="28">
        <v>1.5849999999999795</v>
      </c>
      <c r="G141" s="28">
        <v>1.7790000000000532</v>
      </c>
      <c r="H141" s="28">
        <v>1.5849999999999795</v>
      </c>
    </row>
    <row r="142" spans="2:8" x14ac:dyDescent="0.2">
      <c r="B142" s="28" t="s">
        <v>334</v>
      </c>
      <c r="C142" s="28" t="s">
        <v>632</v>
      </c>
      <c r="D142" s="28">
        <v>0</v>
      </c>
      <c r="E142" s="28">
        <v>1.7790000000000532</v>
      </c>
      <c r="F142" s="28">
        <v>2.9979999999999905</v>
      </c>
      <c r="G142" s="28">
        <v>1E+30</v>
      </c>
      <c r="H142" s="28">
        <v>1.7790000000000532</v>
      </c>
    </row>
    <row r="143" spans="2:8" x14ac:dyDescent="0.2">
      <c r="B143" s="28" t="s">
        <v>336</v>
      </c>
      <c r="C143" s="28" t="s">
        <v>633</v>
      </c>
      <c r="D143" s="28">
        <v>0</v>
      </c>
      <c r="E143" s="28">
        <v>2.2100000000000364</v>
      </c>
      <c r="F143" s="28">
        <v>3.7950000000000159</v>
      </c>
      <c r="G143" s="28">
        <v>1E+30</v>
      </c>
      <c r="H143" s="28">
        <v>2.2100000000000364</v>
      </c>
    </row>
    <row r="144" spans="2:8" x14ac:dyDescent="0.2">
      <c r="B144" s="28" t="s">
        <v>338</v>
      </c>
      <c r="C144" s="28" t="s">
        <v>634</v>
      </c>
      <c r="D144" s="28">
        <v>0</v>
      </c>
      <c r="E144" s="28">
        <v>3.1159999999999854</v>
      </c>
      <c r="F144" s="28">
        <v>4.2909999999999968</v>
      </c>
      <c r="G144" s="28">
        <v>1E+30</v>
      </c>
      <c r="H144" s="28">
        <v>3.1159999999999854</v>
      </c>
    </row>
    <row r="145" spans="2:8" x14ac:dyDescent="0.2">
      <c r="B145" s="28" t="s">
        <v>340</v>
      </c>
      <c r="C145" s="28" t="s">
        <v>635</v>
      </c>
      <c r="D145" s="28">
        <v>0</v>
      </c>
      <c r="E145" s="28">
        <v>1.2860000000000582</v>
      </c>
      <c r="F145" s="28">
        <v>2.0950000000000273</v>
      </c>
      <c r="G145" s="28">
        <v>1E+30</v>
      </c>
      <c r="H145" s="28">
        <v>1.2860000000000582</v>
      </c>
    </row>
    <row r="146" spans="2:8" x14ac:dyDescent="0.2">
      <c r="B146" s="28" t="s">
        <v>342</v>
      </c>
      <c r="C146" s="28" t="s">
        <v>636</v>
      </c>
      <c r="D146" s="28">
        <v>6258</v>
      </c>
      <c r="E146" s="28">
        <v>0</v>
      </c>
      <c r="F146" s="28">
        <v>1.1750000000000114</v>
      </c>
      <c r="G146" s="28">
        <v>1.2860000000000582</v>
      </c>
      <c r="H146" s="28">
        <v>1.1750000000000114</v>
      </c>
    </row>
    <row r="147" spans="2:8" x14ac:dyDescent="0.2">
      <c r="B147" s="28" t="s">
        <v>344</v>
      </c>
      <c r="C147" s="28" t="s">
        <v>637</v>
      </c>
      <c r="D147" s="28">
        <v>0</v>
      </c>
      <c r="E147" s="28">
        <v>2.25</v>
      </c>
      <c r="F147" s="28">
        <v>3.8480000000000132</v>
      </c>
      <c r="G147" s="28">
        <v>1E+30</v>
      </c>
      <c r="H147" s="28">
        <v>2.25</v>
      </c>
    </row>
    <row r="148" spans="2:8" x14ac:dyDescent="0.2">
      <c r="B148" s="28" t="s">
        <v>346</v>
      </c>
      <c r="C148" s="28" t="s">
        <v>638</v>
      </c>
      <c r="D148" s="28">
        <v>0</v>
      </c>
      <c r="E148" s="28">
        <v>0.2470000000000141</v>
      </c>
      <c r="F148" s="28">
        <v>1.478999999999985</v>
      </c>
      <c r="G148" s="28">
        <v>1E+30</v>
      </c>
      <c r="H148" s="28">
        <v>0.2470000000000141</v>
      </c>
    </row>
    <row r="149" spans="2:8" x14ac:dyDescent="0.2">
      <c r="B149" s="28" t="s">
        <v>348</v>
      </c>
      <c r="C149" s="28" t="s">
        <v>639</v>
      </c>
      <c r="D149" s="28">
        <v>80011</v>
      </c>
      <c r="E149" s="28">
        <v>0</v>
      </c>
      <c r="F149" s="28">
        <v>1.5980000000000132</v>
      </c>
      <c r="G149" s="28">
        <v>0.2470000000000141</v>
      </c>
      <c r="H149" s="28">
        <v>1.5980000000000132</v>
      </c>
    </row>
    <row r="150" spans="2:8" x14ac:dyDescent="0.2">
      <c r="B150" s="28" t="s">
        <v>350</v>
      </c>
      <c r="C150" s="28" t="s">
        <v>640</v>
      </c>
      <c r="D150" s="28">
        <v>67246</v>
      </c>
      <c r="E150" s="28">
        <v>0</v>
      </c>
      <c r="F150" s="28">
        <v>1.6870000000000118</v>
      </c>
      <c r="G150" s="28">
        <v>2.438000000000045</v>
      </c>
      <c r="H150" s="28">
        <v>1.6870000000000118</v>
      </c>
    </row>
    <row r="151" spans="2:8" x14ac:dyDescent="0.2">
      <c r="B151" s="28" t="s">
        <v>352</v>
      </c>
      <c r="C151" s="28" t="s">
        <v>641</v>
      </c>
      <c r="D151" s="28">
        <v>0</v>
      </c>
      <c r="E151" s="28">
        <v>2.438000000000045</v>
      </c>
      <c r="F151" s="28">
        <v>3.7590000000000146</v>
      </c>
      <c r="G151" s="28">
        <v>1E+30</v>
      </c>
      <c r="H151" s="28">
        <v>2.438000000000045</v>
      </c>
    </row>
    <row r="152" spans="2:8" x14ac:dyDescent="0.2">
      <c r="B152" s="28" t="s">
        <v>354</v>
      </c>
      <c r="C152" s="28" t="s">
        <v>642</v>
      </c>
      <c r="D152" s="28">
        <v>0</v>
      </c>
      <c r="E152" s="28">
        <v>2.7470000000000145</v>
      </c>
      <c r="F152" s="28">
        <v>4.4340000000000259</v>
      </c>
      <c r="G152" s="28">
        <v>1E+30</v>
      </c>
      <c r="H152" s="28">
        <v>2.7470000000000145</v>
      </c>
    </row>
    <row r="153" spans="2:8" x14ac:dyDescent="0.2">
      <c r="B153" s="28" t="s">
        <v>356</v>
      </c>
      <c r="C153" s="28" t="s">
        <v>643</v>
      </c>
      <c r="D153" s="28">
        <v>0</v>
      </c>
      <c r="E153" s="28">
        <v>1.9959999999999809</v>
      </c>
      <c r="F153" s="28">
        <v>3.6970000000000027</v>
      </c>
      <c r="G153" s="28">
        <v>1E+30</v>
      </c>
      <c r="H153" s="28">
        <v>1.9959999999999809</v>
      </c>
    </row>
    <row r="154" spans="2:8" x14ac:dyDescent="0.2">
      <c r="B154" s="28" t="s">
        <v>358</v>
      </c>
      <c r="C154" s="28" t="s">
        <v>644</v>
      </c>
      <c r="D154" s="28">
        <v>0</v>
      </c>
      <c r="E154" s="28">
        <v>0.12100000000003774</v>
      </c>
      <c r="F154" s="28">
        <v>1.4560000000000173</v>
      </c>
      <c r="G154" s="28">
        <v>1E+30</v>
      </c>
      <c r="H154" s="28">
        <v>0.12100000000003774</v>
      </c>
    </row>
    <row r="155" spans="2:8" x14ac:dyDescent="0.2">
      <c r="B155" s="28" t="s">
        <v>360</v>
      </c>
      <c r="C155" s="28" t="s">
        <v>645</v>
      </c>
      <c r="D155" s="28">
        <v>18530</v>
      </c>
      <c r="E155" s="28">
        <v>0</v>
      </c>
      <c r="F155" s="28">
        <v>1.7010000000000218</v>
      </c>
      <c r="G155" s="28">
        <v>0.12100000000003774</v>
      </c>
      <c r="H155" s="28">
        <v>1.7010000000000218</v>
      </c>
    </row>
    <row r="156" spans="2:8" x14ac:dyDescent="0.2">
      <c r="B156" s="28" t="s">
        <v>362</v>
      </c>
      <c r="C156" s="28" t="s">
        <v>646</v>
      </c>
      <c r="D156" s="28">
        <v>0</v>
      </c>
      <c r="E156" s="28">
        <v>0.875</v>
      </c>
      <c r="F156" s="28">
        <v>3.1490000000000009</v>
      </c>
      <c r="G156" s="28">
        <v>1E+30</v>
      </c>
      <c r="H156" s="28">
        <v>0.875</v>
      </c>
    </row>
    <row r="157" spans="2:8" x14ac:dyDescent="0.2">
      <c r="B157" s="28" t="s">
        <v>364</v>
      </c>
      <c r="C157" s="28" t="s">
        <v>647</v>
      </c>
      <c r="D157" s="28">
        <v>0</v>
      </c>
      <c r="E157" s="28">
        <v>9.0000000000145519E-3</v>
      </c>
      <c r="F157" s="28">
        <v>1.9169999999999732</v>
      </c>
      <c r="G157" s="28">
        <v>1E+30</v>
      </c>
      <c r="H157" s="28">
        <v>9.0000000000145519E-3</v>
      </c>
    </row>
    <row r="158" spans="2:8" x14ac:dyDescent="0.2">
      <c r="B158" s="28" t="s">
        <v>366</v>
      </c>
      <c r="C158" s="28" t="s">
        <v>648</v>
      </c>
      <c r="D158" s="28">
        <v>56870</v>
      </c>
      <c r="E158" s="28">
        <v>0</v>
      </c>
      <c r="F158" s="28">
        <v>2.2740000000000009</v>
      </c>
      <c r="G158" s="28">
        <v>9.0000000000145519E-3</v>
      </c>
      <c r="H158" s="28">
        <v>2.2740000000000009</v>
      </c>
    </row>
    <row r="159" spans="2:8" x14ac:dyDescent="0.2">
      <c r="B159" s="28" t="s">
        <v>368</v>
      </c>
      <c r="C159" s="28" t="s">
        <v>649</v>
      </c>
      <c r="D159" s="28">
        <v>5637</v>
      </c>
      <c r="E159" s="28">
        <v>0</v>
      </c>
      <c r="F159" s="28">
        <v>1.978999999999985</v>
      </c>
      <c r="G159" s="28">
        <v>1.1510000000000673</v>
      </c>
      <c r="H159" s="28">
        <v>1.978999999999985</v>
      </c>
    </row>
    <row r="160" spans="2:8" x14ac:dyDescent="0.2">
      <c r="B160" s="28" t="s">
        <v>370</v>
      </c>
      <c r="C160" s="28" t="s">
        <v>650</v>
      </c>
      <c r="D160" s="28">
        <v>0</v>
      </c>
      <c r="E160" s="28">
        <v>1.1510000000000673</v>
      </c>
      <c r="F160" s="28">
        <v>2.76400000000001</v>
      </c>
      <c r="G160" s="28">
        <v>1E+30</v>
      </c>
      <c r="H160" s="28">
        <v>1.1510000000000673</v>
      </c>
    </row>
    <row r="161" spans="1:16" ht="17" thickBot="1" x14ac:dyDescent="0.25">
      <c r="B161" s="27" t="s">
        <v>372</v>
      </c>
      <c r="C161" s="27" t="s">
        <v>651</v>
      </c>
      <c r="D161" s="27">
        <v>0</v>
      </c>
      <c r="E161" s="27">
        <v>1.4809999999999945</v>
      </c>
      <c r="F161" s="27">
        <v>3.4599999999999795</v>
      </c>
      <c r="G161" s="27">
        <v>1E+30</v>
      </c>
      <c r="H161" s="27">
        <v>1.4809999999999945</v>
      </c>
    </row>
    <row r="163" spans="1:16" ht="17" thickBot="1" x14ac:dyDescent="0.25">
      <c r="A163" t="s">
        <v>67</v>
      </c>
      <c r="K163" s="24"/>
      <c r="L163" s="24"/>
      <c r="M163" s="24"/>
      <c r="N163" s="24"/>
      <c r="O163" s="24"/>
      <c r="P163" s="24"/>
    </row>
    <row r="164" spans="1:16" x14ac:dyDescent="0.2">
      <c r="B164" s="29"/>
      <c r="C164" s="29"/>
      <c r="D164" s="29" t="s">
        <v>483</v>
      </c>
      <c r="E164" s="29" t="s">
        <v>491</v>
      </c>
      <c r="F164" s="29" t="s">
        <v>493</v>
      </c>
      <c r="G164" s="29" t="s">
        <v>488</v>
      </c>
      <c r="H164" s="29" t="s">
        <v>488</v>
      </c>
      <c r="K164" s="50"/>
      <c r="L164" s="50"/>
      <c r="M164" s="50"/>
      <c r="N164" s="50"/>
      <c r="O164" s="50"/>
      <c r="P164" s="24"/>
    </row>
    <row r="165" spans="1:16" ht="17" thickBot="1" x14ac:dyDescent="0.25">
      <c r="B165" s="30" t="s">
        <v>64</v>
      </c>
      <c r="C165" s="30" t="s">
        <v>65</v>
      </c>
      <c r="D165" s="30" t="s">
        <v>484</v>
      </c>
      <c r="E165" s="30" t="s">
        <v>492</v>
      </c>
      <c r="F165" s="30" t="s">
        <v>494</v>
      </c>
      <c r="G165" s="30" t="s">
        <v>489</v>
      </c>
      <c r="H165" s="30" t="s">
        <v>490</v>
      </c>
      <c r="K165" s="50"/>
      <c r="L165" s="50"/>
      <c r="M165" s="50"/>
      <c r="N165" s="50"/>
      <c r="O165" s="50"/>
      <c r="P165" s="24"/>
    </row>
    <row r="166" spans="1:16" x14ac:dyDescent="0.2">
      <c r="B166" s="28" t="s">
        <v>374</v>
      </c>
      <c r="C166" s="28" t="s">
        <v>652</v>
      </c>
      <c r="D166" s="28">
        <v>891957</v>
      </c>
      <c r="E166" s="28">
        <v>0</v>
      </c>
      <c r="F166" s="28">
        <v>1500000</v>
      </c>
      <c r="G166" s="28">
        <v>1E+30</v>
      </c>
      <c r="H166" s="28">
        <v>608043</v>
      </c>
      <c r="K166" s="47"/>
      <c r="L166" s="47"/>
      <c r="M166" s="47"/>
      <c r="N166" s="47"/>
      <c r="O166" s="47"/>
      <c r="P166" s="24"/>
    </row>
    <row r="167" spans="1:16" x14ac:dyDescent="0.2">
      <c r="B167" s="28" t="s">
        <v>376</v>
      </c>
      <c r="C167" s="28" t="s">
        <v>653</v>
      </c>
      <c r="D167" s="28">
        <v>1200000</v>
      </c>
      <c r="E167" s="28">
        <v>-0.36600000000004229</v>
      </c>
      <c r="F167" s="28">
        <v>1200000</v>
      </c>
      <c r="G167" s="28">
        <v>139363</v>
      </c>
      <c r="H167" s="28">
        <v>112093</v>
      </c>
      <c r="K167" s="47"/>
      <c r="L167" s="47"/>
      <c r="M167" s="47"/>
      <c r="N167" s="47"/>
      <c r="O167" s="47"/>
      <c r="P167" s="24"/>
    </row>
    <row r="168" spans="1:16" x14ac:dyDescent="0.2">
      <c r="B168" s="28" t="s">
        <v>378</v>
      </c>
      <c r="C168" s="28" t="s">
        <v>654</v>
      </c>
      <c r="D168" s="28">
        <v>995524</v>
      </c>
      <c r="E168" s="28">
        <v>0</v>
      </c>
      <c r="F168" s="28">
        <v>1350000</v>
      </c>
      <c r="G168" s="28">
        <v>1E+30</v>
      </c>
      <c r="H168" s="28">
        <v>354476</v>
      </c>
      <c r="K168" s="47"/>
      <c r="L168" s="47"/>
      <c r="M168" s="47"/>
      <c r="N168" s="47"/>
      <c r="O168" s="47"/>
      <c r="P168" s="24"/>
    </row>
    <row r="169" spans="1:16" x14ac:dyDescent="0.2">
      <c r="B169" s="28" t="s">
        <v>380</v>
      </c>
      <c r="C169" s="28" t="s">
        <v>381</v>
      </c>
      <c r="D169" s="28">
        <v>47798</v>
      </c>
      <c r="E169" s="28">
        <v>1.5940000000000429</v>
      </c>
      <c r="F169" s="28">
        <v>47798</v>
      </c>
      <c r="G169" s="28">
        <v>112093</v>
      </c>
      <c r="H169" s="28">
        <v>47798</v>
      </c>
      <c r="K169" s="24"/>
      <c r="L169" s="24"/>
      <c r="M169" s="24"/>
      <c r="N169" s="24"/>
      <c r="O169" s="24"/>
      <c r="P169" s="24"/>
    </row>
    <row r="170" spans="1:16" x14ac:dyDescent="0.2">
      <c r="B170" s="28" t="s">
        <v>382</v>
      </c>
      <c r="C170" s="28" t="s">
        <v>383</v>
      </c>
      <c r="D170" s="28">
        <v>7103</v>
      </c>
      <c r="E170" s="28">
        <v>3.9329999999999998</v>
      </c>
      <c r="F170" s="28">
        <v>7103</v>
      </c>
      <c r="G170" s="28">
        <v>608043</v>
      </c>
      <c r="H170" s="28">
        <v>7103</v>
      </c>
    </row>
    <row r="171" spans="1:16" x14ac:dyDescent="0.2">
      <c r="B171" s="28" t="s">
        <v>384</v>
      </c>
      <c r="C171" s="28" t="s">
        <v>385</v>
      </c>
      <c r="D171" s="28">
        <v>63921</v>
      </c>
      <c r="E171" s="28">
        <v>1.5300000000000007</v>
      </c>
      <c r="F171" s="28">
        <v>63921</v>
      </c>
      <c r="G171" s="28">
        <v>608043</v>
      </c>
      <c r="H171" s="28">
        <v>63921</v>
      </c>
    </row>
    <row r="172" spans="1:16" x14ac:dyDescent="0.2">
      <c r="B172" s="28" t="s">
        <v>386</v>
      </c>
      <c r="C172" s="28" t="s">
        <v>387</v>
      </c>
      <c r="D172" s="28">
        <v>29160</v>
      </c>
      <c r="E172" s="28">
        <v>1.9960000000000448</v>
      </c>
      <c r="F172" s="28">
        <v>29160</v>
      </c>
      <c r="G172" s="28">
        <v>112093</v>
      </c>
      <c r="H172" s="28">
        <v>29160</v>
      </c>
    </row>
    <row r="173" spans="1:16" x14ac:dyDescent="0.2">
      <c r="B173" s="28" t="s">
        <v>388</v>
      </c>
      <c r="C173" s="28" t="s">
        <v>389</v>
      </c>
      <c r="D173" s="28">
        <v>372540</v>
      </c>
      <c r="E173" s="28">
        <v>1</v>
      </c>
      <c r="F173" s="28">
        <v>372540</v>
      </c>
      <c r="G173" s="28">
        <v>608043</v>
      </c>
      <c r="H173" s="28">
        <v>372540</v>
      </c>
    </row>
    <row r="174" spans="1:16" x14ac:dyDescent="0.2">
      <c r="B174" s="28" t="s">
        <v>390</v>
      </c>
      <c r="C174" s="28" t="s">
        <v>391</v>
      </c>
      <c r="D174" s="28">
        <v>50292</v>
      </c>
      <c r="E174" s="28">
        <v>1.9789999999999992</v>
      </c>
      <c r="F174" s="28">
        <v>50292</v>
      </c>
      <c r="G174" s="28">
        <v>608043</v>
      </c>
      <c r="H174" s="28">
        <v>50292</v>
      </c>
    </row>
    <row r="175" spans="1:16" x14ac:dyDescent="0.2">
      <c r="B175" s="28" t="s">
        <v>392</v>
      </c>
      <c r="C175" s="28" t="s">
        <v>393</v>
      </c>
      <c r="D175" s="28">
        <v>35741</v>
      </c>
      <c r="E175" s="28">
        <v>1.1099999999999994</v>
      </c>
      <c r="F175" s="28">
        <v>35741</v>
      </c>
      <c r="G175" s="28">
        <v>354476</v>
      </c>
      <c r="H175" s="28">
        <v>35741</v>
      </c>
    </row>
    <row r="176" spans="1:16" x14ac:dyDescent="0.2">
      <c r="B176" s="28" t="s">
        <v>394</v>
      </c>
      <c r="C176" s="28" t="s">
        <v>395</v>
      </c>
      <c r="D176" s="28">
        <v>8980</v>
      </c>
      <c r="E176" s="28">
        <v>1.3659999999999997</v>
      </c>
      <c r="F176" s="28">
        <v>8980</v>
      </c>
      <c r="G176" s="28">
        <v>354476</v>
      </c>
      <c r="H176" s="28">
        <v>8980</v>
      </c>
    </row>
    <row r="177" spans="2:8" x14ac:dyDescent="0.2">
      <c r="B177" s="28" t="s">
        <v>396</v>
      </c>
      <c r="C177" s="28" t="s">
        <v>397</v>
      </c>
      <c r="D177" s="28">
        <v>6018</v>
      </c>
      <c r="E177" s="28">
        <v>1.4620000000000033</v>
      </c>
      <c r="F177" s="28">
        <v>6018</v>
      </c>
      <c r="G177" s="28">
        <v>354476</v>
      </c>
      <c r="H177" s="28">
        <v>6018</v>
      </c>
    </row>
    <row r="178" spans="2:8" x14ac:dyDescent="0.2">
      <c r="B178" s="28" t="s">
        <v>398</v>
      </c>
      <c r="C178" s="28" t="s">
        <v>399</v>
      </c>
      <c r="D178" s="28">
        <v>188014</v>
      </c>
      <c r="E178" s="28">
        <v>1.6580000000000439</v>
      </c>
      <c r="F178" s="28">
        <v>188014</v>
      </c>
      <c r="G178" s="28">
        <v>112093</v>
      </c>
      <c r="H178" s="28">
        <v>139363</v>
      </c>
    </row>
    <row r="179" spans="2:8" x14ac:dyDescent="0.2">
      <c r="B179" s="28" t="s">
        <v>400</v>
      </c>
      <c r="C179" s="28" t="s">
        <v>401</v>
      </c>
      <c r="D179" s="28">
        <v>96877</v>
      </c>
      <c r="E179" s="28">
        <v>1.3660000000000423</v>
      </c>
      <c r="F179" s="28">
        <v>96877</v>
      </c>
      <c r="G179" s="28">
        <v>112093</v>
      </c>
      <c r="H179" s="28">
        <v>96877</v>
      </c>
    </row>
    <row r="180" spans="2:8" x14ac:dyDescent="0.2">
      <c r="B180" s="28" t="s">
        <v>402</v>
      </c>
      <c r="C180" s="28" t="s">
        <v>403</v>
      </c>
      <c r="D180" s="28">
        <v>13604</v>
      </c>
      <c r="E180" s="28">
        <v>3.7950000000000017</v>
      </c>
      <c r="F180" s="28">
        <v>13604</v>
      </c>
      <c r="G180" s="28">
        <v>608043</v>
      </c>
      <c r="H180" s="28">
        <v>13604</v>
      </c>
    </row>
    <row r="181" spans="2:8" x14ac:dyDescent="0.2">
      <c r="B181" s="28" t="s">
        <v>404</v>
      </c>
      <c r="C181" s="28" t="s">
        <v>405</v>
      </c>
      <c r="D181" s="28">
        <v>15676</v>
      </c>
      <c r="E181" s="28">
        <v>1.6140000000000043</v>
      </c>
      <c r="F181" s="28">
        <v>15676</v>
      </c>
      <c r="G181" s="28">
        <v>608043</v>
      </c>
      <c r="H181" s="28">
        <v>15676</v>
      </c>
    </row>
    <row r="182" spans="2:8" x14ac:dyDescent="0.2">
      <c r="B182" s="28" t="s">
        <v>406</v>
      </c>
      <c r="C182" s="28" t="s">
        <v>407</v>
      </c>
      <c r="D182" s="28">
        <v>128307</v>
      </c>
      <c r="E182" s="28">
        <v>2.0240000000000435</v>
      </c>
      <c r="F182" s="28">
        <v>128307</v>
      </c>
      <c r="G182" s="28">
        <v>112093</v>
      </c>
      <c r="H182" s="28">
        <v>128307</v>
      </c>
    </row>
    <row r="183" spans="2:8" x14ac:dyDescent="0.2">
      <c r="B183" s="28" t="s">
        <v>408</v>
      </c>
      <c r="C183" s="28" t="s">
        <v>409</v>
      </c>
      <c r="D183" s="28">
        <v>64839</v>
      </c>
      <c r="E183" s="28">
        <v>1.8920000000000528</v>
      </c>
      <c r="F183" s="28">
        <v>64839</v>
      </c>
      <c r="G183" s="28">
        <v>112093</v>
      </c>
      <c r="H183" s="28">
        <v>64839</v>
      </c>
    </row>
    <row r="184" spans="2:8" x14ac:dyDescent="0.2">
      <c r="B184" s="28" t="s">
        <v>410</v>
      </c>
      <c r="C184" s="28" t="s">
        <v>411</v>
      </c>
      <c r="D184" s="28">
        <v>30464</v>
      </c>
      <c r="E184" s="28">
        <v>2.3140000000000498</v>
      </c>
      <c r="F184" s="28">
        <v>30464</v>
      </c>
      <c r="G184" s="28">
        <v>112093</v>
      </c>
      <c r="H184" s="28">
        <v>30464</v>
      </c>
    </row>
    <row r="185" spans="2:8" x14ac:dyDescent="0.2">
      <c r="B185" s="28" t="s">
        <v>412</v>
      </c>
      <c r="C185" s="28" t="s">
        <v>413</v>
      </c>
      <c r="D185" s="28">
        <v>28532</v>
      </c>
      <c r="E185" s="28">
        <v>2.4590000000000316</v>
      </c>
      <c r="F185" s="28">
        <v>28532</v>
      </c>
      <c r="G185" s="28">
        <v>112093</v>
      </c>
      <c r="H185" s="28">
        <v>28532</v>
      </c>
    </row>
    <row r="186" spans="2:8" x14ac:dyDescent="0.2">
      <c r="B186" s="28" t="s">
        <v>414</v>
      </c>
      <c r="C186" s="28" t="s">
        <v>415</v>
      </c>
      <c r="D186" s="28">
        <v>43394</v>
      </c>
      <c r="E186" s="28">
        <v>1.7270000000000323</v>
      </c>
      <c r="F186" s="28">
        <v>43394</v>
      </c>
      <c r="G186" s="28">
        <v>112093</v>
      </c>
      <c r="H186" s="28">
        <v>43394</v>
      </c>
    </row>
    <row r="187" spans="2:8" x14ac:dyDescent="0.2">
      <c r="B187" s="28" t="s">
        <v>416</v>
      </c>
      <c r="C187" s="28" t="s">
        <v>417</v>
      </c>
      <c r="D187" s="28">
        <v>45334</v>
      </c>
      <c r="E187" s="28">
        <v>1.9680000000000462</v>
      </c>
      <c r="F187" s="28">
        <v>45334</v>
      </c>
      <c r="G187" s="28">
        <v>112093</v>
      </c>
      <c r="H187" s="28">
        <v>45334</v>
      </c>
    </row>
    <row r="188" spans="2:8" x14ac:dyDescent="0.2">
      <c r="B188" s="28" t="s">
        <v>418</v>
      </c>
      <c r="C188" s="28" t="s">
        <v>419</v>
      </c>
      <c r="D188" s="28">
        <v>13284</v>
      </c>
      <c r="E188" s="28">
        <v>1.2849999999999966</v>
      </c>
      <c r="F188" s="28">
        <v>13284</v>
      </c>
      <c r="G188" s="28">
        <v>354476</v>
      </c>
      <c r="H188" s="28">
        <v>13284</v>
      </c>
    </row>
    <row r="189" spans="2:8" x14ac:dyDescent="0.2">
      <c r="B189" s="28" t="s">
        <v>420</v>
      </c>
      <c r="C189" s="28" t="s">
        <v>421</v>
      </c>
      <c r="D189" s="28">
        <v>57736</v>
      </c>
      <c r="E189" s="28">
        <v>1.4319999999999879</v>
      </c>
      <c r="F189" s="28">
        <v>57736</v>
      </c>
      <c r="G189" s="28">
        <v>354476</v>
      </c>
      <c r="H189" s="28">
        <v>57736</v>
      </c>
    </row>
    <row r="190" spans="2:8" x14ac:dyDescent="0.2">
      <c r="B190" s="28" t="s">
        <v>422</v>
      </c>
      <c r="C190" s="28" t="s">
        <v>423</v>
      </c>
      <c r="D190" s="28">
        <v>65477</v>
      </c>
      <c r="E190" s="28">
        <v>1</v>
      </c>
      <c r="F190" s="28">
        <v>65477</v>
      </c>
      <c r="G190" s="28">
        <v>354476</v>
      </c>
      <c r="H190" s="28">
        <v>65477</v>
      </c>
    </row>
    <row r="191" spans="2:8" x14ac:dyDescent="0.2">
      <c r="B191" s="28" t="s">
        <v>424</v>
      </c>
      <c r="C191" s="28" t="s">
        <v>425</v>
      </c>
      <c r="D191" s="28">
        <v>98837</v>
      </c>
      <c r="E191" s="28">
        <v>2.0080000000000098</v>
      </c>
      <c r="F191" s="28">
        <v>98837</v>
      </c>
      <c r="G191" s="28">
        <v>354476</v>
      </c>
      <c r="H191" s="28">
        <v>98837</v>
      </c>
    </row>
    <row r="192" spans="2:8" x14ac:dyDescent="0.2">
      <c r="B192" s="28" t="s">
        <v>426</v>
      </c>
      <c r="C192" s="28" t="s">
        <v>427</v>
      </c>
      <c r="D192" s="28">
        <v>53040</v>
      </c>
      <c r="E192" s="28">
        <v>2.5710000000000548</v>
      </c>
      <c r="F192" s="28">
        <v>53040</v>
      </c>
      <c r="G192" s="28">
        <v>112093</v>
      </c>
      <c r="H192" s="28">
        <v>53040</v>
      </c>
    </row>
    <row r="193" spans="2:8" x14ac:dyDescent="0.2">
      <c r="B193" s="28" t="s">
        <v>428</v>
      </c>
      <c r="C193" s="28" t="s">
        <v>429</v>
      </c>
      <c r="D193" s="28">
        <v>29673</v>
      </c>
      <c r="E193" s="28">
        <v>1.7870000000000346</v>
      </c>
      <c r="F193" s="28">
        <v>29673</v>
      </c>
      <c r="G193" s="28">
        <v>112093</v>
      </c>
      <c r="H193" s="28">
        <v>29673</v>
      </c>
    </row>
    <row r="194" spans="2:8" x14ac:dyDescent="0.2">
      <c r="B194" s="28" t="s">
        <v>430</v>
      </c>
      <c r="C194" s="28" t="s">
        <v>431</v>
      </c>
      <c r="D194" s="28">
        <v>59890</v>
      </c>
      <c r="E194" s="28">
        <v>2.0960000000000321</v>
      </c>
      <c r="F194" s="28">
        <v>59890</v>
      </c>
      <c r="G194" s="28">
        <v>112093</v>
      </c>
      <c r="H194" s="28">
        <v>59890</v>
      </c>
    </row>
    <row r="195" spans="2:8" x14ac:dyDescent="0.2">
      <c r="B195" s="28" t="s">
        <v>432</v>
      </c>
      <c r="C195" s="28" t="s">
        <v>433</v>
      </c>
      <c r="D195" s="28">
        <v>9895</v>
      </c>
      <c r="E195" s="28">
        <v>2.0049999999999955</v>
      </c>
      <c r="F195" s="28">
        <v>9895</v>
      </c>
      <c r="G195" s="28">
        <v>608043</v>
      </c>
      <c r="H195" s="28">
        <v>9895</v>
      </c>
    </row>
    <row r="196" spans="2:8" x14ac:dyDescent="0.2">
      <c r="B196" s="28" t="s">
        <v>434</v>
      </c>
      <c r="C196" s="28" t="s">
        <v>435</v>
      </c>
      <c r="D196" s="28">
        <v>18264</v>
      </c>
      <c r="E196" s="28">
        <v>2.4130000000000109</v>
      </c>
      <c r="F196" s="28">
        <v>18264</v>
      </c>
      <c r="G196" s="28">
        <v>608043</v>
      </c>
      <c r="H196" s="28">
        <v>18264</v>
      </c>
    </row>
    <row r="197" spans="2:8" x14ac:dyDescent="0.2">
      <c r="B197" s="28" t="s">
        <v>436</v>
      </c>
      <c r="C197" s="28" t="s">
        <v>437</v>
      </c>
      <c r="D197" s="28">
        <v>27006</v>
      </c>
      <c r="E197" s="28">
        <v>1.2669999999999959</v>
      </c>
      <c r="F197" s="28">
        <v>27006</v>
      </c>
      <c r="G197" s="28">
        <v>608043</v>
      </c>
      <c r="H197" s="28">
        <v>27006</v>
      </c>
    </row>
    <row r="198" spans="2:8" x14ac:dyDescent="0.2">
      <c r="B198" s="28" t="s">
        <v>438</v>
      </c>
      <c r="C198" s="28" t="s">
        <v>439</v>
      </c>
      <c r="D198" s="28">
        <v>13165</v>
      </c>
      <c r="E198" s="28">
        <v>1.0939999999999941</v>
      </c>
      <c r="F198" s="28">
        <v>13165</v>
      </c>
      <c r="G198" s="28">
        <v>354476</v>
      </c>
      <c r="H198" s="28">
        <v>13165</v>
      </c>
    </row>
    <row r="199" spans="2:8" x14ac:dyDescent="0.2">
      <c r="B199" s="28" t="s">
        <v>440</v>
      </c>
      <c r="C199" s="28" t="s">
        <v>441</v>
      </c>
      <c r="D199" s="28">
        <v>87919</v>
      </c>
      <c r="E199" s="28">
        <v>1.2760000000000105</v>
      </c>
      <c r="F199" s="28">
        <v>87919</v>
      </c>
      <c r="G199" s="28">
        <v>354476</v>
      </c>
      <c r="H199" s="28">
        <v>87919</v>
      </c>
    </row>
    <row r="200" spans="2:8" x14ac:dyDescent="0.2">
      <c r="B200" s="28" t="s">
        <v>442</v>
      </c>
      <c r="C200" s="28" t="s">
        <v>443</v>
      </c>
      <c r="D200" s="28">
        <v>20592</v>
      </c>
      <c r="E200" s="28">
        <v>1.9770000000000039</v>
      </c>
      <c r="F200" s="28">
        <v>20592</v>
      </c>
      <c r="G200" s="28">
        <v>608043</v>
      </c>
      <c r="H200" s="28">
        <v>20592</v>
      </c>
    </row>
    <row r="201" spans="2:8" x14ac:dyDescent="0.2">
      <c r="B201" s="28" t="s">
        <v>444</v>
      </c>
      <c r="C201" s="28" t="s">
        <v>445</v>
      </c>
      <c r="D201" s="28">
        <v>193782</v>
      </c>
      <c r="E201" s="28">
        <v>1.3140000000000214</v>
      </c>
      <c r="F201" s="28">
        <v>193782</v>
      </c>
      <c r="G201" s="28">
        <v>354476</v>
      </c>
      <c r="H201" s="28">
        <v>193782</v>
      </c>
    </row>
    <row r="202" spans="2:8" x14ac:dyDescent="0.2">
      <c r="B202" s="28" t="s">
        <v>446</v>
      </c>
      <c r="C202" s="28" t="s">
        <v>447</v>
      </c>
      <c r="D202" s="28">
        <v>95355</v>
      </c>
      <c r="E202" s="28">
        <v>1.7180000000000177</v>
      </c>
      <c r="F202" s="28">
        <v>95355</v>
      </c>
      <c r="G202" s="28">
        <v>112093</v>
      </c>
      <c r="H202" s="28">
        <v>95355</v>
      </c>
    </row>
    <row r="203" spans="2:8" x14ac:dyDescent="0.2">
      <c r="B203" s="28" t="s">
        <v>448</v>
      </c>
      <c r="C203" s="28" t="s">
        <v>449</v>
      </c>
      <c r="D203" s="28">
        <v>6726</v>
      </c>
      <c r="E203" s="28">
        <v>2.5199999999999818</v>
      </c>
      <c r="F203" s="28">
        <v>6726</v>
      </c>
      <c r="G203" s="28">
        <v>608043</v>
      </c>
      <c r="H203" s="28">
        <v>6726</v>
      </c>
    </row>
    <row r="204" spans="2:8" x14ac:dyDescent="0.2">
      <c r="B204" s="28" t="s">
        <v>450</v>
      </c>
      <c r="C204" s="28" t="s">
        <v>451</v>
      </c>
      <c r="D204" s="28">
        <v>115366</v>
      </c>
      <c r="E204" s="28">
        <v>1.8100000000000023</v>
      </c>
      <c r="F204" s="28">
        <v>115366</v>
      </c>
      <c r="G204" s="28">
        <v>354476</v>
      </c>
      <c r="H204" s="28">
        <v>115366</v>
      </c>
    </row>
    <row r="205" spans="2:8" x14ac:dyDescent="0.2">
      <c r="B205" s="28" t="s">
        <v>452</v>
      </c>
      <c r="C205" s="28" t="s">
        <v>453</v>
      </c>
      <c r="D205" s="28">
        <v>37514</v>
      </c>
      <c r="E205" s="28">
        <v>2.3520000000000323</v>
      </c>
      <c r="F205" s="28">
        <v>37514</v>
      </c>
      <c r="G205" s="28">
        <v>112093</v>
      </c>
      <c r="H205" s="28">
        <v>37514</v>
      </c>
    </row>
    <row r="206" spans="2:8" x14ac:dyDescent="0.2">
      <c r="B206" s="28" t="s">
        <v>454</v>
      </c>
      <c r="C206" s="28" t="s">
        <v>455</v>
      </c>
      <c r="D206" s="28">
        <v>38311</v>
      </c>
      <c r="E206" s="28">
        <v>1.478999999999985</v>
      </c>
      <c r="F206" s="28">
        <v>38311</v>
      </c>
      <c r="G206" s="28">
        <v>608043</v>
      </c>
      <c r="H206" s="28">
        <v>38311</v>
      </c>
    </row>
    <row r="207" spans="2:8" x14ac:dyDescent="0.2">
      <c r="B207" s="28" t="s">
        <v>456</v>
      </c>
      <c r="C207" s="28" t="s">
        <v>457</v>
      </c>
      <c r="D207" s="28">
        <v>127024</v>
      </c>
      <c r="E207" s="28">
        <v>1.4660000000000082</v>
      </c>
      <c r="F207" s="28">
        <v>127024</v>
      </c>
      <c r="G207" s="28">
        <v>354476</v>
      </c>
      <c r="H207" s="28">
        <v>127024</v>
      </c>
    </row>
    <row r="208" spans="2:8" x14ac:dyDescent="0.2">
      <c r="B208" s="28" t="s">
        <v>458</v>
      </c>
      <c r="C208" s="28" t="s">
        <v>459</v>
      </c>
      <c r="D208" s="28">
        <v>10526</v>
      </c>
      <c r="E208" s="28">
        <v>1.0439999999999827</v>
      </c>
      <c r="F208" s="28">
        <v>10526</v>
      </c>
      <c r="G208" s="28">
        <v>354476</v>
      </c>
      <c r="H208" s="28">
        <v>10526</v>
      </c>
    </row>
    <row r="209" spans="2:12" x14ac:dyDescent="0.2">
      <c r="B209" s="28" t="s">
        <v>460</v>
      </c>
      <c r="C209" s="28" t="s">
        <v>461</v>
      </c>
      <c r="D209" s="28">
        <v>46254</v>
      </c>
      <c r="E209" s="28">
        <v>1.5640000000000214</v>
      </c>
      <c r="F209" s="28">
        <v>46254</v>
      </c>
      <c r="G209" s="28">
        <v>112093</v>
      </c>
      <c r="H209" s="28">
        <v>46254</v>
      </c>
    </row>
    <row r="210" spans="2:12" x14ac:dyDescent="0.2">
      <c r="B210" s="28" t="s">
        <v>462</v>
      </c>
      <c r="C210" s="28" t="s">
        <v>463</v>
      </c>
      <c r="D210" s="28">
        <v>8142</v>
      </c>
      <c r="E210" s="28">
        <v>2.4529999999999745</v>
      </c>
      <c r="F210" s="28">
        <v>8142</v>
      </c>
      <c r="G210" s="28">
        <v>608043</v>
      </c>
      <c r="H210" s="28">
        <v>8142</v>
      </c>
    </row>
    <row r="211" spans="2:12" x14ac:dyDescent="0.2">
      <c r="B211" s="28" t="s">
        <v>464</v>
      </c>
      <c r="C211" s="28" t="s">
        <v>465</v>
      </c>
      <c r="D211" s="28">
        <v>63462</v>
      </c>
      <c r="E211" s="28">
        <v>1.66700000000003</v>
      </c>
      <c r="F211" s="28">
        <v>63462</v>
      </c>
      <c r="G211" s="28">
        <v>112093</v>
      </c>
      <c r="H211" s="28">
        <v>63462</v>
      </c>
    </row>
    <row r="212" spans="2:12" x14ac:dyDescent="0.2">
      <c r="B212" s="28" t="s">
        <v>466</v>
      </c>
      <c r="C212" s="28" t="s">
        <v>467</v>
      </c>
      <c r="D212" s="28">
        <v>251456</v>
      </c>
      <c r="E212" s="28">
        <v>2.4700000000000273</v>
      </c>
      <c r="F212" s="28">
        <v>251456</v>
      </c>
      <c r="G212" s="28">
        <v>608043</v>
      </c>
      <c r="H212" s="28">
        <v>139363</v>
      </c>
    </row>
    <row r="213" spans="2:12" x14ac:dyDescent="0.2">
      <c r="B213" s="28" t="s">
        <v>468</v>
      </c>
      <c r="C213" s="28" t="s">
        <v>469</v>
      </c>
      <c r="D213" s="28">
        <v>27639</v>
      </c>
      <c r="E213" s="28">
        <v>1.5849999999999795</v>
      </c>
      <c r="F213" s="28">
        <v>27639</v>
      </c>
      <c r="G213" s="28">
        <v>608043</v>
      </c>
      <c r="H213" s="28">
        <v>27639</v>
      </c>
    </row>
    <row r="214" spans="2:12" x14ac:dyDescent="0.2">
      <c r="B214" s="28" t="s">
        <v>470</v>
      </c>
      <c r="C214" s="28" t="s">
        <v>471</v>
      </c>
      <c r="D214" s="28">
        <v>6258</v>
      </c>
      <c r="E214" s="28">
        <v>1.1750000000000114</v>
      </c>
      <c r="F214" s="28">
        <v>6258</v>
      </c>
      <c r="G214" s="28">
        <v>354476</v>
      </c>
      <c r="H214" s="28">
        <v>6258</v>
      </c>
    </row>
    <row r="215" spans="2:12" x14ac:dyDescent="0.2">
      <c r="B215" s="28" t="s">
        <v>472</v>
      </c>
      <c r="C215" s="28" t="s">
        <v>473</v>
      </c>
      <c r="D215" s="28">
        <v>80011</v>
      </c>
      <c r="E215" s="28">
        <v>1.5980000000000132</v>
      </c>
      <c r="F215" s="28">
        <v>80011</v>
      </c>
      <c r="G215" s="28">
        <v>354476</v>
      </c>
      <c r="H215" s="28">
        <v>80011</v>
      </c>
      <c r="K215" s="51"/>
      <c r="L215" s="50"/>
    </row>
    <row r="216" spans="2:12" x14ac:dyDescent="0.2">
      <c r="B216" s="28" t="s">
        <v>474</v>
      </c>
      <c r="C216" s="28" t="s">
        <v>475</v>
      </c>
      <c r="D216" s="28">
        <v>67246</v>
      </c>
      <c r="E216" s="28">
        <v>1.68700000000001</v>
      </c>
      <c r="F216" s="28">
        <v>67246</v>
      </c>
      <c r="G216" s="28">
        <v>608043</v>
      </c>
      <c r="H216" s="28">
        <v>67246</v>
      </c>
      <c r="K216" s="47"/>
      <c r="L216" s="47"/>
    </row>
    <row r="217" spans="2:12" x14ac:dyDescent="0.2">
      <c r="B217" s="28" t="s">
        <v>476</v>
      </c>
      <c r="C217" s="28" t="s">
        <v>477</v>
      </c>
      <c r="D217" s="28">
        <v>18530</v>
      </c>
      <c r="E217" s="28">
        <v>1.7010000000000218</v>
      </c>
      <c r="F217" s="28">
        <v>18530</v>
      </c>
      <c r="G217" s="28">
        <v>354476</v>
      </c>
      <c r="H217" s="28">
        <v>18530</v>
      </c>
    </row>
    <row r="218" spans="2:12" x14ac:dyDescent="0.2">
      <c r="B218" s="28" t="s">
        <v>478</v>
      </c>
      <c r="C218" s="28" t="s">
        <v>479</v>
      </c>
      <c r="D218" s="28">
        <v>56870</v>
      </c>
      <c r="E218" s="28">
        <v>2.2740000000000009</v>
      </c>
      <c r="F218" s="28">
        <v>56870</v>
      </c>
      <c r="G218" s="28">
        <v>354476</v>
      </c>
      <c r="H218" s="28">
        <v>56870</v>
      </c>
    </row>
    <row r="219" spans="2:12" ht="17" thickBot="1" x14ac:dyDescent="0.25">
      <c r="B219" s="27" t="s">
        <v>480</v>
      </c>
      <c r="C219" s="27" t="s">
        <v>481</v>
      </c>
      <c r="D219" s="27">
        <v>5637</v>
      </c>
      <c r="E219" s="27">
        <v>1.978999999999985</v>
      </c>
      <c r="F219" s="27">
        <v>5637</v>
      </c>
      <c r="G219" s="27">
        <v>608043</v>
      </c>
      <c r="H219" s="27">
        <v>5637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F1C5-B162-A64C-B037-19940419D22A}">
  <dimension ref="A1:E52"/>
  <sheetViews>
    <sheetView workbookViewId="0">
      <selection activeCell="D57" sqref="D57"/>
    </sheetView>
  </sheetViews>
  <sheetFormatPr baseColWidth="10" defaultRowHeight="16" x14ac:dyDescent="0.2"/>
  <cols>
    <col min="5" max="5" width="18" bestFit="1" customWidth="1"/>
  </cols>
  <sheetData>
    <row r="1" spans="1:5" ht="17" thickBot="1" x14ac:dyDescent="0.25">
      <c r="A1" s="40" t="s">
        <v>51</v>
      </c>
      <c r="B1" s="3" t="s">
        <v>52</v>
      </c>
      <c r="C1" s="3" t="s">
        <v>53</v>
      </c>
      <c r="D1" s="3" t="s">
        <v>54</v>
      </c>
      <c r="E1" s="33" t="s">
        <v>498</v>
      </c>
    </row>
    <row r="2" spans="1:5" ht="17" thickBot="1" x14ac:dyDescent="0.25">
      <c r="A2" s="34" t="s">
        <v>0</v>
      </c>
      <c r="B2" s="4">
        <v>2302</v>
      </c>
      <c r="C2" s="4">
        <v>228</v>
      </c>
      <c r="D2" s="4">
        <v>1251</v>
      </c>
      <c r="E2" s="35">
        <v>9000</v>
      </c>
    </row>
    <row r="3" spans="1:5" ht="17" thickBot="1" x14ac:dyDescent="0.25">
      <c r="A3" s="34" t="s">
        <v>1</v>
      </c>
      <c r="B3" s="4">
        <v>2933</v>
      </c>
      <c r="C3" s="4">
        <v>5221</v>
      </c>
      <c r="D3" s="4">
        <v>5780</v>
      </c>
      <c r="E3" s="35">
        <v>1500</v>
      </c>
    </row>
    <row r="4" spans="1:5" ht="17" thickBot="1" x14ac:dyDescent="0.25">
      <c r="A4" s="34" t="s">
        <v>2</v>
      </c>
      <c r="B4" s="4">
        <v>530</v>
      </c>
      <c r="C4" s="4">
        <v>2016</v>
      </c>
      <c r="D4" s="4">
        <v>2904</v>
      </c>
      <c r="E4" s="35">
        <v>15000</v>
      </c>
    </row>
    <row r="5" spans="1:5" ht="17" thickBot="1" x14ac:dyDescent="0.25">
      <c r="A5" s="34" t="s">
        <v>3</v>
      </c>
      <c r="B5" s="4">
        <v>1903</v>
      </c>
      <c r="C5" s="4">
        <v>630</v>
      </c>
      <c r="D5" s="4">
        <v>1546</v>
      </c>
      <c r="E5" s="35">
        <v>13500</v>
      </c>
    </row>
    <row r="6" spans="1:5" ht="17" thickBot="1" x14ac:dyDescent="0.25">
      <c r="A6" s="34" t="s">
        <v>4</v>
      </c>
      <c r="B6" s="4">
        <v>0</v>
      </c>
      <c r="C6" s="4">
        <v>2529</v>
      </c>
      <c r="D6" s="4">
        <v>3372</v>
      </c>
      <c r="E6" s="35">
        <v>442500</v>
      </c>
    </row>
    <row r="7" spans="1:5" ht="17" thickBot="1" x14ac:dyDescent="0.25">
      <c r="A7" s="34" t="s">
        <v>5</v>
      </c>
      <c r="B7" s="4">
        <v>979</v>
      </c>
      <c r="C7" s="4">
        <v>1602</v>
      </c>
      <c r="D7" s="4">
        <v>2393</v>
      </c>
      <c r="E7" s="35">
        <v>115500</v>
      </c>
    </row>
    <row r="8" spans="1:5" ht="17" thickBot="1" x14ac:dyDescent="0.25">
      <c r="A8" s="34" t="s">
        <v>6</v>
      </c>
      <c r="B8" s="4">
        <v>3263</v>
      </c>
      <c r="C8" s="4">
        <v>971</v>
      </c>
      <c r="D8" s="4">
        <v>110</v>
      </c>
      <c r="E8" s="35">
        <v>16500</v>
      </c>
    </row>
    <row r="9" spans="1:5" ht="17" thickBot="1" x14ac:dyDescent="0.25">
      <c r="A9" s="34" t="s">
        <v>7</v>
      </c>
      <c r="B9" s="4">
        <v>3059</v>
      </c>
      <c r="C9" s="4">
        <v>705</v>
      </c>
      <c r="D9" s="4">
        <v>366</v>
      </c>
      <c r="E9" s="35">
        <v>6000</v>
      </c>
    </row>
    <row r="10" spans="1:5" ht="17" thickBot="1" x14ac:dyDescent="0.25">
      <c r="A10" s="34" t="s">
        <v>8</v>
      </c>
      <c r="B10" s="4">
        <v>2954</v>
      </c>
      <c r="C10" s="4">
        <v>618</v>
      </c>
      <c r="D10" s="4">
        <v>462</v>
      </c>
      <c r="E10" s="35">
        <v>15000</v>
      </c>
    </row>
    <row r="11" spans="1:5" ht="17" thickBot="1" x14ac:dyDescent="0.25">
      <c r="A11" s="34" t="s">
        <v>9</v>
      </c>
      <c r="B11" s="4">
        <v>2644</v>
      </c>
      <c r="C11" s="4">
        <v>292</v>
      </c>
      <c r="D11" s="4">
        <v>1221</v>
      </c>
      <c r="E11" s="35">
        <v>76500</v>
      </c>
    </row>
    <row r="12" spans="1:5" ht="17" thickBot="1" x14ac:dyDescent="0.25">
      <c r="A12" s="34" t="s">
        <v>10</v>
      </c>
      <c r="B12" s="4">
        <v>2529</v>
      </c>
      <c r="C12" s="4">
        <v>0</v>
      </c>
      <c r="D12" s="4">
        <v>1070</v>
      </c>
      <c r="E12" s="35">
        <v>63000</v>
      </c>
    </row>
    <row r="13" spans="1:5" ht="17" thickBot="1" x14ac:dyDescent="0.25">
      <c r="A13" s="34" t="s">
        <v>11</v>
      </c>
      <c r="B13" s="4">
        <v>2795</v>
      </c>
      <c r="C13" s="4">
        <v>5137</v>
      </c>
      <c r="D13" s="4">
        <v>6096</v>
      </c>
      <c r="E13" s="35">
        <v>3000</v>
      </c>
    </row>
    <row r="14" spans="1:5" ht="17" thickBot="1" x14ac:dyDescent="0.25">
      <c r="A14" s="34" t="s">
        <v>12</v>
      </c>
      <c r="B14" s="4">
        <v>614</v>
      </c>
      <c r="C14" s="4">
        <v>2276</v>
      </c>
      <c r="D14" s="4">
        <v>2980</v>
      </c>
      <c r="E14" s="35">
        <v>1500</v>
      </c>
    </row>
    <row r="15" spans="1:5" ht="17" thickBot="1" x14ac:dyDescent="0.25">
      <c r="A15" s="34" t="s">
        <v>13</v>
      </c>
      <c r="B15" s="4">
        <v>2109</v>
      </c>
      <c r="C15" s="4">
        <v>658</v>
      </c>
      <c r="D15" s="4">
        <v>1263</v>
      </c>
      <c r="E15" s="35">
        <v>69000</v>
      </c>
    </row>
    <row r="16" spans="1:5" ht="17" thickBot="1" x14ac:dyDescent="0.25">
      <c r="A16" s="34" t="s">
        <v>14</v>
      </c>
      <c r="B16" s="4">
        <v>2329</v>
      </c>
      <c r="C16" s="4">
        <v>526</v>
      </c>
      <c r="D16" s="4">
        <v>1046</v>
      </c>
      <c r="E16" s="35">
        <v>19500</v>
      </c>
    </row>
    <row r="17" spans="1:5" ht="17" thickBot="1" x14ac:dyDescent="0.25">
      <c r="A17" s="34" t="s">
        <v>15</v>
      </c>
      <c r="B17" s="4">
        <v>1846</v>
      </c>
      <c r="C17" s="4">
        <v>948</v>
      </c>
      <c r="D17" s="4">
        <v>1538</v>
      </c>
      <c r="E17" s="35">
        <v>25500</v>
      </c>
    </row>
    <row r="18" spans="1:5" ht="17" thickBot="1" x14ac:dyDescent="0.25">
      <c r="A18" s="34" t="s">
        <v>16</v>
      </c>
      <c r="B18" s="4">
        <v>1491</v>
      </c>
      <c r="C18" s="4">
        <v>1093</v>
      </c>
      <c r="D18" s="4">
        <v>1884</v>
      </c>
      <c r="E18" s="35">
        <v>9000</v>
      </c>
    </row>
    <row r="19" spans="1:5" ht="17" thickBot="1" x14ac:dyDescent="0.25">
      <c r="A19" s="34" t="s">
        <v>17</v>
      </c>
      <c r="B19" s="4">
        <v>2382</v>
      </c>
      <c r="C19" s="4">
        <v>361</v>
      </c>
      <c r="D19" s="4">
        <v>1023</v>
      </c>
      <c r="E19" s="35">
        <v>21000</v>
      </c>
    </row>
    <row r="20" spans="1:5" ht="17" thickBot="1" x14ac:dyDescent="0.25">
      <c r="A20" s="34" t="s">
        <v>18</v>
      </c>
      <c r="B20" s="4">
        <v>1963</v>
      </c>
      <c r="C20" s="4">
        <v>602</v>
      </c>
      <c r="D20" s="4">
        <v>1629</v>
      </c>
      <c r="E20" s="35">
        <v>54000</v>
      </c>
    </row>
    <row r="21" spans="1:5" ht="17" thickBot="1" x14ac:dyDescent="0.25">
      <c r="A21" s="34" t="s">
        <v>19</v>
      </c>
      <c r="B21" s="4">
        <v>3535</v>
      </c>
      <c r="C21" s="4">
        <v>1334</v>
      </c>
      <c r="D21" s="4">
        <v>285</v>
      </c>
      <c r="E21" s="35">
        <v>4500</v>
      </c>
    </row>
    <row r="22" spans="1:5" ht="17" thickBot="1" x14ac:dyDescent="0.25">
      <c r="A22" s="34" t="s">
        <v>20</v>
      </c>
      <c r="B22" s="4">
        <v>2985</v>
      </c>
      <c r="C22" s="4">
        <v>644</v>
      </c>
      <c r="D22" s="4">
        <v>432</v>
      </c>
      <c r="E22" s="35">
        <v>28500</v>
      </c>
    </row>
    <row r="23" spans="1:5" ht="17" thickBot="1" x14ac:dyDescent="0.25">
      <c r="A23" s="34" t="s">
        <v>21</v>
      </c>
      <c r="B23" s="4">
        <v>3372</v>
      </c>
      <c r="C23" s="4">
        <v>1070</v>
      </c>
      <c r="D23" s="4">
        <v>0</v>
      </c>
      <c r="E23" s="35">
        <v>184500</v>
      </c>
    </row>
    <row r="24" spans="1:5" ht="17" thickBot="1" x14ac:dyDescent="0.25">
      <c r="A24" s="34" t="s">
        <v>22</v>
      </c>
      <c r="B24" s="4">
        <v>2419</v>
      </c>
      <c r="C24" s="4">
        <v>846</v>
      </c>
      <c r="D24" s="4">
        <v>1008</v>
      </c>
      <c r="E24" s="35">
        <v>37500</v>
      </c>
    </row>
    <row r="25" spans="1:5" ht="17" thickBot="1" x14ac:dyDescent="0.25">
      <c r="A25" s="34" t="s">
        <v>23</v>
      </c>
      <c r="B25" s="4">
        <v>1886</v>
      </c>
      <c r="C25" s="4">
        <v>1205</v>
      </c>
      <c r="D25" s="4">
        <v>1608</v>
      </c>
      <c r="E25" s="35">
        <v>21000</v>
      </c>
    </row>
    <row r="26" spans="1:5" ht="17" thickBot="1" x14ac:dyDescent="0.25">
      <c r="A26" s="34" t="s">
        <v>24</v>
      </c>
      <c r="B26" s="4">
        <v>2111</v>
      </c>
      <c r="C26" s="4">
        <v>421</v>
      </c>
      <c r="D26" s="4">
        <v>1423</v>
      </c>
      <c r="E26" s="35">
        <v>9000</v>
      </c>
    </row>
    <row r="27" spans="1:5" ht="17" thickBot="1" x14ac:dyDescent="0.25">
      <c r="A27" s="34" t="s">
        <v>25</v>
      </c>
      <c r="B27" s="4">
        <v>1888</v>
      </c>
      <c r="C27" s="4">
        <v>730</v>
      </c>
      <c r="D27" s="4">
        <v>1492</v>
      </c>
      <c r="E27" s="35">
        <v>6000</v>
      </c>
    </row>
    <row r="28" spans="1:5" ht="17" thickBot="1" x14ac:dyDescent="0.25">
      <c r="A28" s="34" t="s">
        <v>26</v>
      </c>
      <c r="B28" s="4">
        <v>1005</v>
      </c>
      <c r="C28" s="4">
        <v>2046</v>
      </c>
      <c r="D28" s="4">
        <v>2650</v>
      </c>
      <c r="E28" s="35">
        <v>7500</v>
      </c>
    </row>
    <row r="29" spans="1:5" ht="17" thickBot="1" x14ac:dyDescent="0.25">
      <c r="A29" s="34" t="s">
        <v>27</v>
      </c>
      <c r="B29" s="4">
        <v>1413</v>
      </c>
      <c r="C29" s="4">
        <v>1277</v>
      </c>
      <c r="D29" s="4">
        <v>1971</v>
      </c>
      <c r="E29" s="35">
        <v>21000</v>
      </c>
    </row>
    <row r="30" spans="1:5" ht="17" thickBot="1" x14ac:dyDescent="0.25">
      <c r="A30" s="34" t="s">
        <v>28</v>
      </c>
      <c r="B30" s="4">
        <v>267</v>
      </c>
      <c r="C30" s="4">
        <v>2374</v>
      </c>
      <c r="D30" s="4">
        <v>3169</v>
      </c>
      <c r="E30" s="35">
        <v>30000</v>
      </c>
    </row>
    <row r="31" spans="1:5" ht="17" thickBot="1" x14ac:dyDescent="0.25">
      <c r="A31" s="34" t="s">
        <v>29</v>
      </c>
      <c r="B31" s="4">
        <v>3366</v>
      </c>
      <c r="C31" s="4">
        <v>1117</v>
      </c>
      <c r="D31" s="4">
        <v>94</v>
      </c>
      <c r="E31" s="35">
        <v>9000</v>
      </c>
    </row>
    <row r="32" spans="1:5" ht="17" thickBot="1" x14ac:dyDescent="0.25">
      <c r="A32" s="34" t="s">
        <v>30</v>
      </c>
      <c r="B32" s="4">
        <v>3119</v>
      </c>
      <c r="C32" s="4">
        <v>800</v>
      </c>
      <c r="D32" s="4">
        <v>276</v>
      </c>
      <c r="E32" s="35">
        <v>75000</v>
      </c>
    </row>
    <row r="33" spans="1:5" ht="17" thickBot="1" x14ac:dyDescent="0.25">
      <c r="A33" s="34" t="s">
        <v>31</v>
      </c>
      <c r="B33" s="4">
        <v>977</v>
      </c>
      <c r="C33" s="4">
        <v>1555</v>
      </c>
      <c r="D33" s="4">
        <v>2450</v>
      </c>
      <c r="E33" s="35">
        <v>15000</v>
      </c>
    </row>
    <row r="34" spans="1:5" ht="17" thickBot="1" x14ac:dyDescent="0.25">
      <c r="A34" s="34" t="s">
        <v>32</v>
      </c>
      <c r="B34" s="4">
        <v>3070</v>
      </c>
      <c r="C34" s="4">
        <v>887</v>
      </c>
      <c r="D34" s="4">
        <v>314</v>
      </c>
      <c r="E34" s="35">
        <v>631500</v>
      </c>
    </row>
    <row r="35" spans="1:5" ht="17" thickBot="1" x14ac:dyDescent="0.25">
      <c r="A35" s="34" t="s">
        <v>33</v>
      </c>
      <c r="B35" s="4">
        <v>2805</v>
      </c>
      <c r="C35" s="4">
        <v>352</v>
      </c>
      <c r="D35" s="4">
        <v>720</v>
      </c>
      <c r="E35" s="35">
        <v>28500</v>
      </c>
    </row>
    <row r="36" spans="1:5" ht="17" thickBot="1" x14ac:dyDescent="0.25">
      <c r="A36" s="34" t="s">
        <v>55</v>
      </c>
      <c r="B36" s="4">
        <v>1520</v>
      </c>
      <c r="C36" s="4">
        <v>1557</v>
      </c>
      <c r="D36" s="4">
        <v>2047</v>
      </c>
      <c r="E36" s="35">
        <v>1500</v>
      </c>
    </row>
    <row r="37" spans="1:5" ht="17" thickBot="1" x14ac:dyDescent="0.25">
      <c r="A37" s="34" t="s">
        <v>56</v>
      </c>
      <c r="B37" s="4">
        <v>2563</v>
      </c>
      <c r="C37" s="4">
        <v>544</v>
      </c>
      <c r="D37" s="4">
        <v>810</v>
      </c>
      <c r="E37" s="35">
        <v>24000</v>
      </c>
    </row>
    <row r="38" spans="1:5" ht="17" thickBot="1" x14ac:dyDescent="0.25">
      <c r="A38" s="34" t="s">
        <v>34</v>
      </c>
      <c r="B38" s="4">
        <v>1547</v>
      </c>
      <c r="C38" s="4">
        <v>986</v>
      </c>
      <c r="D38" s="4">
        <v>1868</v>
      </c>
      <c r="E38" s="35">
        <v>4500</v>
      </c>
    </row>
    <row r="39" spans="1:5" ht="17" thickBot="1" x14ac:dyDescent="0.25">
      <c r="A39" s="34" t="s">
        <v>35</v>
      </c>
      <c r="B39" s="4">
        <v>479</v>
      </c>
      <c r="C39" s="4">
        <v>2670</v>
      </c>
      <c r="D39" s="4">
        <v>3398</v>
      </c>
      <c r="E39" s="35">
        <v>48000</v>
      </c>
    </row>
    <row r="40" spans="1:5" ht="17" thickBot="1" x14ac:dyDescent="0.25">
      <c r="A40" s="34" t="s">
        <v>36</v>
      </c>
      <c r="B40" s="4">
        <v>2907</v>
      </c>
      <c r="C40" s="4">
        <v>689</v>
      </c>
      <c r="D40" s="4">
        <v>466</v>
      </c>
      <c r="E40" s="35">
        <v>61500</v>
      </c>
    </row>
    <row r="41" spans="1:5" ht="17" thickBot="1" x14ac:dyDescent="0.25">
      <c r="A41" s="34" t="s">
        <v>37</v>
      </c>
      <c r="B41" s="4">
        <v>3341</v>
      </c>
      <c r="C41" s="4">
        <v>1028</v>
      </c>
      <c r="D41" s="4">
        <v>44</v>
      </c>
      <c r="E41" s="35">
        <v>21000</v>
      </c>
    </row>
    <row r="42" spans="1:5" ht="17" thickBot="1" x14ac:dyDescent="0.25">
      <c r="A42" s="34" t="s">
        <v>38</v>
      </c>
      <c r="B42" s="4">
        <v>2692</v>
      </c>
      <c r="C42" s="4">
        <v>198</v>
      </c>
      <c r="D42" s="4">
        <v>876</v>
      </c>
      <c r="E42" s="35">
        <v>19500</v>
      </c>
    </row>
    <row r="43" spans="1:5" ht="17" thickBot="1" x14ac:dyDescent="0.25">
      <c r="A43" s="34" t="s">
        <v>39</v>
      </c>
      <c r="B43" s="4">
        <v>1453</v>
      </c>
      <c r="C43" s="4">
        <v>1401</v>
      </c>
      <c r="D43" s="4">
        <v>1994</v>
      </c>
      <c r="E43" s="35">
        <v>13500</v>
      </c>
    </row>
    <row r="44" spans="1:5" ht="17" thickBot="1" x14ac:dyDescent="0.25">
      <c r="A44" s="34" t="s">
        <v>40</v>
      </c>
      <c r="B44" s="4">
        <v>2305</v>
      </c>
      <c r="C44" s="4">
        <v>301</v>
      </c>
      <c r="D44" s="4">
        <v>1139</v>
      </c>
      <c r="E44" s="35">
        <v>39000</v>
      </c>
    </row>
    <row r="45" spans="1:5" ht="17" thickBot="1" x14ac:dyDescent="0.25">
      <c r="A45" s="34" t="s">
        <v>41</v>
      </c>
      <c r="B45" s="4">
        <v>1470</v>
      </c>
      <c r="C45" s="4">
        <v>1104</v>
      </c>
      <c r="D45" s="4">
        <v>2087</v>
      </c>
      <c r="E45" s="35">
        <v>70500</v>
      </c>
    </row>
    <row r="46" spans="1:5" ht="17" thickBot="1" x14ac:dyDescent="0.25">
      <c r="A46" s="34" t="s">
        <v>42</v>
      </c>
      <c r="B46" s="4">
        <v>585</v>
      </c>
      <c r="C46" s="4">
        <v>1998</v>
      </c>
      <c r="D46" s="4">
        <v>2795</v>
      </c>
      <c r="E46" s="35">
        <v>13500</v>
      </c>
    </row>
    <row r="47" spans="1:5" ht="17" thickBot="1" x14ac:dyDescent="0.25">
      <c r="A47" s="34" t="s">
        <v>43</v>
      </c>
      <c r="B47" s="4">
        <v>3291</v>
      </c>
      <c r="C47" s="4">
        <v>1095</v>
      </c>
      <c r="D47" s="4">
        <v>175</v>
      </c>
      <c r="E47" s="35">
        <v>3000</v>
      </c>
    </row>
    <row r="48" spans="1:5" ht="17" thickBot="1" x14ac:dyDescent="0.25">
      <c r="A48" s="34" t="s">
        <v>44</v>
      </c>
      <c r="B48" s="4">
        <v>2848</v>
      </c>
      <c r="C48" s="4">
        <v>479</v>
      </c>
      <c r="D48" s="4">
        <v>598</v>
      </c>
      <c r="E48" s="35">
        <v>45000</v>
      </c>
    </row>
    <row r="49" spans="1:5" ht="17" thickBot="1" x14ac:dyDescent="0.25">
      <c r="A49" s="34" t="s">
        <v>45</v>
      </c>
      <c r="B49" s="4">
        <v>687</v>
      </c>
      <c r="C49" s="4">
        <v>2759</v>
      </c>
      <c r="D49" s="4">
        <v>3434</v>
      </c>
      <c r="E49" s="35">
        <v>852000</v>
      </c>
    </row>
    <row r="50" spans="1:5" ht="17" thickBot="1" x14ac:dyDescent="0.25">
      <c r="A50" s="34" t="s">
        <v>46</v>
      </c>
      <c r="B50" s="4">
        <v>2697</v>
      </c>
      <c r="C50" s="4">
        <v>456</v>
      </c>
      <c r="D50" s="4">
        <v>701</v>
      </c>
      <c r="E50" s="35">
        <v>1500</v>
      </c>
    </row>
    <row r="51" spans="1:5" ht="17" thickBot="1" x14ac:dyDescent="0.25">
      <c r="A51" s="34" t="s">
        <v>47</v>
      </c>
      <c r="B51" s="4">
        <v>2149</v>
      </c>
      <c r="C51" s="4">
        <v>917</v>
      </c>
      <c r="D51" s="4">
        <v>1274</v>
      </c>
      <c r="E51" s="35">
        <v>28500</v>
      </c>
    </row>
    <row r="52" spans="1:5" ht="17" thickBot="1" x14ac:dyDescent="0.25">
      <c r="A52" s="34" t="s">
        <v>48</v>
      </c>
      <c r="B52" s="4">
        <v>979</v>
      </c>
      <c r="C52" s="4">
        <v>1764</v>
      </c>
      <c r="D52" s="4">
        <v>2460</v>
      </c>
      <c r="E52" s="36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E63C-F497-CC4A-A8DC-F353181B16C1}">
  <dimension ref="A1:S55"/>
  <sheetViews>
    <sheetView topLeftCell="C1" workbookViewId="0">
      <selection activeCell="S6" sqref="S6"/>
    </sheetView>
  </sheetViews>
  <sheetFormatPr baseColWidth="10" defaultRowHeight="16" x14ac:dyDescent="0.2"/>
  <cols>
    <col min="5" max="5" width="18" bestFit="1" customWidth="1"/>
    <col min="11" max="11" width="16.5" bestFit="1" customWidth="1"/>
    <col min="17" max="17" width="18" bestFit="1" customWidth="1"/>
    <col min="19" max="19" width="16.33203125" bestFit="1" customWidth="1"/>
  </cols>
  <sheetData>
    <row r="1" spans="1:19" ht="17" thickBot="1" x14ac:dyDescent="0.25">
      <c r="A1" s="40" t="s">
        <v>51</v>
      </c>
      <c r="B1" s="3" t="s">
        <v>52</v>
      </c>
      <c r="C1" s="3" t="s">
        <v>53</v>
      </c>
      <c r="D1" s="3" t="s">
        <v>54</v>
      </c>
      <c r="E1" s="33" t="s">
        <v>498</v>
      </c>
      <c r="F1" s="37"/>
      <c r="G1" s="26" t="s">
        <v>495</v>
      </c>
      <c r="H1" s="25" t="s">
        <v>496</v>
      </c>
      <c r="I1" s="25" t="s">
        <v>497</v>
      </c>
      <c r="K1" s="42" t="s">
        <v>51</v>
      </c>
      <c r="L1" s="3" t="s">
        <v>52</v>
      </c>
      <c r="M1" s="3" t="s">
        <v>53</v>
      </c>
      <c r="N1" s="3" t="s">
        <v>54</v>
      </c>
      <c r="O1" s="3" t="s">
        <v>59</v>
      </c>
      <c r="P1" s="3" t="s">
        <v>61</v>
      </c>
      <c r="Q1" s="33" t="s">
        <v>498</v>
      </c>
    </row>
    <row r="2" spans="1:19" ht="17" thickBot="1" x14ac:dyDescent="0.25">
      <c r="A2" s="34" t="s">
        <v>0</v>
      </c>
      <c r="B2" s="4">
        <v>2302</v>
      </c>
      <c r="C2" s="4">
        <v>228</v>
      </c>
      <c r="D2" s="4">
        <v>1251</v>
      </c>
      <c r="E2" s="35">
        <v>9000</v>
      </c>
      <c r="F2" s="38"/>
      <c r="G2" s="10">
        <f>B2*0.002+1.5</f>
        <v>6.1040000000000001</v>
      </c>
      <c r="H2" s="10">
        <f>C2*0.002+1.5</f>
        <v>1.956</v>
      </c>
      <c r="I2" s="10">
        <f>D2*0.002+1.5</f>
        <v>4.0020000000000007</v>
      </c>
      <c r="K2" s="34" t="s">
        <v>0</v>
      </c>
      <c r="L2" s="41">
        <v>0</v>
      </c>
      <c r="M2" s="41">
        <v>9000</v>
      </c>
      <c r="N2" s="41">
        <v>0</v>
      </c>
      <c r="O2" s="3">
        <f t="shared" ref="O2:O33" si="0">SUM(L2:N2)</f>
        <v>9000</v>
      </c>
      <c r="P2" s="3" t="s">
        <v>655</v>
      </c>
      <c r="Q2" s="35">
        <v>9000</v>
      </c>
    </row>
    <row r="3" spans="1:19" ht="17" thickBot="1" x14ac:dyDescent="0.25">
      <c r="A3" s="34" t="s">
        <v>1</v>
      </c>
      <c r="B3" s="4">
        <v>2933</v>
      </c>
      <c r="C3" s="4">
        <v>5221</v>
      </c>
      <c r="D3" s="4">
        <v>5780</v>
      </c>
      <c r="E3" s="35">
        <v>1500</v>
      </c>
      <c r="F3" s="38"/>
      <c r="G3" s="10">
        <f t="shared" ref="G3:G52" si="1">B3*0.002+1.5</f>
        <v>7.3660000000000005</v>
      </c>
      <c r="H3" s="10">
        <f t="shared" ref="H3:H52" si="2">C3*0.002+1.5</f>
        <v>11.942</v>
      </c>
      <c r="I3" s="10">
        <f t="shared" ref="I3:I52" si="3">D3*0.002+1.5</f>
        <v>13.06</v>
      </c>
      <c r="K3" s="34" t="s">
        <v>1</v>
      </c>
      <c r="L3" s="41">
        <v>1500</v>
      </c>
      <c r="M3" s="41">
        <v>0</v>
      </c>
      <c r="N3" s="41">
        <v>0</v>
      </c>
      <c r="O3" s="3">
        <f t="shared" si="0"/>
        <v>1500</v>
      </c>
      <c r="P3" s="3" t="s">
        <v>655</v>
      </c>
      <c r="Q3" s="35">
        <v>1500</v>
      </c>
      <c r="R3" t="s">
        <v>62</v>
      </c>
      <c r="S3" s="23">
        <f>SUM(L55:N55)</f>
        <v>4050000</v>
      </c>
    </row>
    <row r="4" spans="1:19" ht="17" thickBot="1" x14ac:dyDescent="0.25">
      <c r="A4" s="34" t="s">
        <v>2</v>
      </c>
      <c r="B4" s="4">
        <v>530</v>
      </c>
      <c r="C4" s="4">
        <v>2016</v>
      </c>
      <c r="D4" s="4">
        <v>2904</v>
      </c>
      <c r="E4" s="35">
        <v>15000</v>
      </c>
      <c r="F4" s="38"/>
      <c r="G4" s="10">
        <f t="shared" si="1"/>
        <v>2.56</v>
      </c>
      <c r="H4" s="10">
        <f>C4*0.002+1.5</f>
        <v>5.532</v>
      </c>
      <c r="I4" s="10">
        <f t="shared" si="3"/>
        <v>7.3079999999999998</v>
      </c>
      <c r="K4" s="34" t="s">
        <v>2</v>
      </c>
      <c r="L4" s="41">
        <v>15000</v>
      </c>
      <c r="M4" s="41">
        <v>0</v>
      </c>
      <c r="N4" s="41">
        <v>0</v>
      </c>
      <c r="O4" s="3">
        <f t="shared" si="0"/>
        <v>15000</v>
      </c>
      <c r="P4" s="3" t="s">
        <v>655</v>
      </c>
      <c r="Q4" s="35">
        <v>15000</v>
      </c>
      <c r="R4" t="s">
        <v>57</v>
      </c>
      <c r="S4" s="23">
        <f>SUM(E2:E52)</f>
        <v>3333000</v>
      </c>
    </row>
    <row r="5" spans="1:19" ht="17" thickBot="1" x14ac:dyDescent="0.25">
      <c r="A5" s="34" t="s">
        <v>3</v>
      </c>
      <c r="B5" s="4">
        <v>1903</v>
      </c>
      <c r="C5" s="4">
        <v>630</v>
      </c>
      <c r="D5" s="4">
        <v>1546</v>
      </c>
      <c r="E5" s="35">
        <v>13500</v>
      </c>
      <c r="F5" s="38"/>
      <c r="G5" s="10">
        <f t="shared" si="1"/>
        <v>5.306</v>
      </c>
      <c r="H5" s="10">
        <f t="shared" si="2"/>
        <v>2.76</v>
      </c>
      <c r="I5" s="10">
        <f t="shared" si="3"/>
        <v>4.5920000000000005</v>
      </c>
      <c r="K5" s="34" t="s">
        <v>3</v>
      </c>
      <c r="L5" s="41">
        <v>0</v>
      </c>
      <c r="M5" s="41">
        <v>13500</v>
      </c>
      <c r="N5" s="41">
        <v>0</v>
      </c>
      <c r="O5" s="3">
        <f t="shared" si="0"/>
        <v>13500</v>
      </c>
      <c r="P5" s="3" t="s">
        <v>655</v>
      </c>
      <c r="Q5" s="35">
        <v>13500</v>
      </c>
    </row>
    <row r="6" spans="1:19" ht="17" thickBot="1" x14ac:dyDescent="0.25">
      <c r="A6" s="34" t="s">
        <v>4</v>
      </c>
      <c r="B6" s="4">
        <v>0</v>
      </c>
      <c r="C6" s="4">
        <v>2529</v>
      </c>
      <c r="D6" s="4">
        <v>3372</v>
      </c>
      <c r="E6" s="35">
        <v>442500</v>
      </c>
      <c r="F6" s="38"/>
      <c r="G6" s="10">
        <f t="shared" si="1"/>
        <v>1.5</v>
      </c>
      <c r="H6" s="10">
        <f t="shared" si="2"/>
        <v>6.5579999999999998</v>
      </c>
      <c r="I6" s="10">
        <f t="shared" si="3"/>
        <v>8.2439999999999998</v>
      </c>
      <c r="K6" s="34" t="s">
        <v>4</v>
      </c>
      <c r="L6" s="41">
        <v>442500</v>
      </c>
      <c r="M6" s="41">
        <v>0</v>
      </c>
      <c r="N6" s="41">
        <v>0</v>
      </c>
      <c r="O6" s="3">
        <f t="shared" si="0"/>
        <v>442500</v>
      </c>
      <c r="P6" s="3" t="s">
        <v>655</v>
      </c>
      <c r="Q6" s="35">
        <v>442500</v>
      </c>
      <c r="R6" t="s">
        <v>63</v>
      </c>
      <c r="S6" s="45">
        <f>SUMPRODUCT(L2:N52,G2:I52)</f>
        <v>8060778</v>
      </c>
    </row>
    <row r="7" spans="1:19" ht="17" thickBot="1" x14ac:dyDescent="0.25">
      <c r="A7" s="34" t="s">
        <v>5</v>
      </c>
      <c r="B7" s="4">
        <v>979</v>
      </c>
      <c r="C7" s="4">
        <v>1602</v>
      </c>
      <c r="D7" s="4">
        <v>2393</v>
      </c>
      <c r="E7" s="35">
        <v>115500</v>
      </c>
      <c r="F7" s="38"/>
      <c r="G7" s="10">
        <f t="shared" si="1"/>
        <v>3.4580000000000002</v>
      </c>
      <c r="H7" s="10">
        <f t="shared" si="2"/>
        <v>4.7040000000000006</v>
      </c>
      <c r="I7" s="10">
        <f t="shared" si="3"/>
        <v>6.2860000000000005</v>
      </c>
      <c r="K7" s="34" t="s">
        <v>5</v>
      </c>
      <c r="L7" s="41">
        <v>84000</v>
      </c>
      <c r="M7" s="41">
        <v>31500</v>
      </c>
      <c r="N7" s="41">
        <v>0</v>
      </c>
      <c r="O7" s="3">
        <f t="shared" si="0"/>
        <v>115500</v>
      </c>
      <c r="P7" s="3" t="s">
        <v>655</v>
      </c>
      <c r="Q7" s="35">
        <v>115500</v>
      </c>
    </row>
    <row r="8" spans="1:19" ht="17" thickBot="1" x14ac:dyDescent="0.25">
      <c r="A8" s="34" t="s">
        <v>6</v>
      </c>
      <c r="B8" s="4">
        <v>3263</v>
      </c>
      <c r="C8" s="4">
        <v>971</v>
      </c>
      <c r="D8" s="4">
        <v>110</v>
      </c>
      <c r="E8" s="35">
        <v>16500</v>
      </c>
      <c r="F8" s="38"/>
      <c r="G8" s="10">
        <f t="shared" si="1"/>
        <v>8.0259999999999998</v>
      </c>
      <c r="H8" s="10">
        <f t="shared" si="2"/>
        <v>3.4420000000000002</v>
      </c>
      <c r="I8" s="10">
        <f t="shared" si="3"/>
        <v>1.72</v>
      </c>
      <c r="K8" s="34" t="s">
        <v>6</v>
      </c>
      <c r="L8" s="41">
        <v>0</v>
      </c>
      <c r="M8" s="41">
        <v>0</v>
      </c>
      <c r="N8" s="41">
        <v>16500</v>
      </c>
      <c r="O8" s="3">
        <f t="shared" si="0"/>
        <v>16500</v>
      </c>
      <c r="P8" s="3" t="s">
        <v>655</v>
      </c>
      <c r="Q8" s="35">
        <v>16500</v>
      </c>
    </row>
    <row r="9" spans="1:19" ht="17" thickBot="1" x14ac:dyDescent="0.25">
      <c r="A9" s="34" t="s">
        <v>7</v>
      </c>
      <c r="B9" s="4">
        <v>3059</v>
      </c>
      <c r="C9" s="4">
        <v>705</v>
      </c>
      <c r="D9" s="4">
        <v>366</v>
      </c>
      <c r="E9" s="35">
        <v>6000</v>
      </c>
      <c r="F9" s="38"/>
      <c r="G9" s="10">
        <f t="shared" si="1"/>
        <v>7.6180000000000003</v>
      </c>
      <c r="H9" s="10">
        <f t="shared" si="2"/>
        <v>2.91</v>
      </c>
      <c r="I9" s="10">
        <f t="shared" si="3"/>
        <v>2.2320000000000002</v>
      </c>
      <c r="K9" s="34" t="s">
        <v>7</v>
      </c>
      <c r="L9" s="41">
        <v>0</v>
      </c>
      <c r="M9" s="41">
        <v>0</v>
      </c>
      <c r="N9" s="41">
        <v>6000</v>
      </c>
      <c r="O9" s="3">
        <f t="shared" si="0"/>
        <v>6000</v>
      </c>
      <c r="P9" s="3" t="s">
        <v>655</v>
      </c>
      <c r="Q9" s="35">
        <v>6000</v>
      </c>
    </row>
    <row r="10" spans="1:19" ht="17" thickBot="1" x14ac:dyDescent="0.25">
      <c r="A10" s="34" t="s">
        <v>8</v>
      </c>
      <c r="B10" s="4">
        <v>2954</v>
      </c>
      <c r="C10" s="4">
        <v>618</v>
      </c>
      <c r="D10" s="4">
        <v>462</v>
      </c>
      <c r="E10" s="35">
        <v>15000</v>
      </c>
      <c r="F10" s="38"/>
      <c r="G10" s="10">
        <f t="shared" si="1"/>
        <v>7.4080000000000004</v>
      </c>
      <c r="H10" s="10">
        <f t="shared" si="2"/>
        <v>2.7359999999999998</v>
      </c>
      <c r="I10" s="10">
        <f t="shared" si="3"/>
        <v>2.4239999999999999</v>
      </c>
      <c r="K10" s="34" t="s">
        <v>8</v>
      </c>
      <c r="L10" s="41">
        <v>0</v>
      </c>
      <c r="M10" s="41">
        <v>0</v>
      </c>
      <c r="N10" s="41">
        <v>15000</v>
      </c>
      <c r="O10" s="3">
        <f t="shared" si="0"/>
        <v>15000</v>
      </c>
      <c r="P10" s="3" t="s">
        <v>655</v>
      </c>
      <c r="Q10" s="35">
        <v>15000</v>
      </c>
      <c r="S10" s="23"/>
    </row>
    <row r="11" spans="1:19" ht="17" thickBot="1" x14ac:dyDescent="0.25">
      <c r="A11" s="34" t="s">
        <v>9</v>
      </c>
      <c r="B11" s="4">
        <v>2644</v>
      </c>
      <c r="C11" s="4">
        <v>292</v>
      </c>
      <c r="D11" s="4">
        <v>1221</v>
      </c>
      <c r="E11" s="35">
        <v>76500</v>
      </c>
      <c r="F11" s="38"/>
      <c r="G11" s="10">
        <f t="shared" si="1"/>
        <v>6.7880000000000003</v>
      </c>
      <c r="H11" s="10">
        <f t="shared" si="2"/>
        <v>2.0840000000000001</v>
      </c>
      <c r="I11" s="10">
        <f t="shared" si="3"/>
        <v>3.9420000000000002</v>
      </c>
      <c r="K11" s="34" t="s">
        <v>9</v>
      </c>
      <c r="L11" s="41">
        <v>0</v>
      </c>
      <c r="M11" s="41">
        <v>76500</v>
      </c>
      <c r="N11" s="41">
        <v>0</v>
      </c>
      <c r="O11" s="3">
        <f t="shared" si="0"/>
        <v>76500</v>
      </c>
      <c r="P11" s="3" t="s">
        <v>655</v>
      </c>
      <c r="Q11" s="35">
        <v>76500</v>
      </c>
    </row>
    <row r="12" spans="1:19" ht="17" thickBot="1" x14ac:dyDescent="0.25">
      <c r="A12" s="34" t="s">
        <v>10</v>
      </c>
      <c r="B12" s="4">
        <v>2529</v>
      </c>
      <c r="C12" s="4">
        <v>0</v>
      </c>
      <c r="D12" s="4">
        <v>1070</v>
      </c>
      <c r="E12" s="35">
        <v>63000</v>
      </c>
      <c r="F12" s="38"/>
      <c r="G12" s="10">
        <f t="shared" si="1"/>
        <v>6.5579999999999998</v>
      </c>
      <c r="H12" s="10">
        <f t="shared" si="2"/>
        <v>1.5</v>
      </c>
      <c r="I12" s="10">
        <f t="shared" si="3"/>
        <v>3.64</v>
      </c>
      <c r="K12" s="34" t="s">
        <v>10</v>
      </c>
      <c r="L12" s="41">
        <v>0</v>
      </c>
      <c r="M12" s="41">
        <v>63000</v>
      </c>
      <c r="N12" s="41">
        <v>0</v>
      </c>
      <c r="O12" s="3">
        <f t="shared" si="0"/>
        <v>63000</v>
      </c>
      <c r="P12" s="3" t="s">
        <v>655</v>
      </c>
      <c r="Q12" s="35">
        <v>63000</v>
      </c>
    </row>
    <row r="13" spans="1:19" ht="17" thickBot="1" x14ac:dyDescent="0.25">
      <c r="A13" s="34" t="s">
        <v>11</v>
      </c>
      <c r="B13" s="4">
        <v>2795</v>
      </c>
      <c r="C13" s="4">
        <v>5137</v>
      </c>
      <c r="D13" s="4">
        <v>6096</v>
      </c>
      <c r="E13" s="35">
        <v>3000</v>
      </c>
      <c r="F13" s="38"/>
      <c r="G13" s="10">
        <f t="shared" si="1"/>
        <v>7.09</v>
      </c>
      <c r="H13" s="10">
        <f t="shared" si="2"/>
        <v>11.774000000000001</v>
      </c>
      <c r="I13" s="10">
        <f t="shared" si="3"/>
        <v>13.692</v>
      </c>
      <c r="K13" s="34" t="s">
        <v>11</v>
      </c>
      <c r="L13" s="41">
        <v>3000</v>
      </c>
      <c r="M13" s="41">
        <v>0</v>
      </c>
      <c r="N13" s="41">
        <v>0</v>
      </c>
      <c r="O13" s="3">
        <f t="shared" si="0"/>
        <v>3000</v>
      </c>
      <c r="P13" s="3" t="s">
        <v>655</v>
      </c>
      <c r="Q13" s="35">
        <v>3000</v>
      </c>
    </row>
    <row r="14" spans="1:19" ht="17" thickBot="1" x14ac:dyDescent="0.25">
      <c r="A14" s="34" t="s">
        <v>12</v>
      </c>
      <c r="B14" s="4">
        <v>614</v>
      </c>
      <c r="C14" s="4">
        <v>2276</v>
      </c>
      <c r="D14" s="4">
        <v>2980</v>
      </c>
      <c r="E14" s="35">
        <v>1500</v>
      </c>
      <c r="F14" s="38"/>
      <c r="G14" s="10">
        <f t="shared" si="1"/>
        <v>2.7279999999999998</v>
      </c>
      <c r="H14" s="10">
        <f t="shared" si="2"/>
        <v>6.0520000000000005</v>
      </c>
      <c r="I14" s="10">
        <f t="shared" si="3"/>
        <v>7.46</v>
      </c>
      <c r="K14" s="34" t="s">
        <v>12</v>
      </c>
      <c r="L14" s="41">
        <v>1500</v>
      </c>
      <c r="M14" s="41">
        <v>0</v>
      </c>
      <c r="N14" s="41">
        <v>0</v>
      </c>
      <c r="O14" s="3">
        <f t="shared" si="0"/>
        <v>1500</v>
      </c>
      <c r="P14" s="3" t="s">
        <v>655</v>
      </c>
      <c r="Q14" s="35">
        <v>1500</v>
      </c>
    </row>
    <row r="15" spans="1:19" ht="17" thickBot="1" x14ac:dyDescent="0.25">
      <c r="A15" s="34" t="s">
        <v>13</v>
      </c>
      <c r="B15" s="4">
        <v>2109</v>
      </c>
      <c r="C15" s="4">
        <v>658</v>
      </c>
      <c r="D15" s="4">
        <v>1263</v>
      </c>
      <c r="E15" s="35">
        <v>69000</v>
      </c>
      <c r="F15" s="38"/>
      <c r="G15" s="10">
        <f t="shared" si="1"/>
        <v>5.718</v>
      </c>
      <c r="H15" s="10">
        <f t="shared" si="2"/>
        <v>2.8159999999999998</v>
      </c>
      <c r="I15" s="10">
        <f t="shared" si="3"/>
        <v>4.0259999999999998</v>
      </c>
      <c r="K15" s="34" t="s">
        <v>13</v>
      </c>
      <c r="L15" s="41">
        <v>0</v>
      </c>
      <c r="M15" s="41">
        <v>69000</v>
      </c>
      <c r="N15" s="41">
        <v>0</v>
      </c>
      <c r="O15" s="3">
        <f t="shared" si="0"/>
        <v>69000</v>
      </c>
      <c r="P15" s="3" t="s">
        <v>655</v>
      </c>
      <c r="Q15" s="35">
        <v>69000</v>
      </c>
    </row>
    <row r="16" spans="1:19" ht="17" thickBot="1" x14ac:dyDescent="0.25">
      <c r="A16" s="34" t="s">
        <v>14</v>
      </c>
      <c r="B16" s="4">
        <v>2329</v>
      </c>
      <c r="C16" s="4">
        <v>526</v>
      </c>
      <c r="D16" s="4">
        <v>1046</v>
      </c>
      <c r="E16" s="35">
        <v>19500</v>
      </c>
      <c r="F16" s="38"/>
      <c r="G16" s="10">
        <f t="shared" si="1"/>
        <v>6.1580000000000004</v>
      </c>
      <c r="H16" s="10">
        <f t="shared" si="2"/>
        <v>2.552</v>
      </c>
      <c r="I16" s="10">
        <f t="shared" si="3"/>
        <v>3.5920000000000001</v>
      </c>
      <c r="K16" s="34" t="s">
        <v>14</v>
      </c>
      <c r="L16" s="41">
        <v>0</v>
      </c>
      <c r="M16" s="41">
        <v>19500</v>
      </c>
      <c r="N16" s="41">
        <v>0</v>
      </c>
      <c r="O16" s="3">
        <f t="shared" si="0"/>
        <v>19500</v>
      </c>
      <c r="P16" s="3" t="s">
        <v>655</v>
      </c>
      <c r="Q16" s="35">
        <v>19500</v>
      </c>
    </row>
    <row r="17" spans="1:17" ht="17" thickBot="1" x14ac:dyDescent="0.25">
      <c r="A17" s="34" t="s">
        <v>15</v>
      </c>
      <c r="B17" s="4">
        <v>1846</v>
      </c>
      <c r="C17" s="4">
        <v>948</v>
      </c>
      <c r="D17" s="4">
        <v>1538</v>
      </c>
      <c r="E17" s="35">
        <v>25500</v>
      </c>
      <c r="F17" s="38"/>
      <c r="G17" s="10">
        <f t="shared" si="1"/>
        <v>5.1920000000000002</v>
      </c>
      <c r="H17" s="10">
        <f t="shared" si="2"/>
        <v>3.3959999999999999</v>
      </c>
      <c r="I17" s="10">
        <f t="shared" si="3"/>
        <v>4.5760000000000005</v>
      </c>
      <c r="K17" s="34" t="s">
        <v>15</v>
      </c>
      <c r="L17" s="41">
        <v>0</v>
      </c>
      <c r="M17" s="41">
        <v>25500</v>
      </c>
      <c r="N17" s="41">
        <v>0</v>
      </c>
      <c r="O17" s="3">
        <f t="shared" si="0"/>
        <v>25500</v>
      </c>
      <c r="P17" s="3" t="s">
        <v>655</v>
      </c>
      <c r="Q17" s="35">
        <v>25500</v>
      </c>
    </row>
    <row r="18" spans="1:17" ht="17" thickBot="1" x14ac:dyDescent="0.25">
      <c r="A18" s="34" t="s">
        <v>16</v>
      </c>
      <c r="B18" s="4">
        <v>1491</v>
      </c>
      <c r="C18" s="4">
        <v>1093</v>
      </c>
      <c r="D18" s="4">
        <v>1884</v>
      </c>
      <c r="E18" s="35">
        <v>9000</v>
      </c>
      <c r="F18" s="38"/>
      <c r="G18" s="10">
        <f t="shared" si="1"/>
        <v>4.4820000000000002</v>
      </c>
      <c r="H18" s="10">
        <f t="shared" si="2"/>
        <v>3.6859999999999999</v>
      </c>
      <c r="I18" s="10">
        <f t="shared" si="3"/>
        <v>5.2680000000000007</v>
      </c>
      <c r="K18" s="34" t="s">
        <v>16</v>
      </c>
      <c r="L18" s="41">
        <v>0</v>
      </c>
      <c r="M18" s="41">
        <v>9000</v>
      </c>
      <c r="N18" s="41">
        <v>0</v>
      </c>
      <c r="O18" s="3">
        <f t="shared" si="0"/>
        <v>9000</v>
      </c>
      <c r="P18" s="3" t="s">
        <v>655</v>
      </c>
      <c r="Q18" s="35">
        <v>9000</v>
      </c>
    </row>
    <row r="19" spans="1:17" ht="17" thickBot="1" x14ac:dyDescent="0.25">
      <c r="A19" s="34" t="s">
        <v>17</v>
      </c>
      <c r="B19" s="4">
        <v>2382</v>
      </c>
      <c r="C19" s="4">
        <v>361</v>
      </c>
      <c r="D19" s="4">
        <v>1023</v>
      </c>
      <c r="E19" s="35">
        <v>21000</v>
      </c>
      <c r="F19" s="38"/>
      <c r="G19" s="10">
        <f t="shared" si="1"/>
        <v>6.2640000000000002</v>
      </c>
      <c r="H19" s="10">
        <f t="shared" si="2"/>
        <v>2.222</v>
      </c>
      <c r="I19" s="10">
        <f t="shared" si="3"/>
        <v>3.5460000000000003</v>
      </c>
      <c r="K19" s="34" t="s">
        <v>17</v>
      </c>
      <c r="L19" s="41">
        <v>0</v>
      </c>
      <c r="M19" s="41">
        <v>21000</v>
      </c>
      <c r="N19" s="41">
        <v>0</v>
      </c>
      <c r="O19" s="3">
        <f t="shared" si="0"/>
        <v>21000</v>
      </c>
      <c r="P19" s="3" t="s">
        <v>655</v>
      </c>
      <c r="Q19" s="35">
        <v>21000</v>
      </c>
    </row>
    <row r="20" spans="1:17" ht="17" thickBot="1" x14ac:dyDescent="0.25">
      <c r="A20" s="34" t="s">
        <v>18</v>
      </c>
      <c r="B20" s="4">
        <v>1963</v>
      </c>
      <c r="C20" s="4">
        <v>602</v>
      </c>
      <c r="D20" s="4">
        <v>1629</v>
      </c>
      <c r="E20" s="35">
        <v>54000</v>
      </c>
      <c r="F20" s="38"/>
      <c r="G20" s="10">
        <f t="shared" si="1"/>
        <v>5.4260000000000002</v>
      </c>
      <c r="H20" s="10">
        <f t="shared" si="2"/>
        <v>2.7039999999999997</v>
      </c>
      <c r="I20" s="10">
        <f t="shared" si="3"/>
        <v>4.758</v>
      </c>
      <c r="K20" s="34" t="s">
        <v>18</v>
      </c>
      <c r="L20" s="41">
        <v>0</v>
      </c>
      <c r="M20" s="41">
        <v>54000</v>
      </c>
      <c r="N20" s="41">
        <v>0</v>
      </c>
      <c r="O20" s="3">
        <f t="shared" si="0"/>
        <v>54000</v>
      </c>
      <c r="P20" s="3" t="s">
        <v>655</v>
      </c>
      <c r="Q20" s="35">
        <v>54000</v>
      </c>
    </row>
    <row r="21" spans="1:17" ht="17" thickBot="1" x14ac:dyDescent="0.25">
      <c r="A21" s="34" t="s">
        <v>19</v>
      </c>
      <c r="B21" s="4">
        <v>3535</v>
      </c>
      <c r="C21" s="4">
        <v>1334</v>
      </c>
      <c r="D21" s="4">
        <v>285</v>
      </c>
      <c r="E21" s="35">
        <v>4500</v>
      </c>
      <c r="F21" s="38"/>
      <c r="G21" s="10">
        <f t="shared" si="1"/>
        <v>8.57</v>
      </c>
      <c r="H21" s="10">
        <f t="shared" si="2"/>
        <v>4.1680000000000001</v>
      </c>
      <c r="I21" s="10">
        <f t="shared" si="3"/>
        <v>2.0700000000000003</v>
      </c>
      <c r="K21" s="34" t="s">
        <v>19</v>
      </c>
      <c r="L21" s="41">
        <v>0</v>
      </c>
      <c r="M21" s="41">
        <v>0</v>
      </c>
      <c r="N21" s="41">
        <v>4500</v>
      </c>
      <c r="O21" s="3">
        <f t="shared" si="0"/>
        <v>4500</v>
      </c>
      <c r="P21" s="3" t="s">
        <v>655</v>
      </c>
      <c r="Q21" s="35">
        <v>4500</v>
      </c>
    </row>
    <row r="22" spans="1:17" ht="17" thickBot="1" x14ac:dyDescent="0.25">
      <c r="A22" s="34" t="s">
        <v>20</v>
      </c>
      <c r="B22" s="4">
        <v>2985</v>
      </c>
      <c r="C22" s="4">
        <v>644</v>
      </c>
      <c r="D22" s="4">
        <v>432</v>
      </c>
      <c r="E22" s="35">
        <v>28500</v>
      </c>
      <c r="F22" s="38"/>
      <c r="G22" s="10">
        <f t="shared" si="1"/>
        <v>7.47</v>
      </c>
      <c r="H22" s="10">
        <f t="shared" si="2"/>
        <v>2.7880000000000003</v>
      </c>
      <c r="I22" s="10">
        <f t="shared" si="3"/>
        <v>2.3639999999999999</v>
      </c>
      <c r="K22" s="34" t="s">
        <v>20</v>
      </c>
      <c r="L22" s="41">
        <v>0</v>
      </c>
      <c r="M22" s="41">
        <v>0</v>
      </c>
      <c r="N22" s="41">
        <v>28500</v>
      </c>
      <c r="O22" s="3">
        <f t="shared" si="0"/>
        <v>28500</v>
      </c>
      <c r="P22" s="3" t="s">
        <v>655</v>
      </c>
      <c r="Q22" s="35">
        <v>28500</v>
      </c>
    </row>
    <row r="23" spans="1:17" ht="17" thickBot="1" x14ac:dyDescent="0.25">
      <c r="A23" s="34" t="s">
        <v>21</v>
      </c>
      <c r="B23" s="4">
        <v>3372</v>
      </c>
      <c r="C23" s="4">
        <v>1070</v>
      </c>
      <c r="D23" s="4">
        <v>0</v>
      </c>
      <c r="E23" s="35">
        <v>184500</v>
      </c>
      <c r="F23" s="38"/>
      <c r="G23" s="10">
        <f t="shared" si="1"/>
        <v>8.2439999999999998</v>
      </c>
      <c r="H23" s="10">
        <f t="shared" si="2"/>
        <v>3.64</v>
      </c>
      <c r="I23" s="10">
        <f t="shared" si="3"/>
        <v>1.5</v>
      </c>
      <c r="K23" s="34" t="s">
        <v>21</v>
      </c>
      <c r="L23" s="41">
        <v>0</v>
      </c>
      <c r="M23" s="41">
        <v>0</v>
      </c>
      <c r="N23" s="41">
        <v>184500</v>
      </c>
      <c r="O23" s="3">
        <f t="shared" si="0"/>
        <v>184500</v>
      </c>
      <c r="P23" s="3" t="s">
        <v>655</v>
      </c>
      <c r="Q23" s="35">
        <v>184500</v>
      </c>
    </row>
    <row r="24" spans="1:17" ht="17" thickBot="1" x14ac:dyDescent="0.25">
      <c r="A24" s="34" t="s">
        <v>22</v>
      </c>
      <c r="B24" s="4">
        <v>2419</v>
      </c>
      <c r="C24" s="4">
        <v>846</v>
      </c>
      <c r="D24" s="4">
        <v>1008</v>
      </c>
      <c r="E24" s="35">
        <v>37500</v>
      </c>
      <c r="F24" s="38"/>
      <c r="G24" s="10">
        <f t="shared" si="1"/>
        <v>6.3380000000000001</v>
      </c>
      <c r="H24" s="10">
        <f t="shared" si="2"/>
        <v>3.1920000000000002</v>
      </c>
      <c r="I24" s="10">
        <f t="shared" si="3"/>
        <v>3.516</v>
      </c>
      <c r="K24" s="34" t="s">
        <v>22</v>
      </c>
      <c r="L24" s="41">
        <v>0</v>
      </c>
      <c r="M24" s="41">
        <v>37500</v>
      </c>
      <c r="N24" s="41">
        <v>0</v>
      </c>
      <c r="O24" s="3">
        <f t="shared" si="0"/>
        <v>37500</v>
      </c>
      <c r="P24" s="3" t="s">
        <v>655</v>
      </c>
      <c r="Q24" s="35">
        <v>37500</v>
      </c>
    </row>
    <row r="25" spans="1:17" ht="17" thickBot="1" x14ac:dyDescent="0.25">
      <c r="A25" s="34" t="s">
        <v>23</v>
      </c>
      <c r="B25" s="4">
        <v>1886</v>
      </c>
      <c r="C25" s="4">
        <v>1205</v>
      </c>
      <c r="D25" s="4">
        <v>1608</v>
      </c>
      <c r="E25" s="35">
        <v>21000</v>
      </c>
      <c r="F25" s="38"/>
      <c r="G25" s="10">
        <f t="shared" si="1"/>
        <v>5.2720000000000002</v>
      </c>
      <c r="H25" s="10">
        <f t="shared" si="2"/>
        <v>3.91</v>
      </c>
      <c r="I25" s="10">
        <f t="shared" si="3"/>
        <v>4.7160000000000002</v>
      </c>
      <c r="K25" s="34" t="s">
        <v>23</v>
      </c>
      <c r="L25" s="41">
        <v>0</v>
      </c>
      <c r="M25" s="41">
        <v>21000</v>
      </c>
      <c r="N25" s="41">
        <v>0</v>
      </c>
      <c r="O25" s="3">
        <f t="shared" si="0"/>
        <v>21000</v>
      </c>
      <c r="P25" s="3" t="s">
        <v>655</v>
      </c>
      <c r="Q25" s="35">
        <v>21000</v>
      </c>
    </row>
    <row r="26" spans="1:17" ht="17" thickBot="1" x14ac:dyDescent="0.25">
      <c r="A26" s="34" t="s">
        <v>24</v>
      </c>
      <c r="B26" s="4">
        <v>2111</v>
      </c>
      <c r="C26" s="4">
        <v>421</v>
      </c>
      <c r="D26" s="4">
        <v>1423</v>
      </c>
      <c r="E26" s="35">
        <v>9000</v>
      </c>
      <c r="F26" s="38"/>
      <c r="G26" s="10">
        <f t="shared" si="1"/>
        <v>5.7220000000000004</v>
      </c>
      <c r="H26" s="10">
        <f t="shared" si="2"/>
        <v>2.3420000000000001</v>
      </c>
      <c r="I26" s="10">
        <f t="shared" si="3"/>
        <v>4.3460000000000001</v>
      </c>
      <c r="K26" s="34" t="s">
        <v>24</v>
      </c>
      <c r="L26" s="41">
        <v>0</v>
      </c>
      <c r="M26" s="41">
        <v>9000</v>
      </c>
      <c r="N26" s="41">
        <v>0</v>
      </c>
      <c r="O26" s="3">
        <f t="shared" si="0"/>
        <v>9000</v>
      </c>
      <c r="P26" s="3" t="s">
        <v>655</v>
      </c>
      <c r="Q26" s="35">
        <v>9000</v>
      </c>
    </row>
    <row r="27" spans="1:17" ht="17" thickBot="1" x14ac:dyDescent="0.25">
      <c r="A27" s="34" t="s">
        <v>25</v>
      </c>
      <c r="B27" s="4">
        <v>1888</v>
      </c>
      <c r="C27" s="4">
        <v>730</v>
      </c>
      <c r="D27" s="4">
        <v>1492</v>
      </c>
      <c r="E27" s="35">
        <v>6000</v>
      </c>
      <c r="F27" s="38"/>
      <c r="G27" s="10">
        <f t="shared" si="1"/>
        <v>5.2759999999999998</v>
      </c>
      <c r="H27" s="10">
        <f t="shared" si="2"/>
        <v>2.96</v>
      </c>
      <c r="I27" s="10">
        <f t="shared" si="3"/>
        <v>4.484</v>
      </c>
      <c r="K27" s="34" t="s">
        <v>25</v>
      </c>
      <c r="L27" s="41">
        <v>0</v>
      </c>
      <c r="M27" s="41">
        <v>6000</v>
      </c>
      <c r="N27" s="41">
        <v>0</v>
      </c>
      <c r="O27" s="3">
        <f t="shared" si="0"/>
        <v>6000</v>
      </c>
      <c r="P27" s="3" t="s">
        <v>655</v>
      </c>
      <c r="Q27" s="35">
        <v>6000</v>
      </c>
    </row>
    <row r="28" spans="1:17" ht="17" thickBot="1" x14ac:dyDescent="0.25">
      <c r="A28" s="34" t="s">
        <v>26</v>
      </c>
      <c r="B28" s="4">
        <v>1005</v>
      </c>
      <c r="C28" s="4">
        <v>2046</v>
      </c>
      <c r="D28" s="4">
        <v>2650</v>
      </c>
      <c r="E28" s="35">
        <v>7500</v>
      </c>
      <c r="F28" s="38"/>
      <c r="G28" s="10">
        <f t="shared" si="1"/>
        <v>3.5100000000000002</v>
      </c>
      <c r="H28" s="10">
        <f t="shared" si="2"/>
        <v>5.5920000000000005</v>
      </c>
      <c r="I28" s="10">
        <f t="shared" si="3"/>
        <v>6.8</v>
      </c>
      <c r="K28" s="34" t="s">
        <v>26</v>
      </c>
      <c r="L28" s="41">
        <v>7500</v>
      </c>
      <c r="M28" s="41">
        <v>0</v>
      </c>
      <c r="N28" s="41">
        <v>0</v>
      </c>
      <c r="O28" s="3">
        <f t="shared" si="0"/>
        <v>7500</v>
      </c>
      <c r="P28" s="3" t="s">
        <v>655</v>
      </c>
      <c r="Q28" s="35">
        <v>7500</v>
      </c>
    </row>
    <row r="29" spans="1:17" ht="17" thickBot="1" x14ac:dyDescent="0.25">
      <c r="A29" s="34" t="s">
        <v>27</v>
      </c>
      <c r="B29" s="4">
        <v>1413</v>
      </c>
      <c r="C29" s="4">
        <v>1277</v>
      </c>
      <c r="D29" s="4">
        <v>1971</v>
      </c>
      <c r="E29" s="35">
        <v>21000</v>
      </c>
      <c r="F29" s="38"/>
      <c r="G29" s="10">
        <f t="shared" si="1"/>
        <v>4.3260000000000005</v>
      </c>
      <c r="H29" s="10">
        <f t="shared" si="2"/>
        <v>4.0540000000000003</v>
      </c>
      <c r="I29" s="10">
        <f t="shared" si="3"/>
        <v>5.4420000000000002</v>
      </c>
      <c r="K29" s="34" t="s">
        <v>27</v>
      </c>
      <c r="L29" s="41">
        <v>0</v>
      </c>
      <c r="M29" s="41">
        <v>21000</v>
      </c>
      <c r="N29" s="41">
        <v>0</v>
      </c>
      <c r="O29" s="3">
        <f t="shared" si="0"/>
        <v>21000</v>
      </c>
      <c r="P29" s="3" t="s">
        <v>655</v>
      </c>
      <c r="Q29" s="35">
        <v>21000</v>
      </c>
    </row>
    <row r="30" spans="1:17" ht="17" thickBot="1" x14ac:dyDescent="0.25">
      <c r="A30" s="34" t="s">
        <v>28</v>
      </c>
      <c r="B30" s="4">
        <v>267</v>
      </c>
      <c r="C30" s="4">
        <v>2374</v>
      </c>
      <c r="D30" s="4">
        <v>3169</v>
      </c>
      <c r="E30" s="35">
        <v>30000</v>
      </c>
      <c r="F30" s="38"/>
      <c r="G30" s="10">
        <f t="shared" si="1"/>
        <v>2.0339999999999998</v>
      </c>
      <c r="H30" s="10">
        <f t="shared" si="2"/>
        <v>6.2480000000000002</v>
      </c>
      <c r="I30" s="10">
        <f t="shared" si="3"/>
        <v>7.8380000000000001</v>
      </c>
      <c r="K30" s="34" t="s">
        <v>28</v>
      </c>
      <c r="L30" s="41">
        <v>30000</v>
      </c>
      <c r="M30" s="41">
        <v>0</v>
      </c>
      <c r="N30" s="41">
        <v>0</v>
      </c>
      <c r="O30" s="3">
        <f t="shared" si="0"/>
        <v>30000</v>
      </c>
      <c r="P30" s="3" t="s">
        <v>655</v>
      </c>
      <c r="Q30" s="35">
        <v>30000</v>
      </c>
    </row>
    <row r="31" spans="1:17" ht="17" thickBot="1" x14ac:dyDescent="0.25">
      <c r="A31" s="34" t="s">
        <v>29</v>
      </c>
      <c r="B31" s="4">
        <v>3366</v>
      </c>
      <c r="C31" s="4">
        <v>1117</v>
      </c>
      <c r="D31" s="4">
        <v>94</v>
      </c>
      <c r="E31" s="35">
        <v>9000</v>
      </c>
      <c r="F31" s="38"/>
      <c r="G31" s="10">
        <f t="shared" si="1"/>
        <v>8.2319999999999993</v>
      </c>
      <c r="H31" s="10">
        <f t="shared" si="2"/>
        <v>3.734</v>
      </c>
      <c r="I31" s="10">
        <f t="shared" si="3"/>
        <v>1.6879999999999999</v>
      </c>
      <c r="K31" s="34" t="s">
        <v>29</v>
      </c>
      <c r="L31" s="41">
        <v>0</v>
      </c>
      <c r="M31" s="41">
        <v>0</v>
      </c>
      <c r="N31" s="41">
        <v>9000</v>
      </c>
      <c r="O31" s="3">
        <f t="shared" si="0"/>
        <v>9000</v>
      </c>
      <c r="P31" s="3" t="s">
        <v>655</v>
      </c>
      <c r="Q31" s="35">
        <v>9000</v>
      </c>
    </row>
    <row r="32" spans="1:17" ht="17" thickBot="1" x14ac:dyDescent="0.25">
      <c r="A32" s="34" t="s">
        <v>30</v>
      </c>
      <c r="B32" s="4">
        <v>3119</v>
      </c>
      <c r="C32" s="4">
        <v>800</v>
      </c>
      <c r="D32" s="4">
        <v>276</v>
      </c>
      <c r="E32" s="35">
        <v>75000</v>
      </c>
      <c r="F32" s="38"/>
      <c r="G32" s="10">
        <f t="shared" si="1"/>
        <v>7.7380000000000004</v>
      </c>
      <c r="H32" s="10">
        <f t="shared" si="2"/>
        <v>3.1</v>
      </c>
      <c r="I32" s="10">
        <f t="shared" si="3"/>
        <v>2.052</v>
      </c>
      <c r="K32" s="34" t="s">
        <v>30</v>
      </c>
      <c r="L32" s="41">
        <v>0</v>
      </c>
      <c r="M32" s="41">
        <v>0</v>
      </c>
      <c r="N32" s="41">
        <v>75000</v>
      </c>
      <c r="O32" s="3">
        <f t="shared" si="0"/>
        <v>75000</v>
      </c>
      <c r="P32" s="3" t="s">
        <v>655</v>
      </c>
      <c r="Q32" s="35">
        <v>75000</v>
      </c>
    </row>
    <row r="33" spans="1:17" ht="17" thickBot="1" x14ac:dyDescent="0.25">
      <c r="A33" s="34" t="s">
        <v>31</v>
      </c>
      <c r="B33" s="4">
        <v>977</v>
      </c>
      <c r="C33" s="4">
        <v>1555</v>
      </c>
      <c r="D33" s="4">
        <v>2450</v>
      </c>
      <c r="E33" s="35">
        <v>15000</v>
      </c>
      <c r="F33" s="38"/>
      <c r="G33" s="10">
        <f t="shared" si="1"/>
        <v>3.4539999999999997</v>
      </c>
      <c r="H33" s="10">
        <f t="shared" si="2"/>
        <v>4.6099999999999994</v>
      </c>
      <c r="I33" s="10">
        <f t="shared" si="3"/>
        <v>6.4</v>
      </c>
      <c r="K33" s="34" t="s">
        <v>31</v>
      </c>
      <c r="L33" s="41">
        <v>0</v>
      </c>
      <c r="M33" s="41">
        <v>15000</v>
      </c>
      <c r="N33" s="41">
        <v>0</v>
      </c>
      <c r="O33" s="3">
        <f t="shared" si="0"/>
        <v>15000</v>
      </c>
      <c r="P33" s="3" t="s">
        <v>655</v>
      </c>
      <c r="Q33" s="35">
        <v>15000</v>
      </c>
    </row>
    <row r="34" spans="1:17" ht="17" thickBot="1" x14ac:dyDescent="0.25">
      <c r="A34" s="34" t="s">
        <v>32</v>
      </c>
      <c r="B34" s="4">
        <v>3070</v>
      </c>
      <c r="C34" s="4">
        <v>887</v>
      </c>
      <c r="D34" s="4">
        <v>314</v>
      </c>
      <c r="E34" s="35">
        <v>631500</v>
      </c>
      <c r="F34" s="38"/>
      <c r="G34" s="10">
        <f t="shared" si="1"/>
        <v>7.6400000000000006</v>
      </c>
      <c r="H34" s="10">
        <f t="shared" si="2"/>
        <v>3.274</v>
      </c>
      <c r="I34" s="10">
        <f t="shared" si="3"/>
        <v>2.1280000000000001</v>
      </c>
      <c r="K34" s="34" t="s">
        <v>32</v>
      </c>
      <c r="L34" s="41">
        <v>0</v>
      </c>
      <c r="M34" s="41">
        <v>0</v>
      </c>
      <c r="N34" s="41">
        <v>631500</v>
      </c>
      <c r="O34" s="3">
        <f t="shared" ref="O34:O52" si="4">SUM(L34:N34)</f>
        <v>631500</v>
      </c>
      <c r="P34" s="3" t="s">
        <v>655</v>
      </c>
      <c r="Q34" s="35">
        <v>631500</v>
      </c>
    </row>
    <row r="35" spans="1:17" ht="17" thickBot="1" x14ac:dyDescent="0.25">
      <c r="A35" s="34" t="s">
        <v>33</v>
      </c>
      <c r="B35" s="4">
        <v>2805</v>
      </c>
      <c r="C35" s="4">
        <v>352</v>
      </c>
      <c r="D35" s="4">
        <v>720</v>
      </c>
      <c r="E35" s="35">
        <v>28500</v>
      </c>
      <c r="F35" s="38"/>
      <c r="G35" s="10">
        <f t="shared" si="1"/>
        <v>7.11</v>
      </c>
      <c r="H35" s="10">
        <f t="shared" si="2"/>
        <v>2.2039999999999997</v>
      </c>
      <c r="I35" s="10">
        <f t="shared" si="3"/>
        <v>2.94</v>
      </c>
      <c r="K35" s="34" t="s">
        <v>33</v>
      </c>
      <c r="L35" s="41">
        <v>0</v>
      </c>
      <c r="M35" s="41">
        <v>28500</v>
      </c>
      <c r="N35" s="41">
        <v>0</v>
      </c>
      <c r="O35" s="3">
        <f t="shared" si="4"/>
        <v>28500</v>
      </c>
      <c r="P35" s="3" t="s">
        <v>655</v>
      </c>
      <c r="Q35" s="35">
        <v>28500</v>
      </c>
    </row>
    <row r="36" spans="1:17" ht="17" thickBot="1" x14ac:dyDescent="0.25">
      <c r="A36" s="34" t="s">
        <v>55</v>
      </c>
      <c r="B36" s="4">
        <v>1520</v>
      </c>
      <c r="C36" s="4">
        <v>1557</v>
      </c>
      <c r="D36" s="4">
        <v>2047</v>
      </c>
      <c r="E36" s="35">
        <v>1500</v>
      </c>
      <c r="F36" s="38"/>
      <c r="G36" s="10">
        <f t="shared" si="1"/>
        <v>4.54</v>
      </c>
      <c r="H36" s="10">
        <f t="shared" si="2"/>
        <v>4.6139999999999999</v>
      </c>
      <c r="I36" s="10">
        <f t="shared" si="3"/>
        <v>5.5940000000000003</v>
      </c>
      <c r="K36" s="34" t="s">
        <v>55</v>
      </c>
      <c r="L36" s="41">
        <v>0</v>
      </c>
      <c r="M36" s="41">
        <v>1500</v>
      </c>
      <c r="N36" s="41">
        <v>0</v>
      </c>
      <c r="O36" s="3">
        <f t="shared" si="4"/>
        <v>1500</v>
      </c>
      <c r="P36" s="3" t="s">
        <v>655</v>
      </c>
      <c r="Q36" s="35">
        <v>1500</v>
      </c>
    </row>
    <row r="37" spans="1:17" ht="17" thickBot="1" x14ac:dyDescent="0.25">
      <c r="A37" s="34" t="s">
        <v>56</v>
      </c>
      <c r="B37" s="4">
        <v>2563</v>
      </c>
      <c r="C37" s="4">
        <v>544</v>
      </c>
      <c r="D37" s="4">
        <v>810</v>
      </c>
      <c r="E37" s="35">
        <v>24000</v>
      </c>
      <c r="F37" s="38"/>
      <c r="G37" s="10">
        <f t="shared" si="1"/>
        <v>6.6260000000000003</v>
      </c>
      <c r="H37" s="10">
        <f t="shared" si="2"/>
        <v>2.5880000000000001</v>
      </c>
      <c r="I37" s="10">
        <f t="shared" si="3"/>
        <v>3.12</v>
      </c>
      <c r="K37" s="34" t="s">
        <v>56</v>
      </c>
      <c r="L37" s="41">
        <v>0</v>
      </c>
      <c r="M37" s="41">
        <v>24000</v>
      </c>
      <c r="N37" s="41">
        <v>0</v>
      </c>
      <c r="O37" s="3">
        <f t="shared" si="4"/>
        <v>24000</v>
      </c>
      <c r="P37" s="3" t="s">
        <v>655</v>
      </c>
      <c r="Q37" s="35">
        <v>24000</v>
      </c>
    </row>
    <row r="38" spans="1:17" ht="17" thickBot="1" x14ac:dyDescent="0.25">
      <c r="A38" s="34" t="s">
        <v>34</v>
      </c>
      <c r="B38" s="4">
        <v>1547</v>
      </c>
      <c r="C38" s="4">
        <v>986</v>
      </c>
      <c r="D38" s="4">
        <v>1868</v>
      </c>
      <c r="E38" s="35">
        <v>4500</v>
      </c>
      <c r="F38" s="38"/>
      <c r="G38" s="10">
        <f t="shared" si="1"/>
        <v>4.5939999999999994</v>
      </c>
      <c r="H38" s="10">
        <f t="shared" si="2"/>
        <v>3.472</v>
      </c>
      <c r="I38" s="10">
        <f t="shared" si="3"/>
        <v>5.2360000000000007</v>
      </c>
      <c r="K38" s="34" t="s">
        <v>34</v>
      </c>
      <c r="L38" s="41">
        <v>0</v>
      </c>
      <c r="M38" s="41">
        <v>4500</v>
      </c>
      <c r="N38" s="41">
        <v>0</v>
      </c>
      <c r="O38" s="3">
        <f t="shared" si="4"/>
        <v>4500</v>
      </c>
      <c r="P38" s="3" t="s">
        <v>655</v>
      </c>
      <c r="Q38" s="35">
        <v>4500</v>
      </c>
    </row>
    <row r="39" spans="1:17" ht="17" thickBot="1" x14ac:dyDescent="0.25">
      <c r="A39" s="34" t="s">
        <v>35</v>
      </c>
      <c r="B39" s="4">
        <v>479</v>
      </c>
      <c r="C39" s="4">
        <v>2670</v>
      </c>
      <c r="D39" s="4">
        <v>3398</v>
      </c>
      <c r="E39" s="35">
        <v>48000</v>
      </c>
      <c r="F39" s="38"/>
      <c r="G39" s="10">
        <f t="shared" si="1"/>
        <v>2.4580000000000002</v>
      </c>
      <c r="H39" s="10">
        <f t="shared" si="2"/>
        <v>6.84</v>
      </c>
      <c r="I39" s="10">
        <f t="shared" si="3"/>
        <v>8.2959999999999994</v>
      </c>
      <c r="K39" s="34" t="s">
        <v>35</v>
      </c>
      <c r="L39" s="41">
        <v>48000</v>
      </c>
      <c r="M39" s="41">
        <v>0</v>
      </c>
      <c r="N39" s="41">
        <v>0</v>
      </c>
      <c r="O39" s="3">
        <f t="shared" si="4"/>
        <v>48000</v>
      </c>
      <c r="P39" s="3" t="s">
        <v>655</v>
      </c>
      <c r="Q39" s="35">
        <v>48000</v>
      </c>
    </row>
    <row r="40" spans="1:17" ht="17" thickBot="1" x14ac:dyDescent="0.25">
      <c r="A40" s="34" t="s">
        <v>36</v>
      </c>
      <c r="B40" s="4">
        <v>2907</v>
      </c>
      <c r="C40" s="4">
        <v>689</v>
      </c>
      <c r="D40" s="4">
        <v>466</v>
      </c>
      <c r="E40" s="35">
        <v>61500</v>
      </c>
      <c r="F40" s="38"/>
      <c r="G40" s="10">
        <f t="shared" si="1"/>
        <v>7.3140000000000001</v>
      </c>
      <c r="H40" s="10">
        <f t="shared" si="2"/>
        <v>2.8780000000000001</v>
      </c>
      <c r="I40" s="10">
        <f t="shared" si="3"/>
        <v>2.4319999999999999</v>
      </c>
      <c r="K40" s="34" t="s">
        <v>36</v>
      </c>
      <c r="L40" s="41">
        <v>0</v>
      </c>
      <c r="M40" s="41">
        <v>0</v>
      </c>
      <c r="N40" s="41">
        <v>61500</v>
      </c>
      <c r="O40" s="3">
        <f t="shared" si="4"/>
        <v>61500</v>
      </c>
      <c r="P40" s="3" t="s">
        <v>655</v>
      </c>
      <c r="Q40" s="35">
        <v>61500</v>
      </c>
    </row>
    <row r="41" spans="1:17" ht="17" thickBot="1" x14ac:dyDescent="0.25">
      <c r="A41" s="34" t="s">
        <v>37</v>
      </c>
      <c r="B41" s="4">
        <v>3341</v>
      </c>
      <c r="C41" s="4">
        <v>1028</v>
      </c>
      <c r="D41" s="4">
        <v>44</v>
      </c>
      <c r="E41" s="35">
        <v>21000</v>
      </c>
      <c r="F41" s="38"/>
      <c r="G41" s="10">
        <f t="shared" si="1"/>
        <v>8.1820000000000004</v>
      </c>
      <c r="H41" s="10">
        <f t="shared" si="2"/>
        <v>3.556</v>
      </c>
      <c r="I41" s="10">
        <f t="shared" si="3"/>
        <v>1.5880000000000001</v>
      </c>
      <c r="K41" s="34" t="s">
        <v>37</v>
      </c>
      <c r="L41" s="41">
        <v>0</v>
      </c>
      <c r="M41" s="41">
        <v>0</v>
      </c>
      <c r="N41" s="41">
        <v>21000</v>
      </c>
      <c r="O41" s="3">
        <f t="shared" si="4"/>
        <v>21000</v>
      </c>
      <c r="P41" s="3" t="s">
        <v>655</v>
      </c>
      <c r="Q41" s="35">
        <v>21000</v>
      </c>
    </row>
    <row r="42" spans="1:17" ht="17" thickBot="1" x14ac:dyDescent="0.25">
      <c r="A42" s="34" t="s">
        <v>38</v>
      </c>
      <c r="B42" s="4">
        <v>2692</v>
      </c>
      <c r="C42" s="4">
        <v>198</v>
      </c>
      <c r="D42" s="4">
        <v>876</v>
      </c>
      <c r="E42" s="35">
        <v>19500</v>
      </c>
      <c r="F42" s="38"/>
      <c r="G42" s="10">
        <f t="shared" si="1"/>
        <v>6.8840000000000003</v>
      </c>
      <c r="H42" s="10">
        <f t="shared" si="2"/>
        <v>1.8959999999999999</v>
      </c>
      <c r="I42" s="10">
        <f t="shared" si="3"/>
        <v>3.2519999999999998</v>
      </c>
      <c r="K42" s="34" t="s">
        <v>38</v>
      </c>
      <c r="L42" s="41">
        <v>0</v>
      </c>
      <c r="M42" s="41">
        <v>19500</v>
      </c>
      <c r="N42" s="41">
        <v>0</v>
      </c>
      <c r="O42" s="3">
        <f t="shared" si="4"/>
        <v>19500</v>
      </c>
      <c r="P42" s="3" t="s">
        <v>655</v>
      </c>
      <c r="Q42" s="35">
        <v>19500</v>
      </c>
    </row>
    <row r="43" spans="1:17" ht="17" thickBot="1" x14ac:dyDescent="0.25">
      <c r="A43" s="34" t="s">
        <v>39</v>
      </c>
      <c r="B43" s="4">
        <v>1453</v>
      </c>
      <c r="C43" s="4">
        <v>1401</v>
      </c>
      <c r="D43" s="4">
        <v>1994</v>
      </c>
      <c r="E43" s="35">
        <v>13500</v>
      </c>
      <c r="F43" s="38"/>
      <c r="G43" s="10">
        <f t="shared" si="1"/>
        <v>4.4060000000000006</v>
      </c>
      <c r="H43" s="10">
        <f t="shared" si="2"/>
        <v>4.3019999999999996</v>
      </c>
      <c r="I43" s="10">
        <f t="shared" si="3"/>
        <v>5.4879999999999995</v>
      </c>
      <c r="K43" s="34" t="s">
        <v>39</v>
      </c>
      <c r="L43" s="41">
        <v>0</v>
      </c>
      <c r="M43" s="41">
        <v>13500</v>
      </c>
      <c r="N43" s="41">
        <v>0</v>
      </c>
      <c r="O43" s="3">
        <f t="shared" si="4"/>
        <v>13500</v>
      </c>
      <c r="P43" s="3" t="s">
        <v>655</v>
      </c>
      <c r="Q43" s="35">
        <v>13500</v>
      </c>
    </row>
    <row r="44" spans="1:17" ht="17" thickBot="1" x14ac:dyDescent="0.25">
      <c r="A44" s="34" t="s">
        <v>40</v>
      </c>
      <c r="B44" s="4">
        <v>2305</v>
      </c>
      <c r="C44" s="4">
        <v>301</v>
      </c>
      <c r="D44" s="4">
        <v>1139</v>
      </c>
      <c r="E44" s="35">
        <v>39000</v>
      </c>
      <c r="F44" s="38"/>
      <c r="G44" s="10">
        <f t="shared" si="1"/>
        <v>6.11</v>
      </c>
      <c r="H44" s="10">
        <f t="shared" si="2"/>
        <v>2.1019999999999999</v>
      </c>
      <c r="I44" s="10">
        <f t="shared" si="3"/>
        <v>3.778</v>
      </c>
      <c r="K44" s="34" t="s">
        <v>40</v>
      </c>
      <c r="L44" s="41">
        <v>0</v>
      </c>
      <c r="M44" s="41">
        <v>39000</v>
      </c>
      <c r="N44" s="41">
        <v>0</v>
      </c>
      <c r="O44" s="3">
        <f t="shared" si="4"/>
        <v>39000</v>
      </c>
      <c r="P44" s="3" t="s">
        <v>655</v>
      </c>
      <c r="Q44" s="35">
        <v>39000</v>
      </c>
    </row>
    <row r="45" spans="1:17" ht="17" thickBot="1" x14ac:dyDescent="0.25">
      <c r="A45" s="34" t="s">
        <v>41</v>
      </c>
      <c r="B45" s="4">
        <v>1470</v>
      </c>
      <c r="C45" s="4">
        <v>1104</v>
      </c>
      <c r="D45" s="4">
        <v>2087</v>
      </c>
      <c r="E45" s="35">
        <v>70500</v>
      </c>
      <c r="F45" s="38"/>
      <c r="G45" s="10">
        <f t="shared" si="1"/>
        <v>4.4399999999999995</v>
      </c>
      <c r="H45" s="10">
        <f t="shared" si="2"/>
        <v>3.7080000000000002</v>
      </c>
      <c r="I45" s="10">
        <f t="shared" si="3"/>
        <v>5.6740000000000004</v>
      </c>
      <c r="K45" s="34" t="s">
        <v>41</v>
      </c>
      <c r="L45" s="41">
        <v>0</v>
      </c>
      <c r="M45" s="41">
        <v>70500</v>
      </c>
      <c r="N45" s="41">
        <v>0</v>
      </c>
      <c r="O45" s="3">
        <f t="shared" si="4"/>
        <v>70500</v>
      </c>
      <c r="P45" s="3" t="s">
        <v>655</v>
      </c>
      <c r="Q45" s="35">
        <v>70500</v>
      </c>
    </row>
    <row r="46" spans="1:17" ht="17" thickBot="1" x14ac:dyDescent="0.25">
      <c r="A46" s="34" t="s">
        <v>42</v>
      </c>
      <c r="B46" s="4">
        <v>585</v>
      </c>
      <c r="C46" s="4">
        <v>1998</v>
      </c>
      <c r="D46" s="4">
        <v>2795</v>
      </c>
      <c r="E46" s="35">
        <v>13500</v>
      </c>
      <c r="F46" s="38"/>
      <c r="G46" s="10">
        <f t="shared" si="1"/>
        <v>2.67</v>
      </c>
      <c r="H46" s="10">
        <f t="shared" si="2"/>
        <v>5.4960000000000004</v>
      </c>
      <c r="I46" s="10">
        <f t="shared" si="3"/>
        <v>7.09</v>
      </c>
      <c r="K46" s="34" t="s">
        <v>42</v>
      </c>
      <c r="L46" s="41">
        <v>13500</v>
      </c>
      <c r="M46" s="41">
        <v>0</v>
      </c>
      <c r="N46" s="41">
        <v>0</v>
      </c>
      <c r="O46" s="3">
        <f t="shared" si="4"/>
        <v>13500</v>
      </c>
      <c r="P46" s="3" t="s">
        <v>655</v>
      </c>
      <c r="Q46" s="35">
        <v>13500</v>
      </c>
    </row>
    <row r="47" spans="1:17" ht="17" thickBot="1" x14ac:dyDescent="0.25">
      <c r="A47" s="34" t="s">
        <v>43</v>
      </c>
      <c r="B47" s="4">
        <v>3291</v>
      </c>
      <c r="C47" s="4">
        <v>1095</v>
      </c>
      <c r="D47" s="4">
        <v>175</v>
      </c>
      <c r="E47" s="35">
        <v>3000</v>
      </c>
      <c r="F47" s="38"/>
      <c r="G47" s="10">
        <f t="shared" si="1"/>
        <v>8.0820000000000007</v>
      </c>
      <c r="H47" s="10">
        <f t="shared" si="2"/>
        <v>3.69</v>
      </c>
      <c r="I47" s="10">
        <f t="shared" si="3"/>
        <v>1.85</v>
      </c>
      <c r="K47" s="34" t="s">
        <v>43</v>
      </c>
      <c r="L47" s="41">
        <v>0</v>
      </c>
      <c r="M47" s="41">
        <v>0</v>
      </c>
      <c r="N47" s="41">
        <v>3000</v>
      </c>
      <c r="O47" s="3">
        <f t="shared" si="4"/>
        <v>3000</v>
      </c>
      <c r="P47" s="3" t="s">
        <v>655</v>
      </c>
      <c r="Q47" s="35">
        <v>3000</v>
      </c>
    </row>
    <row r="48" spans="1:17" ht="17" thickBot="1" x14ac:dyDescent="0.25">
      <c r="A48" s="34" t="s">
        <v>44</v>
      </c>
      <c r="B48" s="4">
        <v>2848</v>
      </c>
      <c r="C48" s="4">
        <v>479</v>
      </c>
      <c r="D48" s="4">
        <v>598</v>
      </c>
      <c r="E48" s="35">
        <v>45000</v>
      </c>
      <c r="F48" s="38"/>
      <c r="G48" s="10">
        <f t="shared" si="1"/>
        <v>7.1959999999999997</v>
      </c>
      <c r="H48" s="10">
        <f t="shared" si="2"/>
        <v>2.4580000000000002</v>
      </c>
      <c r="I48" s="10">
        <f t="shared" si="3"/>
        <v>2.6959999999999997</v>
      </c>
      <c r="K48" s="34" t="s">
        <v>44</v>
      </c>
      <c r="L48" s="41">
        <v>0</v>
      </c>
      <c r="M48" s="41">
        <v>45000</v>
      </c>
      <c r="N48" s="41">
        <v>0</v>
      </c>
      <c r="O48" s="3">
        <f t="shared" si="4"/>
        <v>45000</v>
      </c>
      <c r="P48" s="3" t="s">
        <v>655</v>
      </c>
      <c r="Q48" s="35">
        <v>45000</v>
      </c>
    </row>
    <row r="49" spans="1:17" ht="17" thickBot="1" x14ac:dyDescent="0.25">
      <c r="A49" s="34" t="s">
        <v>45</v>
      </c>
      <c r="B49" s="4">
        <v>687</v>
      </c>
      <c r="C49" s="4">
        <v>2759</v>
      </c>
      <c r="D49" s="4">
        <v>3434</v>
      </c>
      <c r="E49" s="35">
        <v>852000</v>
      </c>
      <c r="F49" s="38"/>
      <c r="G49" s="10">
        <f t="shared" si="1"/>
        <v>2.8740000000000001</v>
      </c>
      <c r="H49" s="10">
        <f t="shared" si="2"/>
        <v>7.0179999999999998</v>
      </c>
      <c r="I49" s="10">
        <f t="shared" si="3"/>
        <v>8.3680000000000003</v>
      </c>
      <c r="K49" s="34" t="s">
        <v>45</v>
      </c>
      <c r="L49" s="41">
        <v>852000</v>
      </c>
      <c r="M49" s="41">
        <v>0</v>
      </c>
      <c r="N49" s="41">
        <v>0</v>
      </c>
      <c r="O49" s="3">
        <f t="shared" si="4"/>
        <v>852000</v>
      </c>
      <c r="P49" s="3" t="s">
        <v>655</v>
      </c>
      <c r="Q49" s="35">
        <v>852000</v>
      </c>
    </row>
    <row r="50" spans="1:17" ht="17" thickBot="1" x14ac:dyDescent="0.25">
      <c r="A50" s="34" t="s">
        <v>46</v>
      </c>
      <c r="B50" s="4">
        <v>2697</v>
      </c>
      <c r="C50" s="4">
        <v>456</v>
      </c>
      <c r="D50" s="4">
        <v>701</v>
      </c>
      <c r="E50" s="35">
        <v>1500</v>
      </c>
      <c r="F50" s="38"/>
      <c r="G50" s="10">
        <f t="shared" si="1"/>
        <v>6.8940000000000001</v>
      </c>
      <c r="H50" s="10">
        <f t="shared" si="2"/>
        <v>2.4119999999999999</v>
      </c>
      <c r="I50" s="10">
        <f t="shared" si="3"/>
        <v>2.9020000000000001</v>
      </c>
      <c r="K50" s="34" t="s">
        <v>46</v>
      </c>
      <c r="L50" s="41">
        <v>0</v>
      </c>
      <c r="M50" s="41">
        <v>1500</v>
      </c>
      <c r="N50" s="41">
        <v>0</v>
      </c>
      <c r="O50" s="3">
        <f t="shared" si="4"/>
        <v>1500</v>
      </c>
      <c r="P50" s="3" t="s">
        <v>655</v>
      </c>
      <c r="Q50" s="35">
        <v>1500</v>
      </c>
    </row>
    <row r="51" spans="1:17" ht="17" thickBot="1" x14ac:dyDescent="0.25">
      <c r="A51" s="34" t="s">
        <v>47</v>
      </c>
      <c r="B51" s="4">
        <v>2149</v>
      </c>
      <c r="C51" s="4">
        <v>917</v>
      </c>
      <c r="D51" s="4">
        <v>1274</v>
      </c>
      <c r="E51" s="35">
        <v>28500</v>
      </c>
      <c r="F51" s="38"/>
      <c r="G51" s="10">
        <f t="shared" si="1"/>
        <v>5.798</v>
      </c>
      <c r="H51" s="10">
        <f t="shared" si="2"/>
        <v>3.3340000000000001</v>
      </c>
      <c r="I51" s="10">
        <f t="shared" si="3"/>
        <v>4.048</v>
      </c>
      <c r="K51" s="34" t="s">
        <v>47</v>
      </c>
      <c r="L51" s="41">
        <v>0</v>
      </c>
      <c r="M51" s="41">
        <v>28500</v>
      </c>
      <c r="N51" s="41">
        <v>0</v>
      </c>
      <c r="O51" s="3">
        <f t="shared" si="4"/>
        <v>28500</v>
      </c>
      <c r="P51" s="3" t="s">
        <v>655</v>
      </c>
      <c r="Q51" s="35">
        <v>28500</v>
      </c>
    </row>
    <row r="52" spans="1:17" ht="17" thickBot="1" x14ac:dyDescent="0.25">
      <c r="A52" s="34" t="s">
        <v>48</v>
      </c>
      <c r="B52" s="4">
        <v>979</v>
      </c>
      <c r="C52" s="4">
        <v>1764</v>
      </c>
      <c r="D52" s="4">
        <v>2460</v>
      </c>
      <c r="E52" s="36">
        <v>1500</v>
      </c>
      <c r="F52" s="39"/>
      <c r="G52" s="10">
        <f t="shared" si="1"/>
        <v>3.4580000000000002</v>
      </c>
      <c r="H52" s="10">
        <f t="shared" si="2"/>
        <v>5.0280000000000005</v>
      </c>
      <c r="I52" s="10">
        <f t="shared" si="3"/>
        <v>6.42</v>
      </c>
      <c r="K52" s="34" t="s">
        <v>48</v>
      </c>
      <c r="L52" s="41">
        <v>1500</v>
      </c>
      <c r="M52" s="41">
        <v>0</v>
      </c>
      <c r="N52" s="41">
        <v>0</v>
      </c>
      <c r="O52" s="3">
        <f t="shared" si="4"/>
        <v>1500</v>
      </c>
      <c r="P52" s="3" t="s">
        <v>655</v>
      </c>
      <c r="Q52" s="36">
        <v>1500</v>
      </c>
    </row>
    <row r="53" spans="1:17" ht="17" thickBot="1" x14ac:dyDescent="0.25">
      <c r="B53" s="5"/>
      <c r="C53" s="5"/>
      <c r="D53" s="5"/>
      <c r="K53" s="17" t="s">
        <v>59</v>
      </c>
      <c r="L53" s="22">
        <f>SUM(L2:L52)</f>
        <v>1500000</v>
      </c>
      <c r="M53" s="22">
        <f>SUM(M2:M52)</f>
        <v>777000</v>
      </c>
      <c r="N53" s="22">
        <f>SUM(N2:N52)</f>
        <v>1056000</v>
      </c>
      <c r="O53" s="3"/>
      <c r="P53" s="3"/>
      <c r="Q53" s="43"/>
    </row>
    <row r="54" spans="1:17" ht="17" thickBot="1" x14ac:dyDescent="0.25">
      <c r="K54" s="6" t="s">
        <v>61</v>
      </c>
      <c r="L54" s="6" t="s">
        <v>58</v>
      </c>
      <c r="M54" s="6" t="s">
        <v>58</v>
      </c>
      <c r="N54" s="6" t="s">
        <v>58</v>
      </c>
      <c r="O54" s="3"/>
      <c r="P54" s="3"/>
      <c r="Q54" s="6"/>
    </row>
    <row r="55" spans="1:17" ht="17" thickBot="1" x14ac:dyDescent="0.25">
      <c r="K55" s="18" t="s">
        <v>49</v>
      </c>
      <c r="L55" s="19">
        <v>1500000</v>
      </c>
      <c r="M55" s="20">
        <v>1200000</v>
      </c>
      <c r="N55" s="19">
        <v>1350000</v>
      </c>
      <c r="O55" s="3"/>
      <c r="P55" s="4"/>
      <c r="Q55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0D60-8643-4F45-9EBC-BBDB7ACF53E4}">
  <dimension ref="A1:H219"/>
  <sheetViews>
    <sheetView showGridLines="0" topLeftCell="B1" workbookViewId="0">
      <selection activeCell="A216" sqref="A216:XFD216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24.5" bestFit="1" customWidth="1"/>
    <col min="4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482</v>
      </c>
    </row>
    <row r="2" spans="1:8" x14ac:dyDescent="0.2">
      <c r="A2" s="1" t="s">
        <v>658</v>
      </c>
    </row>
    <row r="3" spans="1:8" x14ac:dyDescent="0.2">
      <c r="A3" s="1" t="s">
        <v>659</v>
      </c>
    </row>
    <row r="6" spans="1:8" ht="17" thickBot="1" x14ac:dyDescent="0.25">
      <c r="A6" t="s">
        <v>66</v>
      </c>
    </row>
    <row r="7" spans="1:8" x14ac:dyDescent="0.2">
      <c r="B7" s="48"/>
      <c r="C7" s="48"/>
      <c r="D7" s="48" t="s">
        <v>483</v>
      </c>
      <c r="E7" s="48" t="s">
        <v>485</v>
      </c>
      <c r="F7" s="48" t="s">
        <v>486</v>
      </c>
      <c r="G7" s="48" t="s">
        <v>488</v>
      </c>
      <c r="H7" s="48" t="s">
        <v>488</v>
      </c>
    </row>
    <row r="8" spans="1:8" ht="17" thickBot="1" x14ac:dyDescent="0.25">
      <c r="B8" s="49" t="s">
        <v>64</v>
      </c>
      <c r="C8" s="49" t="s">
        <v>65</v>
      </c>
      <c r="D8" s="49" t="s">
        <v>484</v>
      </c>
      <c r="E8" s="49" t="s">
        <v>63</v>
      </c>
      <c r="F8" s="49" t="s">
        <v>487</v>
      </c>
      <c r="G8" s="49" t="s">
        <v>489</v>
      </c>
      <c r="H8" s="49" t="s">
        <v>490</v>
      </c>
    </row>
    <row r="9" spans="1:8" x14ac:dyDescent="0.2">
      <c r="B9" s="28" t="s">
        <v>68</v>
      </c>
      <c r="C9" s="28" t="s">
        <v>69</v>
      </c>
      <c r="D9" s="28">
        <v>0</v>
      </c>
      <c r="E9" s="28">
        <v>5.394000000000009</v>
      </c>
      <c r="F9" s="28">
        <v>6.1040000000000001</v>
      </c>
      <c r="G9" s="28">
        <v>1E+30</v>
      </c>
      <c r="H9" s="28">
        <v>5.394000000000009</v>
      </c>
    </row>
    <row r="10" spans="1:8" x14ac:dyDescent="0.2">
      <c r="B10" s="28" t="s">
        <v>70</v>
      </c>
      <c r="C10" s="28" t="s">
        <v>71</v>
      </c>
      <c r="D10" s="28">
        <v>9000</v>
      </c>
      <c r="E10" s="28">
        <v>0</v>
      </c>
      <c r="F10" s="28">
        <v>1.9560000000000004</v>
      </c>
      <c r="G10" s="28">
        <v>2.0459999999999994</v>
      </c>
      <c r="H10" s="28">
        <v>1.9560000000000013</v>
      </c>
    </row>
    <row r="11" spans="1:8" x14ac:dyDescent="0.2">
      <c r="B11" s="28" t="s">
        <v>72</v>
      </c>
      <c r="C11" s="28" t="s">
        <v>73</v>
      </c>
      <c r="D11" s="28">
        <v>0</v>
      </c>
      <c r="E11" s="28">
        <v>2.0459999999999994</v>
      </c>
      <c r="F11" s="28">
        <v>4.0020000000000007</v>
      </c>
      <c r="G11" s="28">
        <v>1E+30</v>
      </c>
      <c r="H11" s="28">
        <v>2.0459999999999994</v>
      </c>
    </row>
    <row r="12" spans="1:8" x14ac:dyDescent="0.2">
      <c r="B12" s="28" t="s">
        <v>74</v>
      </c>
      <c r="C12" s="28" t="s">
        <v>75</v>
      </c>
      <c r="D12" s="28">
        <v>1500</v>
      </c>
      <c r="E12" s="28">
        <v>0</v>
      </c>
      <c r="F12" s="28">
        <v>7.3659999999999997</v>
      </c>
      <c r="G12" s="28">
        <v>3.3299999999999912</v>
      </c>
      <c r="H12" s="28">
        <v>8.612000000000009</v>
      </c>
    </row>
    <row r="13" spans="1:8" x14ac:dyDescent="0.2">
      <c r="B13" s="28" t="s">
        <v>76</v>
      </c>
      <c r="C13" s="28" t="s">
        <v>77</v>
      </c>
      <c r="D13" s="28">
        <v>0</v>
      </c>
      <c r="E13" s="28">
        <v>3.3299999999999912</v>
      </c>
      <c r="F13" s="28">
        <v>11.942</v>
      </c>
      <c r="G13" s="28">
        <v>1E+30</v>
      </c>
      <c r="H13" s="28">
        <v>3.3299999999999912</v>
      </c>
    </row>
    <row r="14" spans="1:8" x14ac:dyDescent="0.2">
      <c r="B14" s="28" t="s">
        <v>78</v>
      </c>
      <c r="C14" s="28" t="s">
        <v>79</v>
      </c>
      <c r="D14" s="28">
        <v>0</v>
      </c>
      <c r="E14" s="28">
        <v>4.4479999999999897</v>
      </c>
      <c r="F14" s="28">
        <v>13.059999999999999</v>
      </c>
      <c r="G14" s="28">
        <v>1E+30</v>
      </c>
      <c r="H14" s="28">
        <v>4.4479999999999897</v>
      </c>
    </row>
    <row r="15" spans="1:8" x14ac:dyDescent="0.2">
      <c r="B15" s="28" t="s">
        <v>80</v>
      </c>
      <c r="C15" s="28" t="s">
        <v>81</v>
      </c>
      <c r="D15" s="28">
        <v>15000</v>
      </c>
      <c r="E15" s="28">
        <v>0</v>
      </c>
      <c r="F15" s="28">
        <v>2.5600000000000023</v>
      </c>
      <c r="G15" s="28">
        <v>1.725999999999992</v>
      </c>
      <c r="H15" s="28">
        <v>3.8060000000000116</v>
      </c>
    </row>
    <row r="16" spans="1:8" x14ac:dyDescent="0.2">
      <c r="B16" s="28" t="s">
        <v>82</v>
      </c>
      <c r="C16" s="28" t="s">
        <v>83</v>
      </c>
      <c r="D16" s="28">
        <v>0</v>
      </c>
      <c r="E16" s="28">
        <v>1.725999999999992</v>
      </c>
      <c r="F16" s="28">
        <v>5.5320000000000036</v>
      </c>
      <c r="G16" s="28">
        <v>1E+30</v>
      </c>
      <c r="H16" s="28">
        <v>1.725999999999992</v>
      </c>
    </row>
    <row r="17" spans="2:8" x14ac:dyDescent="0.2">
      <c r="B17" s="28" t="s">
        <v>84</v>
      </c>
      <c r="C17" s="28" t="s">
        <v>85</v>
      </c>
      <c r="D17" s="28">
        <v>0</v>
      </c>
      <c r="E17" s="28">
        <v>3.5019999999999882</v>
      </c>
      <c r="F17" s="28">
        <v>7.3079999999999998</v>
      </c>
      <c r="G17" s="28">
        <v>1E+30</v>
      </c>
      <c r="H17" s="28">
        <v>3.5019999999999882</v>
      </c>
    </row>
    <row r="18" spans="2:8" x14ac:dyDescent="0.2">
      <c r="B18" s="28" t="s">
        <v>86</v>
      </c>
      <c r="C18" s="28" t="s">
        <v>87</v>
      </c>
      <c r="D18" s="28">
        <v>0</v>
      </c>
      <c r="E18" s="28">
        <v>3.7920000000000087</v>
      </c>
      <c r="F18" s="28">
        <v>5.3060000000000045</v>
      </c>
      <c r="G18" s="28">
        <v>1E+30</v>
      </c>
      <c r="H18" s="28">
        <v>3.7920000000000087</v>
      </c>
    </row>
    <row r="19" spans="2:8" x14ac:dyDescent="0.2">
      <c r="B19" s="28" t="s">
        <v>88</v>
      </c>
      <c r="C19" s="28" t="s">
        <v>89</v>
      </c>
      <c r="D19" s="28">
        <v>13500</v>
      </c>
      <c r="E19" s="28">
        <v>0</v>
      </c>
      <c r="F19" s="28">
        <v>2.7600000000000051</v>
      </c>
      <c r="G19" s="28">
        <v>1.8319999999999936</v>
      </c>
      <c r="H19" s="28">
        <v>2.7600000000000051</v>
      </c>
    </row>
    <row r="20" spans="2:8" x14ac:dyDescent="0.2">
      <c r="B20" s="28" t="s">
        <v>90</v>
      </c>
      <c r="C20" s="28" t="s">
        <v>91</v>
      </c>
      <c r="D20" s="28">
        <v>0</v>
      </c>
      <c r="E20" s="28">
        <v>1.8319999999999936</v>
      </c>
      <c r="F20" s="28">
        <v>4.5919999999999987</v>
      </c>
      <c r="G20" s="28">
        <v>1E+30</v>
      </c>
      <c r="H20" s="28">
        <v>1.8319999999999936</v>
      </c>
    </row>
    <row r="21" spans="2:8" x14ac:dyDescent="0.2">
      <c r="B21" s="28" t="s">
        <v>92</v>
      </c>
      <c r="C21" s="28" t="s">
        <v>93</v>
      </c>
      <c r="D21" s="28">
        <v>442500</v>
      </c>
      <c r="E21" s="28">
        <v>0</v>
      </c>
      <c r="F21" s="28">
        <v>1.5</v>
      </c>
      <c r="G21" s="28">
        <v>3.8119999999999976</v>
      </c>
      <c r="H21" s="28">
        <v>2.7460000000000093</v>
      </c>
    </row>
    <row r="22" spans="2:8" x14ac:dyDescent="0.2">
      <c r="B22" s="28" t="s">
        <v>94</v>
      </c>
      <c r="C22" s="28" t="s">
        <v>95</v>
      </c>
      <c r="D22" s="28">
        <v>0</v>
      </c>
      <c r="E22" s="28">
        <v>3.8119999999999976</v>
      </c>
      <c r="F22" s="28">
        <v>6.5580000000000069</v>
      </c>
      <c r="G22" s="28">
        <v>1E+30</v>
      </c>
      <c r="H22" s="28">
        <v>3.8119999999999976</v>
      </c>
    </row>
    <row r="23" spans="2:8" x14ac:dyDescent="0.2">
      <c r="B23" s="28" t="s">
        <v>96</v>
      </c>
      <c r="C23" s="28" t="s">
        <v>97</v>
      </c>
      <c r="D23" s="28">
        <v>0</v>
      </c>
      <c r="E23" s="28">
        <v>5.4979999999999905</v>
      </c>
      <c r="F23" s="28">
        <v>8.2439999999999998</v>
      </c>
      <c r="G23" s="28">
        <v>1E+30</v>
      </c>
      <c r="H23" s="28">
        <v>5.4979999999999905</v>
      </c>
    </row>
    <row r="24" spans="2:8" x14ac:dyDescent="0.2">
      <c r="B24" s="28" t="s">
        <v>98</v>
      </c>
      <c r="C24" s="28" t="s">
        <v>99</v>
      </c>
      <c r="D24" s="28">
        <v>84000</v>
      </c>
      <c r="E24" s="28">
        <v>0</v>
      </c>
      <c r="F24" s="28">
        <v>3.4579999999999984</v>
      </c>
      <c r="G24" s="28">
        <v>9.0000000000003411E-2</v>
      </c>
      <c r="H24" s="28">
        <v>0.3240000000000407</v>
      </c>
    </row>
    <row r="25" spans="2:8" x14ac:dyDescent="0.2">
      <c r="B25" s="28" t="s">
        <v>100</v>
      </c>
      <c r="C25" s="28" t="s">
        <v>101</v>
      </c>
      <c r="D25" s="28">
        <v>31500</v>
      </c>
      <c r="E25" s="28">
        <v>0</v>
      </c>
      <c r="F25" s="28">
        <v>4.7040000000000077</v>
      </c>
      <c r="G25" s="28">
        <v>0.3240000000000407</v>
      </c>
      <c r="H25" s="28">
        <v>9.0000000000003411E-2</v>
      </c>
    </row>
    <row r="26" spans="2:8" x14ac:dyDescent="0.2">
      <c r="B26" s="28" t="s">
        <v>102</v>
      </c>
      <c r="C26" s="28" t="s">
        <v>103</v>
      </c>
      <c r="D26" s="28">
        <v>0</v>
      </c>
      <c r="E26" s="28">
        <v>1.5819999999999936</v>
      </c>
      <c r="F26" s="28">
        <v>6.2860000000000014</v>
      </c>
      <c r="G26" s="28">
        <v>1E+30</v>
      </c>
      <c r="H26" s="28">
        <v>1.5819999999999936</v>
      </c>
    </row>
    <row r="27" spans="2:8" x14ac:dyDescent="0.2">
      <c r="B27" s="28" t="s">
        <v>104</v>
      </c>
      <c r="C27" s="28" t="s">
        <v>105</v>
      </c>
      <c r="D27" s="28">
        <v>0</v>
      </c>
      <c r="E27" s="28">
        <v>7.5520000000000067</v>
      </c>
      <c r="F27" s="28">
        <v>8.0259999999999962</v>
      </c>
      <c r="G27" s="28">
        <v>1E+30</v>
      </c>
      <c r="H27" s="28">
        <v>7.5520000000000067</v>
      </c>
    </row>
    <row r="28" spans="2:8" x14ac:dyDescent="0.2">
      <c r="B28" s="28" t="s">
        <v>106</v>
      </c>
      <c r="C28" s="28" t="s">
        <v>107</v>
      </c>
      <c r="D28" s="28">
        <v>0</v>
      </c>
      <c r="E28" s="28">
        <v>1.7219999999999942</v>
      </c>
      <c r="F28" s="28">
        <v>3.4419999999999931</v>
      </c>
      <c r="G28" s="28">
        <v>1E+30</v>
      </c>
      <c r="H28" s="28">
        <v>1.7219999999999942</v>
      </c>
    </row>
    <row r="29" spans="2:8" x14ac:dyDescent="0.2">
      <c r="B29" s="28" t="s">
        <v>108</v>
      </c>
      <c r="C29" s="28" t="s">
        <v>109</v>
      </c>
      <c r="D29" s="28">
        <v>16500</v>
      </c>
      <c r="E29" s="28">
        <v>0</v>
      </c>
      <c r="F29" s="28">
        <v>1.7199999999999989</v>
      </c>
      <c r="G29" s="28">
        <v>1.7219999999999942</v>
      </c>
      <c r="H29" s="28">
        <v>1.7199999999999989</v>
      </c>
    </row>
    <row r="30" spans="2:8" x14ac:dyDescent="0.2">
      <c r="B30" s="28" t="s">
        <v>110</v>
      </c>
      <c r="C30" s="28" t="s">
        <v>111</v>
      </c>
      <c r="D30" s="28">
        <v>0</v>
      </c>
      <c r="E30" s="28">
        <v>6.632000000000005</v>
      </c>
      <c r="F30" s="28">
        <v>7.617999999999995</v>
      </c>
      <c r="G30" s="28">
        <v>1E+30</v>
      </c>
      <c r="H30" s="28">
        <v>6.632000000000005</v>
      </c>
    </row>
    <row r="31" spans="2:8" x14ac:dyDescent="0.2">
      <c r="B31" s="28" t="s">
        <v>112</v>
      </c>
      <c r="C31" s="28" t="s">
        <v>113</v>
      </c>
      <c r="D31" s="28">
        <v>0</v>
      </c>
      <c r="E31" s="28">
        <v>0.67799999999999727</v>
      </c>
      <c r="F31" s="28">
        <v>2.9099999999999966</v>
      </c>
      <c r="G31" s="28">
        <v>1E+30</v>
      </c>
      <c r="H31" s="28">
        <v>0.67799999999999727</v>
      </c>
    </row>
    <row r="32" spans="2:8" x14ac:dyDescent="0.2">
      <c r="B32" s="28" t="s">
        <v>114</v>
      </c>
      <c r="C32" s="28" t="s">
        <v>115</v>
      </c>
      <c r="D32" s="28">
        <v>6000</v>
      </c>
      <c r="E32" s="28">
        <v>0</v>
      </c>
      <c r="F32" s="28">
        <v>2.2319999999999993</v>
      </c>
      <c r="G32" s="28">
        <v>0.67799999999999727</v>
      </c>
      <c r="H32" s="28">
        <v>2.2319999999999993</v>
      </c>
    </row>
    <row r="33" spans="2:8" x14ac:dyDescent="0.2">
      <c r="B33" s="28" t="s">
        <v>116</v>
      </c>
      <c r="C33" s="28" t="s">
        <v>117</v>
      </c>
      <c r="D33" s="28">
        <v>0</v>
      </c>
      <c r="E33" s="28">
        <v>6.2299999999999898</v>
      </c>
      <c r="F33" s="28">
        <v>7.407999999999987</v>
      </c>
      <c r="G33" s="28">
        <v>1E+30</v>
      </c>
      <c r="H33" s="28">
        <v>6.2299999999999898</v>
      </c>
    </row>
    <row r="34" spans="2:8" x14ac:dyDescent="0.2">
      <c r="B34" s="28" t="s">
        <v>118</v>
      </c>
      <c r="C34" s="28" t="s">
        <v>119</v>
      </c>
      <c r="D34" s="28">
        <v>0</v>
      </c>
      <c r="E34" s="28">
        <v>0.3119999999999834</v>
      </c>
      <c r="F34" s="28">
        <v>2.73599999999999</v>
      </c>
      <c r="G34" s="28">
        <v>1E+30</v>
      </c>
      <c r="H34" s="28">
        <v>0.3119999999999834</v>
      </c>
    </row>
    <row r="35" spans="2:8" x14ac:dyDescent="0.2">
      <c r="B35" s="28" t="s">
        <v>120</v>
      </c>
      <c r="C35" s="28" t="s">
        <v>121</v>
      </c>
      <c r="D35" s="28">
        <v>15000</v>
      </c>
      <c r="E35" s="28">
        <v>0</v>
      </c>
      <c r="F35" s="28">
        <v>2.4240000000000066</v>
      </c>
      <c r="G35" s="28">
        <v>0.3119999999999834</v>
      </c>
      <c r="H35" s="28">
        <v>2.4240000000000066</v>
      </c>
    </row>
    <row r="36" spans="2:8" x14ac:dyDescent="0.2">
      <c r="B36" s="28" t="s">
        <v>122</v>
      </c>
      <c r="C36" s="28" t="s">
        <v>123</v>
      </c>
      <c r="D36" s="28">
        <v>0</v>
      </c>
      <c r="E36" s="28">
        <v>5.9500000000000171</v>
      </c>
      <c r="F36" s="28">
        <v>6.7880000000000109</v>
      </c>
      <c r="G36" s="28">
        <v>1E+30</v>
      </c>
      <c r="H36" s="28">
        <v>5.9500000000000171</v>
      </c>
    </row>
    <row r="37" spans="2:8" x14ac:dyDescent="0.2">
      <c r="B37" s="28" t="s">
        <v>124</v>
      </c>
      <c r="C37" s="28" t="s">
        <v>125</v>
      </c>
      <c r="D37" s="28">
        <v>76500</v>
      </c>
      <c r="E37" s="28">
        <v>0</v>
      </c>
      <c r="F37" s="28">
        <v>2.0840000000000032</v>
      </c>
      <c r="G37" s="28">
        <v>1.8580000000000041</v>
      </c>
      <c r="H37" s="28">
        <v>2.0840000000000032</v>
      </c>
    </row>
    <row r="38" spans="2:8" x14ac:dyDescent="0.2">
      <c r="B38" s="28" t="s">
        <v>126</v>
      </c>
      <c r="C38" s="28" t="s">
        <v>127</v>
      </c>
      <c r="D38" s="28">
        <v>0</v>
      </c>
      <c r="E38" s="28">
        <v>1.8580000000000041</v>
      </c>
      <c r="F38" s="28">
        <v>3.9420000000000073</v>
      </c>
      <c r="G38" s="28">
        <v>1E+30</v>
      </c>
      <c r="H38" s="28">
        <v>1.8580000000000041</v>
      </c>
    </row>
    <row r="39" spans="2:8" x14ac:dyDescent="0.2">
      <c r="B39" s="28" t="s">
        <v>128</v>
      </c>
      <c r="C39" s="28" t="s">
        <v>129</v>
      </c>
      <c r="D39" s="28">
        <v>0</v>
      </c>
      <c r="E39" s="28">
        <v>6.304000000000002</v>
      </c>
      <c r="F39" s="28">
        <v>6.5579999999999927</v>
      </c>
      <c r="G39" s="28">
        <v>1E+30</v>
      </c>
      <c r="H39" s="28">
        <v>6.304000000000002</v>
      </c>
    </row>
    <row r="40" spans="2:8" x14ac:dyDescent="0.2">
      <c r="B40" s="28" t="s">
        <v>130</v>
      </c>
      <c r="C40" s="28" t="s">
        <v>131</v>
      </c>
      <c r="D40" s="28">
        <v>63000</v>
      </c>
      <c r="E40" s="28">
        <v>0</v>
      </c>
      <c r="F40" s="28">
        <v>1.5</v>
      </c>
      <c r="G40" s="28">
        <v>2.1399999999999864</v>
      </c>
      <c r="H40" s="28">
        <v>1.5</v>
      </c>
    </row>
    <row r="41" spans="2:8" x14ac:dyDescent="0.2">
      <c r="B41" s="28" t="s">
        <v>132</v>
      </c>
      <c r="C41" s="28" t="s">
        <v>133</v>
      </c>
      <c r="D41" s="28">
        <v>0</v>
      </c>
      <c r="E41" s="28">
        <v>2.1399999999999864</v>
      </c>
      <c r="F41" s="28">
        <v>3.6399999999999864</v>
      </c>
      <c r="G41" s="28">
        <v>1E+30</v>
      </c>
      <c r="H41" s="28">
        <v>2.1399999999999864</v>
      </c>
    </row>
    <row r="42" spans="2:8" x14ac:dyDescent="0.2">
      <c r="B42" s="28" t="s">
        <v>134</v>
      </c>
      <c r="C42" s="28" t="s">
        <v>135</v>
      </c>
      <c r="D42" s="28">
        <v>3000</v>
      </c>
      <c r="E42" s="28">
        <v>0</v>
      </c>
      <c r="F42" s="28">
        <v>7.0900000000000034</v>
      </c>
      <c r="G42" s="28">
        <v>3.4379999999999882</v>
      </c>
      <c r="H42" s="28">
        <v>8.3360000000000127</v>
      </c>
    </row>
    <row r="43" spans="2:8" x14ac:dyDescent="0.2">
      <c r="B43" s="28" t="s">
        <v>136</v>
      </c>
      <c r="C43" s="28" t="s">
        <v>137</v>
      </c>
      <c r="D43" s="28">
        <v>0</v>
      </c>
      <c r="E43" s="28">
        <v>3.4379999999999882</v>
      </c>
      <c r="F43" s="28">
        <v>11.774000000000001</v>
      </c>
      <c r="G43" s="28">
        <v>1E+30</v>
      </c>
      <c r="H43" s="28">
        <v>3.4379999999999882</v>
      </c>
    </row>
    <row r="44" spans="2:8" x14ac:dyDescent="0.2">
      <c r="B44" s="28" t="s">
        <v>138</v>
      </c>
      <c r="C44" s="28" t="s">
        <v>139</v>
      </c>
      <c r="D44" s="28">
        <v>0</v>
      </c>
      <c r="E44" s="28">
        <v>5.3559999999999945</v>
      </c>
      <c r="F44" s="28">
        <v>13.692000000000007</v>
      </c>
      <c r="G44" s="28">
        <v>1E+30</v>
      </c>
      <c r="H44" s="28">
        <v>5.3559999999999945</v>
      </c>
    </row>
    <row r="45" spans="2:8" x14ac:dyDescent="0.2">
      <c r="B45" s="28" t="s">
        <v>140</v>
      </c>
      <c r="C45" s="28" t="s">
        <v>141</v>
      </c>
      <c r="D45" s="28">
        <v>1500</v>
      </c>
      <c r="E45" s="28">
        <v>0</v>
      </c>
      <c r="F45" s="28">
        <v>2.7280000000000086</v>
      </c>
      <c r="G45" s="28">
        <v>2.0779999999999745</v>
      </c>
      <c r="H45" s="28">
        <v>3.974000000000018</v>
      </c>
    </row>
    <row r="46" spans="2:8" x14ac:dyDescent="0.2">
      <c r="B46" s="28" t="s">
        <v>142</v>
      </c>
      <c r="C46" s="28" t="s">
        <v>143</v>
      </c>
      <c r="D46" s="28">
        <v>0</v>
      </c>
      <c r="E46" s="28">
        <v>2.0779999999999745</v>
      </c>
      <c r="F46" s="28">
        <v>6.0519999999999925</v>
      </c>
      <c r="G46" s="28">
        <v>1E+30</v>
      </c>
      <c r="H46" s="28">
        <v>2.0779999999999745</v>
      </c>
    </row>
    <row r="47" spans="2:8" x14ac:dyDescent="0.2">
      <c r="B47" s="28" t="s">
        <v>144</v>
      </c>
      <c r="C47" s="28" t="s">
        <v>145</v>
      </c>
      <c r="D47" s="28">
        <v>0</v>
      </c>
      <c r="E47" s="28">
        <v>3.48599999999999</v>
      </c>
      <c r="F47" s="28">
        <v>7.460000000000008</v>
      </c>
      <c r="G47" s="28">
        <v>1E+30</v>
      </c>
      <c r="H47" s="28">
        <v>3.48599999999999</v>
      </c>
    </row>
    <row r="48" spans="2:8" x14ac:dyDescent="0.2">
      <c r="B48" s="28" t="s">
        <v>146</v>
      </c>
      <c r="C48" s="28" t="s">
        <v>147</v>
      </c>
      <c r="D48" s="28">
        <v>0</v>
      </c>
      <c r="E48" s="28">
        <v>4.1479999999999961</v>
      </c>
      <c r="F48" s="28">
        <v>5.7179999999999893</v>
      </c>
      <c r="G48" s="28">
        <v>1E+30</v>
      </c>
      <c r="H48" s="28">
        <v>4.1479999999999961</v>
      </c>
    </row>
    <row r="49" spans="2:8" x14ac:dyDescent="0.2">
      <c r="B49" s="28" t="s">
        <v>148</v>
      </c>
      <c r="C49" s="28" t="s">
        <v>149</v>
      </c>
      <c r="D49" s="28">
        <v>69000</v>
      </c>
      <c r="E49" s="28">
        <v>0</v>
      </c>
      <c r="F49" s="28">
        <v>2.8160000000000025</v>
      </c>
      <c r="G49" s="28">
        <v>1.210000000000008</v>
      </c>
      <c r="H49" s="28">
        <v>2.8160000000000025</v>
      </c>
    </row>
    <row r="50" spans="2:8" x14ac:dyDescent="0.2">
      <c r="B50" s="28" t="s">
        <v>150</v>
      </c>
      <c r="C50" s="28" t="s">
        <v>151</v>
      </c>
      <c r="D50" s="28">
        <v>0</v>
      </c>
      <c r="E50" s="28">
        <v>1.210000000000008</v>
      </c>
      <c r="F50" s="28">
        <v>4.0260000000000105</v>
      </c>
      <c r="G50" s="28">
        <v>1E+30</v>
      </c>
      <c r="H50" s="28">
        <v>1.210000000000008</v>
      </c>
    </row>
    <row r="51" spans="2:8" x14ac:dyDescent="0.2">
      <c r="B51" s="28" t="s">
        <v>152</v>
      </c>
      <c r="C51" s="28" t="s">
        <v>153</v>
      </c>
      <c r="D51" s="28">
        <v>0</v>
      </c>
      <c r="E51" s="28">
        <v>4.8520000000000039</v>
      </c>
      <c r="F51" s="28">
        <v>6.157999999999987</v>
      </c>
      <c r="G51" s="28">
        <v>1E+30</v>
      </c>
      <c r="H51" s="28">
        <v>4.8520000000000039</v>
      </c>
    </row>
    <row r="52" spans="2:8" x14ac:dyDescent="0.2">
      <c r="B52" s="28" t="s">
        <v>154</v>
      </c>
      <c r="C52" s="28" t="s">
        <v>155</v>
      </c>
      <c r="D52" s="28">
        <v>19500</v>
      </c>
      <c r="E52" s="28">
        <v>0</v>
      </c>
      <c r="F52" s="28">
        <v>2.5519999999999925</v>
      </c>
      <c r="G52" s="28">
        <v>1.0400000000000205</v>
      </c>
      <c r="H52" s="28">
        <v>2.5519999999999925</v>
      </c>
    </row>
    <row r="53" spans="2:8" x14ac:dyDescent="0.2">
      <c r="B53" s="28" t="s">
        <v>156</v>
      </c>
      <c r="C53" s="28" t="s">
        <v>157</v>
      </c>
      <c r="D53" s="28">
        <v>0</v>
      </c>
      <c r="E53" s="28">
        <v>1.0400000000000205</v>
      </c>
      <c r="F53" s="28">
        <v>3.592000000000013</v>
      </c>
      <c r="G53" s="28">
        <v>1E+30</v>
      </c>
      <c r="H53" s="28">
        <v>1.0400000000000205</v>
      </c>
    </row>
    <row r="54" spans="2:8" x14ac:dyDescent="0.2">
      <c r="B54" s="28" t="s">
        <v>158</v>
      </c>
      <c r="C54" s="28" t="s">
        <v>159</v>
      </c>
      <c r="D54" s="28">
        <v>0</v>
      </c>
      <c r="E54" s="28">
        <v>3.04200000000003</v>
      </c>
      <c r="F54" s="28">
        <v>5.1920000000000073</v>
      </c>
      <c r="G54" s="28">
        <v>1E+30</v>
      </c>
      <c r="H54" s="28">
        <v>3.04200000000003</v>
      </c>
    </row>
    <row r="55" spans="2:8" x14ac:dyDescent="0.2">
      <c r="B55" s="28" t="s">
        <v>160</v>
      </c>
      <c r="C55" s="28" t="s">
        <v>161</v>
      </c>
      <c r="D55" s="28">
        <v>25500</v>
      </c>
      <c r="E55" s="28">
        <v>0</v>
      </c>
      <c r="F55" s="28">
        <v>3.3959999999999866</v>
      </c>
      <c r="G55" s="28">
        <v>1.1800000000000068</v>
      </c>
      <c r="H55" s="28">
        <v>3.3959999999999866</v>
      </c>
    </row>
    <row r="56" spans="2:8" x14ac:dyDescent="0.2">
      <c r="B56" s="28" t="s">
        <v>162</v>
      </c>
      <c r="C56" s="28" t="s">
        <v>163</v>
      </c>
      <c r="D56" s="28">
        <v>0</v>
      </c>
      <c r="E56" s="28">
        <v>1.1800000000000068</v>
      </c>
      <c r="F56" s="28">
        <v>4.5759999999999934</v>
      </c>
      <c r="G56" s="28">
        <v>1E+30</v>
      </c>
      <c r="H56" s="28">
        <v>1.1800000000000068</v>
      </c>
    </row>
    <row r="57" spans="2:8" x14ac:dyDescent="0.2">
      <c r="B57" s="28" t="s">
        <v>164</v>
      </c>
      <c r="C57" s="28" t="s">
        <v>165</v>
      </c>
      <c r="D57" s="28">
        <v>0</v>
      </c>
      <c r="E57" s="28">
        <v>2.04200000000003</v>
      </c>
      <c r="F57" s="28">
        <v>4.4819999999999993</v>
      </c>
      <c r="G57" s="28">
        <v>1E+30</v>
      </c>
      <c r="H57" s="28">
        <v>2.04200000000003</v>
      </c>
    </row>
    <row r="58" spans="2:8" x14ac:dyDescent="0.2">
      <c r="B58" s="28" t="s">
        <v>166</v>
      </c>
      <c r="C58" s="28" t="s">
        <v>167</v>
      </c>
      <c r="D58" s="28">
        <v>9000</v>
      </c>
      <c r="E58" s="28">
        <v>0</v>
      </c>
      <c r="F58" s="28">
        <v>3.6859999999999786</v>
      </c>
      <c r="G58" s="28">
        <v>1.5820000000000505</v>
      </c>
      <c r="H58" s="28">
        <v>3.6859999999999786</v>
      </c>
    </row>
    <row r="59" spans="2:8" x14ac:dyDescent="0.2">
      <c r="B59" s="28" t="s">
        <v>168</v>
      </c>
      <c r="C59" s="28" t="s">
        <v>169</v>
      </c>
      <c r="D59" s="28">
        <v>0</v>
      </c>
      <c r="E59" s="28">
        <v>1.5820000000000505</v>
      </c>
      <c r="F59" s="28">
        <v>5.2680000000000291</v>
      </c>
      <c r="G59" s="28">
        <v>1E+30</v>
      </c>
      <c r="H59" s="28">
        <v>1.5820000000000505</v>
      </c>
    </row>
    <row r="60" spans="2:8" x14ac:dyDescent="0.2">
      <c r="B60" s="28" t="s">
        <v>170</v>
      </c>
      <c r="C60" s="28" t="s">
        <v>171</v>
      </c>
      <c r="D60" s="28">
        <v>0</v>
      </c>
      <c r="E60" s="28">
        <v>5.2880000000000393</v>
      </c>
      <c r="F60" s="28">
        <v>6.26400000000001</v>
      </c>
      <c r="G60" s="28">
        <v>1E+30</v>
      </c>
      <c r="H60" s="28">
        <v>5.2880000000000393</v>
      </c>
    </row>
    <row r="61" spans="2:8" x14ac:dyDescent="0.2">
      <c r="B61" s="28" t="s">
        <v>172</v>
      </c>
      <c r="C61" s="28" t="s">
        <v>173</v>
      </c>
      <c r="D61" s="28">
        <v>21000</v>
      </c>
      <c r="E61" s="28">
        <v>0</v>
      </c>
      <c r="F61" s="28">
        <v>2.22199999999998</v>
      </c>
      <c r="G61" s="28">
        <v>1.3240000000000123</v>
      </c>
      <c r="H61" s="28">
        <v>2.22199999999998</v>
      </c>
    </row>
    <row r="62" spans="2:8" x14ac:dyDescent="0.2">
      <c r="B62" s="28" t="s">
        <v>174</v>
      </c>
      <c r="C62" s="28" t="s">
        <v>175</v>
      </c>
      <c r="D62" s="28">
        <v>0</v>
      </c>
      <c r="E62" s="28">
        <v>1.3240000000000123</v>
      </c>
      <c r="F62" s="28">
        <v>3.5459999999999923</v>
      </c>
      <c r="G62" s="28">
        <v>1E+30</v>
      </c>
      <c r="H62" s="28">
        <v>1.3240000000000123</v>
      </c>
    </row>
    <row r="63" spans="2:8" x14ac:dyDescent="0.2">
      <c r="B63" s="28" t="s">
        <v>176</v>
      </c>
      <c r="C63" s="28" t="s">
        <v>177</v>
      </c>
      <c r="D63" s="28">
        <v>0</v>
      </c>
      <c r="E63" s="28">
        <v>3.9679999999999893</v>
      </c>
      <c r="F63" s="28">
        <v>5.4259999999999877</v>
      </c>
      <c r="G63" s="28">
        <v>1E+30</v>
      </c>
      <c r="H63" s="28">
        <v>3.9679999999999893</v>
      </c>
    </row>
    <row r="64" spans="2:8" x14ac:dyDescent="0.2">
      <c r="B64" s="28" t="s">
        <v>178</v>
      </c>
      <c r="C64" s="28" t="s">
        <v>179</v>
      </c>
      <c r="D64" s="28">
        <v>54000</v>
      </c>
      <c r="E64" s="28">
        <v>0</v>
      </c>
      <c r="F64" s="28">
        <v>2.7040000000000077</v>
      </c>
      <c r="G64" s="28">
        <v>2.0539999999999736</v>
      </c>
      <c r="H64" s="28">
        <v>2.7040000000000077</v>
      </c>
    </row>
    <row r="65" spans="2:8" x14ac:dyDescent="0.2">
      <c r="B65" s="28" t="s">
        <v>180</v>
      </c>
      <c r="C65" s="28" t="s">
        <v>181</v>
      </c>
      <c r="D65" s="28">
        <v>0</v>
      </c>
      <c r="E65" s="28">
        <v>2.0539999999999736</v>
      </c>
      <c r="F65" s="28">
        <v>4.7579999999999814</v>
      </c>
      <c r="G65" s="28">
        <v>1E+30</v>
      </c>
      <c r="H65" s="28">
        <v>2.0539999999999736</v>
      </c>
    </row>
    <row r="66" spans="2:8" x14ac:dyDescent="0.2">
      <c r="B66" s="28" t="s">
        <v>182</v>
      </c>
      <c r="C66" s="28" t="s">
        <v>183</v>
      </c>
      <c r="D66" s="28">
        <v>0</v>
      </c>
      <c r="E66" s="28">
        <v>7.7460000000000093</v>
      </c>
      <c r="F66" s="28">
        <v>8.5699999999999932</v>
      </c>
      <c r="G66" s="28">
        <v>1E+30</v>
      </c>
      <c r="H66" s="28">
        <v>7.7460000000000093</v>
      </c>
    </row>
    <row r="67" spans="2:8" x14ac:dyDescent="0.2">
      <c r="B67" s="28" t="s">
        <v>184</v>
      </c>
      <c r="C67" s="28" t="s">
        <v>185</v>
      </c>
      <c r="D67" s="28">
        <v>0</v>
      </c>
      <c r="E67" s="28">
        <v>2.0980000000000132</v>
      </c>
      <c r="F67" s="28">
        <v>4.1680000000000064</v>
      </c>
      <c r="G67" s="28">
        <v>1E+30</v>
      </c>
      <c r="H67" s="28">
        <v>2.0980000000000132</v>
      </c>
    </row>
    <row r="68" spans="2:8" x14ac:dyDescent="0.2">
      <c r="B68" s="28" t="s">
        <v>186</v>
      </c>
      <c r="C68" s="28" t="s">
        <v>187</v>
      </c>
      <c r="D68" s="28">
        <v>4500</v>
      </c>
      <c r="E68" s="28">
        <v>0</v>
      </c>
      <c r="F68" s="28">
        <v>2.0699999999999932</v>
      </c>
      <c r="G68" s="28">
        <v>2.0980000000000132</v>
      </c>
      <c r="H68" s="28">
        <v>2.0699999999999932</v>
      </c>
    </row>
    <row r="69" spans="2:8" x14ac:dyDescent="0.2">
      <c r="B69" s="28" t="s">
        <v>188</v>
      </c>
      <c r="C69" s="28" t="s">
        <v>189</v>
      </c>
      <c r="D69" s="28">
        <v>0</v>
      </c>
      <c r="E69" s="28">
        <v>6.3520000000000607</v>
      </c>
      <c r="F69" s="28">
        <v>7.4700000000000273</v>
      </c>
      <c r="G69" s="28">
        <v>1E+30</v>
      </c>
      <c r="H69" s="28">
        <v>6.3520000000000607</v>
      </c>
    </row>
    <row r="70" spans="2:8" x14ac:dyDescent="0.2">
      <c r="B70" s="28" t="s">
        <v>190</v>
      </c>
      <c r="C70" s="28" t="s">
        <v>191</v>
      </c>
      <c r="D70" s="28">
        <v>0</v>
      </c>
      <c r="E70" s="28">
        <v>0.42400000000003502</v>
      </c>
      <c r="F70" s="28">
        <v>2.7880000000000109</v>
      </c>
      <c r="G70" s="28">
        <v>1E+30</v>
      </c>
      <c r="H70" s="28">
        <v>0.42400000000003502</v>
      </c>
    </row>
    <row r="71" spans="2:8" x14ac:dyDescent="0.2">
      <c r="B71" s="28" t="s">
        <v>192</v>
      </c>
      <c r="C71" s="28" t="s">
        <v>193</v>
      </c>
      <c r="D71" s="28">
        <v>28500</v>
      </c>
      <c r="E71" s="28">
        <v>0</v>
      </c>
      <c r="F71" s="28">
        <v>2.3639999999999759</v>
      </c>
      <c r="G71" s="28">
        <v>0.42400000000003502</v>
      </c>
      <c r="H71" s="28">
        <v>2.3639999999999759</v>
      </c>
    </row>
    <row r="72" spans="2:8" x14ac:dyDescent="0.2">
      <c r="B72" s="28" t="s">
        <v>194</v>
      </c>
      <c r="C72" s="28" t="s">
        <v>195</v>
      </c>
      <c r="D72" s="28">
        <v>0</v>
      </c>
      <c r="E72" s="28">
        <v>7.9899999999999807</v>
      </c>
      <c r="F72" s="28">
        <v>8.2439999999999714</v>
      </c>
      <c r="G72" s="28">
        <v>1E+30</v>
      </c>
      <c r="H72" s="28">
        <v>7.9899999999999807</v>
      </c>
    </row>
    <row r="73" spans="2:8" x14ac:dyDescent="0.2">
      <c r="B73" s="28" t="s">
        <v>196</v>
      </c>
      <c r="C73" s="28" t="s">
        <v>197</v>
      </c>
      <c r="D73" s="28">
        <v>0</v>
      </c>
      <c r="E73" s="28">
        <v>2.1399999999999864</v>
      </c>
      <c r="F73" s="28">
        <v>3.6399999999999864</v>
      </c>
      <c r="G73" s="28">
        <v>1E+30</v>
      </c>
      <c r="H73" s="28">
        <v>2.1399999999999864</v>
      </c>
    </row>
    <row r="74" spans="2:8" x14ac:dyDescent="0.2">
      <c r="B74" s="28" t="s">
        <v>198</v>
      </c>
      <c r="C74" s="28" t="s">
        <v>199</v>
      </c>
      <c r="D74" s="28">
        <v>184500</v>
      </c>
      <c r="E74" s="28">
        <v>0</v>
      </c>
      <c r="F74" s="28">
        <v>1.5</v>
      </c>
      <c r="G74" s="28">
        <v>2.1399999999999864</v>
      </c>
      <c r="H74" s="28">
        <v>1.5</v>
      </c>
    </row>
    <row r="75" spans="2:8" x14ac:dyDescent="0.2">
      <c r="B75" s="28" t="s">
        <v>200</v>
      </c>
      <c r="C75" s="28" t="s">
        <v>201</v>
      </c>
      <c r="D75" s="28">
        <v>0</v>
      </c>
      <c r="E75" s="28">
        <v>4.3920000000000243</v>
      </c>
      <c r="F75" s="28">
        <v>6.3380000000000223</v>
      </c>
      <c r="G75" s="28">
        <v>1E+30</v>
      </c>
      <c r="H75" s="28">
        <v>4.3920000000000243</v>
      </c>
    </row>
    <row r="76" spans="2:8" x14ac:dyDescent="0.2">
      <c r="B76" s="28" t="s">
        <v>202</v>
      </c>
      <c r="C76" s="28" t="s">
        <v>203</v>
      </c>
      <c r="D76" s="28">
        <v>37500</v>
      </c>
      <c r="E76" s="28">
        <v>0</v>
      </c>
      <c r="F76" s="28">
        <v>3.1920000000000073</v>
      </c>
      <c r="G76" s="28">
        <v>0.32400000000001228</v>
      </c>
      <c r="H76" s="28">
        <v>3.1920000000000073</v>
      </c>
    </row>
    <row r="77" spans="2:8" x14ac:dyDescent="0.2">
      <c r="B77" s="28" t="s">
        <v>204</v>
      </c>
      <c r="C77" s="28" t="s">
        <v>205</v>
      </c>
      <c r="D77" s="28">
        <v>0</v>
      </c>
      <c r="E77" s="28">
        <v>0.32400000000001228</v>
      </c>
      <c r="F77" s="28">
        <v>3.5160000000000196</v>
      </c>
      <c r="G77" s="28">
        <v>1E+30</v>
      </c>
      <c r="H77" s="28">
        <v>0.32400000000001228</v>
      </c>
    </row>
    <row r="78" spans="2:8" x14ac:dyDescent="0.2">
      <c r="B78" s="28" t="s">
        <v>206</v>
      </c>
      <c r="C78" s="28" t="s">
        <v>207</v>
      </c>
      <c r="D78" s="28">
        <v>0</v>
      </c>
      <c r="E78" s="28">
        <v>2.6079999999999757</v>
      </c>
      <c r="F78" s="28">
        <v>5.2719999999999914</v>
      </c>
      <c r="G78" s="28">
        <v>1E+30</v>
      </c>
      <c r="H78" s="28">
        <v>2.6079999999999757</v>
      </c>
    </row>
    <row r="79" spans="2:8" x14ac:dyDescent="0.2">
      <c r="B79" s="28" t="s">
        <v>208</v>
      </c>
      <c r="C79" s="28" t="s">
        <v>209</v>
      </c>
      <c r="D79" s="28">
        <v>21000</v>
      </c>
      <c r="E79" s="28">
        <v>0</v>
      </c>
      <c r="F79" s="28">
        <v>3.910000000000025</v>
      </c>
      <c r="G79" s="28">
        <v>0.80599999999998317</v>
      </c>
      <c r="H79" s="28">
        <v>3.910000000000025</v>
      </c>
    </row>
    <row r="80" spans="2:8" x14ac:dyDescent="0.2">
      <c r="B80" s="28" t="s">
        <v>210</v>
      </c>
      <c r="C80" s="28" t="s">
        <v>211</v>
      </c>
      <c r="D80" s="28">
        <v>0</v>
      </c>
      <c r="E80" s="28">
        <v>0.80599999999998317</v>
      </c>
      <c r="F80" s="28">
        <v>4.7160000000000082</v>
      </c>
      <c r="G80" s="28">
        <v>1E+30</v>
      </c>
      <c r="H80" s="28">
        <v>0.80599999999998317</v>
      </c>
    </row>
    <row r="81" spans="2:8" x14ac:dyDescent="0.2">
      <c r="B81" s="28" t="s">
        <v>212</v>
      </c>
      <c r="C81" s="28" t="s">
        <v>213</v>
      </c>
      <c r="D81" s="28">
        <v>0</v>
      </c>
      <c r="E81" s="28">
        <v>4.6260000000000048</v>
      </c>
      <c r="F81" s="28">
        <v>5.72199999999998</v>
      </c>
      <c r="G81" s="28">
        <v>1E+30</v>
      </c>
      <c r="H81" s="28">
        <v>4.6260000000000048</v>
      </c>
    </row>
    <row r="82" spans="2:8" x14ac:dyDescent="0.2">
      <c r="B82" s="28" t="s">
        <v>214</v>
      </c>
      <c r="C82" s="28" t="s">
        <v>215</v>
      </c>
      <c r="D82" s="28">
        <v>9000</v>
      </c>
      <c r="E82" s="28">
        <v>0</v>
      </c>
      <c r="F82" s="28">
        <v>2.3419999999999845</v>
      </c>
      <c r="G82" s="28">
        <v>2.0040000000000191</v>
      </c>
      <c r="H82" s="28">
        <v>2.3419999999999845</v>
      </c>
    </row>
    <row r="83" spans="2:8" x14ac:dyDescent="0.2">
      <c r="B83" s="28" t="s">
        <v>216</v>
      </c>
      <c r="C83" s="28" t="s">
        <v>217</v>
      </c>
      <c r="D83" s="28">
        <v>0</v>
      </c>
      <c r="E83" s="28">
        <v>2.0040000000000191</v>
      </c>
      <c r="F83" s="28">
        <v>4.3460000000000036</v>
      </c>
      <c r="G83" s="28">
        <v>1E+30</v>
      </c>
      <c r="H83" s="28">
        <v>2.0040000000000191</v>
      </c>
    </row>
    <row r="84" spans="2:8" x14ac:dyDescent="0.2">
      <c r="B84" s="28" t="s">
        <v>218</v>
      </c>
      <c r="C84" s="28" t="s">
        <v>219</v>
      </c>
      <c r="D84" s="28">
        <v>0</v>
      </c>
      <c r="E84" s="28">
        <v>3.5620000000000402</v>
      </c>
      <c r="F84" s="28">
        <v>5.2760000000000105</v>
      </c>
      <c r="G84" s="28">
        <v>1E+30</v>
      </c>
      <c r="H84" s="28">
        <v>3.5620000000000402</v>
      </c>
    </row>
    <row r="85" spans="2:8" x14ac:dyDescent="0.2">
      <c r="B85" s="28" t="s">
        <v>220</v>
      </c>
      <c r="C85" s="28" t="s">
        <v>221</v>
      </c>
      <c r="D85" s="28">
        <v>6000</v>
      </c>
      <c r="E85" s="28">
        <v>0</v>
      </c>
      <c r="F85" s="28">
        <v>2.9599999999999795</v>
      </c>
      <c r="G85" s="28">
        <v>1.5240000000000009</v>
      </c>
      <c r="H85" s="28">
        <v>2.9599999999999795</v>
      </c>
    </row>
    <row r="86" spans="2:8" x14ac:dyDescent="0.2">
      <c r="B86" s="28" t="s">
        <v>222</v>
      </c>
      <c r="C86" s="28" t="s">
        <v>223</v>
      </c>
      <c r="D86" s="28">
        <v>0</v>
      </c>
      <c r="E86" s="28">
        <v>1.5240000000000009</v>
      </c>
      <c r="F86" s="28">
        <v>4.4839999999999804</v>
      </c>
      <c r="G86" s="28">
        <v>1E+30</v>
      </c>
      <c r="H86" s="28">
        <v>1.5240000000000009</v>
      </c>
    </row>
    <row r="87" spans="2:8" x14ac:dyDescent="0.2">
      <c r="B87" s="28" t="s">
        <v>224</v>
      </c>
      <c r="C87" s="28" t="s">
        <v>225</v>
      </c>
      <c r="D87" s="28">
        <v>7500</v>
      </c>
      <c r="E87" s="28">
        <v>0</v>
      </c>
      <c r="F87" s="28">
        <v>3.5099999999999909</v>
      </c>
      <c r="G87" s="28">
        <v>0.83599999999998431</v>
      </c>
      <c r="H87" s="28">
        <v>4.7560000000000002</v>
      </c>
    </row>
    <row r="88" spans="2:8" x14ac:dyDescent="0.2">
      <c r="B88" s="28" t="s">
        <v>226</v>
      </c>
      <c r="C88" s="28" t="s">
        <v>227</v>
      </c>
      <c r="D88" s="28">
        <v>0</v>
      </c>
      <c r="E88" s="28">
        <v>0.83599999999998431</v>
      </c>
      <c r="F88" s="28">
        <v>5.5919999999999845</v>
      </c>
      <c r="G88" s="28">
        <v>1E+30</v>
      </c>
      <c r="H88" s="28">
        <v>0.83599999999998431</v>
      </c>
    </row>
    <row r="89" spans="2:8" x14ac:dyDescent="0.2">
      <c r="B89" s="28" t="s">
        <v>228</v>
      </c>
      <c r="C89" s="28" t="s">
        <v>229</v>
      </c>
      <c r="D89" s="28">
        <v>0</v>
      </c>
      <c r="E89" s="28">
        <v>2.0440000000000111</v>
      </c>
      <c r="F89" s="28">
        <v>6.8000000000000114</v>
      </c>
      <c r="G89" s="28">
        <v>1E+30</v>
      </c>
      <c r="H89" s="28">
        <v>2.0440000000000111</v>
      </c>
    </row>
    <row r="90" spans="2:8" x14ac:dyDescent="0.2">
      <c r="B90" s="28" t="s">
        <v>230</v>
      </c>
      <c r="C90" s="28" t="s">
        <v>231</v>
      </c>
      <c r="D90" s="28">
        <v>0</v>
      </c>
      <c r="E90" s="28">
        <v>1.5180000000000575</v>
      </c>
      <c r="F90" s="28">
        <v>4.3260000000000218</v>
      </c>
      <c r="G90" s="28">
        <v>1E+30</v>
      </c>
      <c r="H90" s="28">
        <v>1.5180000000000575</v>
      </c>
    </row>
    <row r="91" spans="2:8" x14ac:dyDescent="0.2">
      <c r="B91" s="28" t="s">
        <v>232</v>
      </c>
      <c r="C91" s="28" t="s">
        <v>233</v>
      </c>
      <c r="D91" s="28">
        <v>21000</v>
      </c>
      <c r="E91" s="28">
        <v>0</v>
      </c>
      <c r="F91" s="28">
        <v>4.0539999999999736</v>
      </c>
      <c r="G91" s="28">
        <v>1.3880000000000337</v>
      </c>
      <c r="H91" s="28">
        <v>4.0539999999999736</v>
      </c>
    </row>
    <row r="92" spans="2:8" x14ac:dyDescent="0.2">
      <c r="B92" s="28" t="s">
        <v>234</v>
      </c>
      <c r="C92" s="28" t="s">
        <v>235</v>
      </c>
      <c r="D92" s="28">
        <v>0</v>
      </c>
      <c r="E92" s="28">
        <v>1.3880000000000337</v>
      </c>
      <c r="F92" s="28">
        <v>5.4420000000000073</v>
      </c>
      <c r="G92" s="28">
        <v>1E+30</v>
      </c>
      <c r="H92" s="28">
        <v>1.3880000000000337</v>
      </c>
    </row>
    <row r="93" spans="2:8" x14ac:dyDescent="0.2">
      <c r="B93" s="28" t="s">
        <v>236</v>
      </c>
      <c r="C93" s="28" t="s">
        <v>237</v>
      </c>
      <c r="D93" s="28">
        <v>30000</v>
      </c>
      <c r="E93" s="28">
        <v>0</v>
      </c>
      <c r="F93" s="28">
        <v>2.0339999999999918</v>
      </c>
      <c r="G93" s="28">
        <v>2.9679999999999893</v>
      </c>
      <c r="H93" s="28">
        <v>3.2800000000000011</v>
      </c>
    </row>
    <row r="94" spans="2:8" x14ac:dyDescent="0.2">
      <c r="B94" s="28" t="s">
        <v>238</v>
      </c>
      <c r="C94" s="28" t="s">
        <v>239</v>
      </c>
      <c r="D94" s="28">
        <v>0</v>
      </c>
      <c r="E94" s="28">
        <v>2.9679999999999893</v>
      </c>
      <c r="F94" s="28">
        <v>6.2479999999999905</v>
      </c>
      <c r="G94" s="28">
        <v>1E+30</v>
      </c>
      <c r="H94" s="28">
        <v>2.9679999999999893</v>
      </c>
    </row>
    <row r="95" spans="2:8" x14ac:dyDescent="0.2">
      <c r="B95" s="28" t="s">
        <v>240</v>
      </c>
      <c r="C95" s="28" t="s">
        <v>241</v>
      </c>
      <c r="D95" s="28">
        <v>0</v>
      </c>
      <c r="E95" s="28">
        <v>4.5580000000000211</v>
      </c>
      <c r="F95" s="28">
        <v>7.8380000000000223</v>
      </c>
      <c r="G95" s="28">
        <v>1E+30</v>
      </c>
      <c r="H95" s="28">
        <v>4.5580000000000211</v>
      </c>
    </row>
    <row r="96" spans="2:8" x14ac:dyDescent="0.2">
      <c r="B96" s="28" t="s">
        <v>242</v>
      </c>
      <c r="C96" s="28" t="s">
        <v>243</v>
      </c>
      <c r="D96" s="28">
        <v>0</v>
      </c>
      <c r="E96" s="28">
        <v>7.789999999999992</v>
      </c>
      <c r="F96" s="28">
        <v>8.2319999999999709</v>
      </c>
      <c r="G96" s="28">
        <v>1E+30</v>
      </c>
      <c r="H96" s="28">
        <v>7.789999999999992</v>
      </c>
    </row>
    <row r="97" spans="2:8" x14ac:dyDescent="0.2">
      <c r="B97" s="28" t="s">
        <v>244</v>
      </c>
      <c r="C97" s="28" t="s">
        <v>245</v>
      </c>
      <c r="D97" s="28">
        <v>0</v>
      </c>
      <c r="E97" s="28">
        <v>2.0459999999999923</v>
      </c>
      <c r="F97" s="28">
        <v>3.7339999999999804</v>
      </c>
      <c r="G97" s="28">
        <v>1E+30</v>
      </c>
      <c r="H97" s="28">
        <v>2.0459999999999923</v>
      </c>
    </row>
    <row r="98" spans="2:8" x14ac:dyDescent="0.2">
      <c r="B98" s="28" t="s">
        <v>246</v>
      </c>
      <c r="C98" s="28" t="s">
        <v>247</v>
      </c>
      <c r="D98" s="28">
        <v>9000</v>
      </c>
      <c r="E98" s="28">
        <v>0</v>
      </c>
      <c r="F98" s="28">
        <v>1.6879999999999882</v>
      </c>
      <c r="G98" s="28">
        <v>2.0459999999999923</v>
      </c>
      <c r="H98" s="28">
        <v>1.6879999999999882</v>
      </c>
    </row>
    <row r="99" spans="2:8" x14ac:dyDescent="0.2">
      <c r="B99" s="28" t="s">
        <v>248</v>
      </c>
      <c r="C99" s="28" t="s">
        <v>249</v>
      </c>
      <c r="D99" s="28">
        <v>0</v>
      </c>
      <c r="E99" s="28">
        <v>6.9319999999999879</v>
      </c>
      <c r="F99" s="28">
        <v>7.7379999999999995</v>
      </c>
      <c r="G99" s="28">
        <v>1E+30</v>
      </c>
      <c r="H99" s="28">
        <v>6.9319999999999879</v>
      </c>
    </row>
    <row r="100" spans="2:8" x14ac:dyDescent="0.2">
      <c r="B100" s="28" t="s">
        <v>250</v>
      </c>
      <c r="C100" s="28" t="s">
        <v>251</v>
      </c>
      <c r="D100" s="28">
        <v>0</v>
      </c>
      <c r="E100" s="28">
        <v>1.0480000000000018</v>
      </c>
      <c r="F100" s="28">
        <v>3.1000000000000227</v>
      </c>
      <c r="G100" s="28">
        <v>1E+30</v>
      </c>
      <c r="H100" s="28">
        <v>1.0480000000000018</v>
      </c>
    </row>
    <row r="101" spans="2:8" x14ac:dyDescent="0.2">
      <c r="B101" s="28" t="s">
        <v>252</v>
      </c>
      <c r="C101" s="28" t="s">
        <v>253</v>
      </c>
      <c r="D101" s="28">
        <v>75000</v>
      </c>
      <c r="E101" s="28">
        <v>0</v>
      </c>
      <c r="F101" s="28">
        <v>2.0520000000000209</v>
      </c>
      <c r="G101" s="28">
        <v>1.0480000000000018</v>
      </c>
      <c r="H101" s="28">
        <v>2.0520000000000209</v>
      </c>
    </row>
    <row r="102" spans="2:8" x14ac:dyDescent="0.2">
      <c r="B102" s="28" t="s">
        <v>254</v>
      </c>
      <c r="C102" s="28" t="s">
        <v>255</v>
      </c>
      <c r="D102" s="28">
        <v>0</v>
      </c>
      <c r="E102" s="28">
        <v>9.0000000000003411E-2</v>
      </c>
      <c r="F102" s="28">
        <v>3.4540000000000077</v>
      </c>
      <c r="G102" s="28">
        <v>1E+30</v>
      </c>
      <c r="H102" s="28">
        <v>9.0000000000003411E-2</v>
      </c>
    </row>
    <row r="103" spans="2:8" x14ac:dyDescent="0.2">
      <c r="B103" s="28" t="s">
        <v>256</v>
      </c>
      <c r="C103" s="28" t="s">
        <v>257</v>
      </c>
      <c r="D103" s="28">
        <v>15000</v>
      </c>
      <c r="E103" s="28">
        <v>0</v>
      </c>
      <c r="F103" s="28">
        <v>4.6100000000000136</v>
      </c>
      <c r="G103" s="28">
        <v>9.0000000000003411E-2</v>
      </c>
      <c r="H103" s="28">
        <v>4.6100000000000136</v>
      </c>
    </row>
    <row r="104" spans="2:8" x14ac:dyDescent="0.2">
      <c r="B104" s="28" t="s">
        <v>258</v>
      </c>
      <c r="C104" s="28" t="s">
        <v>259</v>
      </c>
      <c r="D104" s="28">
        <v>0</v>
      </c>
      <c r="E104" s="28">
        <v>1.7899999999999636</v>
      </c>
      <c r="F104" s="28">
        <v>6.3999999999999773</v>
      </c>
      <c r="G104" s="28">
        <v>1E+30</v>
      </c>
      <c r="H104" s="28">
        <v>1.7899999999999636</v>
      </c>
    </row>
    <row r="105" spans="2:8" x14ac:dyDescent="0.2">
      <c r="B105" s="28" t="s">
        <v>260</v>
      </c>
      <c r="C105" s="28" t="s">
        <v>261</v>
      </c>
      <c r="D105" s="28">
        <v>0</v>
      </c>
      <c r="E105" s="28">
        <v>6.7580000000000098</v>
      </c>
      <c r="F105" s="28">
        <v>7.6399999999999864</v>
      </c>
      <c r="G105" s="28">
        <v>1E+30</v>
      </c>
      <c r="H105" s="28">
        <v>6.7580000000000098</v>
      </c>
    </row>
    <row r="106" spans="2:8" x14ac:dyDescent="0.2">
      <c r="B106" s="28" t="s">
        <v>262</v>
      </c>
      <c r="C106" s="28" t="s">
        <v>263</v>
      </c>
      <c r="D106" s="28">
        <v>0</v>
      </c>
      <c r="E106" s="28">
        <v>1.146000000000015</v>
      </c>
      <c r="F106" s="28">
        <v>3.2740000000000009</v>
      </c>
      <c r="G106" s="28">
        <v>1E+30</v>
      </c>
      <c r="H106" s="28">
        <v>1.146000000000015</v>
      </c>
    </row>
    <row r="107" spans="2:8" x14ac:dyDescent="0.2">
      <c r="B107" s="28" t="s">
        <v>264</v>
      </c>
      <c r="C107" s="28" t="s">
        <v>265</v>
      </c>
      <c r="D107" s="28">
        <v>631500</v>
      </c>
      <c r="E107" s="28">
        <v>0</v>
      </c>
      <c r="F107" s="28">
        <v>2.1279999999999859</v>
      </c>
      <c r="G107" s="28">
        <v>1.146000000000015</v>
      </c>
      <c r="H107" s="28">
        <v>2.1279999999999859</v>
      </c>
    </row>
    <row r="108" spans="2:8" x14ac:dyDescent="0.2">
      <c r="B108" s="28" t="s">
        <v>266</v>
      </c>
      <c r="C108" s="28" t="s">
        <v>267</v>
      </c>
      <c r="D108" s="28">
        <v>0</v>
      </c>
      <c r="E108" s="28">
        <v>6.1520000000000152</v>
      </c>
      <c r="F108" s="28">
        <v>7.1100000000000136</v>
      </c>
      <c r="G108" s="28">
        <v>1E+30</v>
      </c>
      <c r="H108" s="28">
        <v>6.1520000000000152</v>
      </c>
    </row>
    <row r="109" spans="2:8" x14ac:dyDescent="0.2">
      <c r="B109" s="28" t="s">
        <v>268</v>
      </c>
      <c r="C109" s="28" t="s">
        <v>269</v>
      </c>
      <c r="D109" s="28">
        <v>28500</v>
      </c>
      <c r="E109" s="28">
        <v>0</v>
      </c>
      <c r="F109" s="28">
        <v>2.2040000000000077</v>
      </c>
      <c r="G109" s="28">
        <v>0.73599999999999</v>
      </c>
      <c r="H109" s="28">
        <v>2.2040000000000077</v>
      </c>
    </row>
    <row r="110" spans="2:8" x14ac:dyDescent="0.2">
      <c r="B110" s="28" t="s">
        <v>270</v>
      </c>
      <c r="C110" s="28" t="s">
        <v>271</v>
      </c>
      <c r="D110" s="28">
        <v>0</v>
      </c>
      <c r="E110" s="28">
        <v>0.73599999999999</v>
      </c>
      <c r="F110" s="28">
        <v>2.9399999999999977</v>
      </c>
      <c r="G110" s="28">
        <v>1E+30</v>
      </c>
      <c r="H110" s="28">
        <v>0.73599999999999</v>
      </c>
    </row>
    <row r="111" spans="2:8" x14ac:dyDescent="0.2">
      <c r="B111" s="28" t="s">
        <v>272</v>
      </c>
      <c r="C111" s="28" t="s">
        <v>273</v>
      </c>
      <c r="D111" s="28">
        <v>0</v>
      </c>
      <c r="E111" s="28">
        <v>1.1720000000000539</v>
      </c>
      <c r="F111" s="28">
        <v>4.5400000000000205</v>
      </c>
      <c r="G111" s="28">
        <v>1E+30</v>
      </c>
      <c r="H111" s="28">
        <v>1.1720000000000539</v>
      </c>
    </row>
    <row r="112" spans="2:8" x14ac:dyDescent="0.2">
      <c r="B112" s="28" t="s">
        <v>274</v>
      </c>
      <c r="C112" s="28" t="s">
        <v>275</v>
      </c>
      <c r="D112" s="28">
        <v>1500</v>
      </c>
      <c r="E112" s="28">
        <v>0</v>
      </c>
      <c r="F112" s="28">
        <v>4.6139999999999759</v>
      </c>
      <c r="G112" s="28">
        <v>0.98000000000001819</v>
      </c>
      <c r="H112" s="28">
        <v>4.6139999999999759</v>
      </c>
    </row>
    <row r="113" spans="2:8" x14ac:dyDescent="0.2">
      <c r="B113" s="28" t="s">
        <v>276</v>
      </c>
      <c r="C113" s="28" t="s">
        <v>277</v>
      </c>
      <c r="D113" s="28">
        <v>0</v>
      </c>
      <c r="E113" s="28">
        <v>0.98000000000001819</v>
      </c>
      <c r="F113" s="28">
        <v>5.5939999999999941</v>
      </c>
      <c r="G113" s="28">
        <v>1E+30</v>
      </c>
      <c r="H113" s="28">
        <v>0.98000000000001819</v>
      </c>
    </row>
    <row r="114" spans="2:8" x14ac:dyDescent="0.2">
      <c r="B114" s="28" t="s">
        <v>278</v>
      </c>
      <c r="C114" s="28" t="s">
        <v>279</v>
      </c>
      <c r="D114" s="28">
        <v>0</v>
      </c>
      <c r="E114" s="28">
        <v>5.2840000000000771</v>
      </c>
      <c r="F114" s="28">
        <v>6.6260000000000332</v>
      </c>
      <c r="G114" s="28">
        <v>1E+30</v>
      </c>
      <c r="H114" s="28">
        <v>5.2840000000000771</v>
      </c>
    </row>
    <row r="115" spans="2:8" x14ac:dyDescent="0.2">
      <c r="B115" s="28" t="s">
        <v>280</v>
      </c>
      <c r="C115" s="28" t="s">
        <v>281</v>
      </c>
      <c r="D115" s="28">
        <v>24000</v>
      </c>
      <c r="E115" s="28">
        <v>0</v>
      </c>
      <c r="F115" s="28">
        <v>2.5879999999999654</v>
      </c>
      <c r="G115" s="28">
        <v>0.53200000000003911</v>
      </c>
      <c r="H115" s="28">
        <v>2.5879999999999654</v>
      </c>
    </row>
    <row r="116" spans="2:8" x14ac:dyDescent="0.2">
      <c r="B116" s="28" t="s">
        <v>282</v>
      </c>
      <c r="C116" s="28" t="s">
        <v>283</v>
      </c>
      <c r="D116" s="28">
        <v>0</v>
      </c>
      <c r="E116" s="28">
        <v>0.53200000000003911</v>
      </c>
      <c r="F116" s="28">
        <v>3.1200000000000045</v>
      </c>
      <c r="G116" s="28">
        <v>1E+30</v>
      </c>
      <c r="H116" s="28">
        <v>0.53200000000003911</v>
      </c>
    </row>
    <row r="117" spans="2:8" x14ac:dyDescent="0.2">
      <c r="B117" s="28" t="s">
        <v>284</v>
      </c>
      <c r="C117" s="28" t="s">
        <v>285</v>
      </c>
      <c r="D117" s="28">
        <v>0</v>
      </c>
      <c r="E117" s="28">
        <v>2.3680000000000803</v>
      </c>
      <c r="F117" s="28">
        <v>4.5940000000000509</v>
      </c>
      <c r="G117" s="28">
        <v>1E+30</v>
      </c>
      <c r="H117" s="28">
        <v>2.3680000000000803</v>
      </c>
    </row>
    <row r="118" spans="2:8" x14ac:dyDescent="0.2">
      <c r="B118" s="28" t="s">
        <v>286</v>
      </c>
      <c r="C118" s="28" t="s">
        <v>287</v>
      </c>
      <c r="D118" s="28">
        <v>4500</v>
      </c>
      <c r="E118" s="28">
        <v>0</v>
      </c>
      <c r="F118" s="28">
        <v>3.47199999999998</v>
      </c>
      <c r="G118" s="28">
        <v>1.76400000000001</v>
      </c>
      <c r="H118" s="28">
        <v>3.47199999999998</v>
      </c>
    </row>
    <row r="119" spans="2:8" x14ac:dyDescent="0.2">
      <c r="B119" s="28" t="s">
        <v>288</v>
      </c>
      <c r="C119" s="28" t="s">
        <v>289</v>
      </c>
      <c r="D119" s="28">
        <v>0</v>
      </c>
      <c r="E119" s="28">
        <v>1.76400000000001</v>
      </c>
      <c r="F119" s="28">
        <v>5.23599999999999</v>
      </c>
      <c r="G119" s="28">
        <v>1E+30</v>
      </c>
      <c r="H119" s="28">
        <v>1.76400000000001</v>
      </c>
    </row>
    <row r="120" spans="2:8" x14ac:dyDescent="0.2">
      <c r="B120" s="28" t="s">
        <v>290</v>
      </c>
      <c r="C120" s="28" t="s">
        <v>291</v>
      </c>
      <c r="D120" s="28">
        <v>48000</v>
      </c>
      <c r="E120" s="28">
        <v>0</v>
      </c>
      <c r="F120" s="28">
        <v>2.45799999999997</v>
      </c>
      <c r="G120" s="28">
        <v>3.1360000000000525</v>
      </c>
      <c r="H120" s="28">
        <v>3.7039999999999793</v>
      </c>
    </row>
    <row r="121" spans="2:8" x14ac:dyDescent="0.2">
      <c r="B121" s="28" t="s">
        <v>292</v>
      </c>
      <c r="C121" s="28" t="s">
        <v>293</v>
      </c>
      <c r="D121" s="28">
        <v>0</v>
      </c>
      <c r="E121" s="28">
        <v>3.1360000000000525</v>
      </c>
      <c r="F121" s="28">
        <v>6.8400000000000318</v>
      </c>
      <c r="G121" s="28">
        <v>1E+30</v>
      </c>
      <c r="H121" s="28">
        <v>3.1360000000000525</v>
      </c>
    </row>
    <row r="122" spans="2:8" x14ac:dyDescent="0.2">
      <c r="B122" s="28" t="s">
        <v>294</v>
      </c>
      <c r="C122" s="28" t="s">
        <v>295</v>
      </c>
      <c r="D122" s="28">
        <v>0</v>
      </c>
      <c r="E122" s="28">
        <v>4.5920000000000698</v>
      </c>
      <c r="F122" s="28">
        <v>8.2960000000000491</v>
      </c>
      <c r="G122" s="28">
        <v>1E+30</v>
      </c>
      <c r="H122" s="28">
        <v>4.5920000000000698</v>
      </c>
    </row>
    <row r="123" spans="2:8" x14ac:dyDescent="0.2">
      <c r="B123" s="28" t="s">
        <v>296</v>
      </c>
      <c r="C123" s="28" t="s">
        <v>297</v>
      </c>
      <c r="D123" s="28">
        <v>0</v>
      </c>
      <c r="E123" s="28">
        <v>6.1279999999999575</v>
      </c>
      <c r="F123" s="28">
        <v>7.3139999999999645</v>
      </c>
      <c r="G123" s="28">
        <v>1E+30</v>
      </c>
      <c r="H123" s="28">
        <v>6.1279999999999575</v>
      </c>
    </row>
    <row r="124" spans="2:8" x14ac:dyDescent="0.2">
      <c r="B124" s="28" t="s">
        <v>298</v>
      </c>
      <c r="C124" s="28" t="s">
        <v>299</v>
      </c>
      <c r="D124" s="28">
        <v>0</v>
      </c>
      <c r="E124" s="28">
        <v>0.44600000000002638</v>
      </c>
      <c r="F124" s="28">
        <v>2.8780000000000427</v>
      </c>
      <c r="G124" s="28">
        <v>1E+30</v>
      </c>
      <c r="H124" s="28">
        <v>0.44600000000002638</v>
      </c>
    </row>
    <row r="125" spans="2:8" x14ac:dyDescent="0.2">
      <c r="B125" s="28" t="s">
        <v>300</v>
      </c>
      <c r="C125" s="28" t="s">
        <v>301</v>
      </c>
      <c r="D125" s="28">
        <v>61500</v>
      </c>
      <c r="E125" s="28">
        <v>0</v>
      </c>
      <c r="F125" s="28">
        <v>2.4320000000000164</v>
      </c>
      <c r="G125" s="28">
        <v>0.44600000000002638</v>
      </c>
      <c r="H125" s="28">
        <v>2.4320000000000164</v>
      </c>
    </row>
    <row r="126" spans="2:8" x14ac:dyDescent="0.2">
      <c r="B126" s="28" t="s">
        <v>302</v>
      </c>
      <c r="C126" s="28" t="s">
        <v>303</v>
      </c>
      <c r="D126" s="28">
        <v>0</v>
      </c>
      <c r="E126" s="28">
        <v>7.8400000000000603</v>
      </c>
      <c r="F126" s="28">
        <v>8.1820000000000164</v>
      </c>
      <c r="G126" s="28">
        <v>1E+30</v>
      </c>
      <c r="H126" s="28">
        <v>7.8400000000000603</v>
      </c>
    </row>
    <row r="127" spans="2:8" x14ac:dyDescent="0.2">
      <c r="B127" s="28" t="s">
        <v>304</v>
      </c>
      <c r="C127" s="28" t="s">
        <v>305</v>
      </c>
      <c r="D127" s="28">
        <v>0</v>
      </c>
      <c r="E127" s="28">
        <v>1.9680000000000746</v>
      </c>
      <c r="F127" s="28">
        <v>3.55600000000004</v>
      </c>
      <c r="G127" s="28">
        <v>1E+30</v>
      </c>
      <c r="H127" s="28">
        <v>1.9680000000000746</v>
      </c>
    </row>
    <row r="128" spans="2:8" x14ac:dyDescent="0.2">
      <c r="B128" s="28" t="s">
        <v>306</v>
      </c>
      <c r="C128" s="28" t="s">
        <v>307</v>
      </c>
      <c r="D128" s="28">
        <v>21000</v>
      </c>
      <c r="E128" s="28">
        <v>0</v>
      </c>
      <c r="F128" s="28">
        <v>1.5879999999999654</v>
      </c>
      <c r="G128" s="28">
        <v>1.9680000000000746</v>
      </c>
      <c r="H128" s="28">
        <v>1.5879999999999654</v>
      </c>
    </row>
    <row r="129" spans="2:8" x14ac:dyDescent="0.2">
      <c r="B129" s="28" t="s">
        <v>308</v>
      </c>
      <c r="C129" s="28" t="s">
        <v>309</v>
      </c>
      <c r="D129" s="28">
        <v>0</v>
      </c>
      <c r="E129" s="28">
        <v>6.2340000000000657</v>
      </c>
      <c r="F129" s="28">
        <v>6.8840000000000146</v>
      </c>
      <c r="G129" s="28">
        <v>1E+30</v>
      </c>
      <c r="H129" s="28">
        <v>6.2340000000000657</v>
      </c>
    </row>
    <row r="130" spans="2:8" x14ac:dyDescent="0.2">
      <c r="B130" s="28" t="s">
        <v>310</v>
      </c>
      <c r="C130" s="28" t="s">
        <v>311</v>
      </c>
      <c r="D130" s="28">
        <v>19500</v>
      </c>
      <c r="E130" s="28">
        <v>0</v>
      </c>
      <c r="F130" s="28">
        <v>1.8959999999999582</v>
      </c>
      <c r="G130" s="28">
        <v>1.3559999999999945</v>
      </c>
      <c r="H130" s="28">
        <v>1.8959999999999582</v>
      </c>
    </row>
    <row r="131" spans="2:8" x14ac:dyDescent="0.2">
      <c r="B131" s="28" t="s">
        <v>312</v>
      </c>
      <c r="C131" s="28" t="s">
        <v>313</v>
      </c>
      <c r="D131" s="28">
        <v>0</v>
      </c>
      <c r="E131" s="28">
        <v>1.3559999999999945</v>
      </c>
      <c r="F131" s="28">
        <v>3.2519999999999527</v>
      </c>
      <c r="G131" s="28">
        <v>1E+30</v>
      </c>
      <c r="H131" s="28">
        <v>1.3559999999999945</v>
      </c>
    </row>
    <row r="132" spans="2:8" x14ac:dyDescent="0.2">
      <c r="B132" s="28" t="s">
        <v>314</v>
      </c>
      <c r="C132" s="28" t="s">
        <v>315</v>
      </c>
      <c r="D132" s="28">
        <v>0</v>
      </c>
      <c r="E132" s="28">
        <v>1.3499999999999375</v>
      </c>
      <c r="F132" s="28">
        <v>4.4059999999999491</v>
      </c>
      <c r="G132" s="28">
        <v>1E+30</v>
      </c>
      <c r="H132" s="28">
        <v>1.3499999999999375</v>
      </c>
    </row>
    <row r="133" spans="2:8" x14ac:dyDescent="0.2">
      <c r="B133" s="28" t="s">
        <v>316</v>
      </c>
      <c r="C133" s="28" t="s">
        <v>317</v>
      </c>
      <c r="D133" s="28">
        <v>13500</v>
      </c>
      <c r="E133" s="28">
        <v>0</v>
      </c>
      <c r="F133" s="28">
        <v>4.3020000000000209</v>
      </c>
      <c r="G133" s="28">
        <v>1.1860000000000355</v>
      </c>
      <c r="H133" s="28">
        <v>4.3020000000000209</v>
      </c>
    </row>
    <row r="134" spans="2:8" x14ac:dyDescent="0.2">
      <c r="B134" s="28" t="s">
        <v>318</v>
      </c>
      <c r="C134" s="28" t="s">
        <v>319</v>
      </c>
      <c r="D134" s="28">
        <v>0</v>
      </c>
      <c r="E134" s="28">
        <v>1.1860000000000355</v>
      </c>
      <c r="F134" s="28">
        <v>5.4880000000000564</v>
      </c>
      <c r="G134" s="28">
        <v>1E+30</v>
      </c>
      <c r="H134" s="28">
        <v>1.1860000000000355</v>
      </c>
    </row>
    <row r="135" spans="2:8" x14ac:dyDescent="0.2">
      <c r="B135" s="28" t="s">
        <v>320</v>
      </c>
      <c r="C135" s="28" t="s">
        <v>321</v>
      </c>
      <c r="D135" s="28">
        <v>0</v>
      </c>
      <c r="E135" s="28">
        <v>5.2540000000000475</v>
      </c>
      <c r="F135" s="28">
        <v>6.1100000000000136</v>
      </c>
      <c r="G135" s="28">
        <v>1E+30</v>
      </c>
      <c r="H135" s="28">
        <v>5.2540000000000475</v>
      </c>
    </row>
    <row r="136" spans="2:8" x14ac:dyDescent="0.2">
      <c r="B136" s="28" t="s">
        <v>322</v>
      </c>
      <c r="C136" s="28" t="s">
        <v>323</v>
      </c>
      <c r="D136" s="28">
        <v>39000</v>
      </c>
      <c r="E136" s="28">
        <v>0</v>
      </c>
      <c r="F136" s="28">
        <v>2.1019999999999754</v>
      </c>
      <c r="G136" s="28">
        <v>1.6760000000000446</v>
      </c>
      <c r="H136" s="28">
        <v>2.1019999999999754</v>
      </c>
    </row>
    <row r="137" spans="2:8" x14ac:dyDescent="0.2">
      <c r="B137" s="28" t="s">
        <v>324</v>
      </c>
      <c r="C137" s="28" t="s">
        <v>325</v>
      </c>
      <c r="D137" s="28">
        <v>0</v>
      </c>
      <c r="E137" s="28">
        <v>1.6760000000000446</v>
      </c>
      <c r="F137" s="28">
        <v>3.77800000000002</v>
      </c>
      <c r="G137" s="28">
        <v>1E+30</v>
      </c>
      <c r="H137" s="28">
        <v>1.6760000000000446</v>
      </c>
    </row>
    <row r="138" spans="2:8" x14ac:dyDescent="0.2">
      <c r="B138" s="28" t="s">
        <v>326</v>
      </c>
      <c r="C138" s="28" t="s">
        <v>327</v>
      </c>
      <c r="D138" s="28">
        <v>0</v>
      </c>
      <c r="E138" s="28">
        <v>1.9780000000000939</v>
      </c>
      <c r="F138" s="28">
        <v>4.4400000000000546</v>
      </c>
      <c r="G138" s="28">
        <v>1E+30</v>
      </c>
      <c r="H138" s="28">
        <v>1.9780000000000939</v>
      </c>
    </row>
    <row r="139" spans="2:8" x14ac:dyDescent="0.2">
      <c r="B139" s="28" t="s">
        <v>328</v>
      </c>
      <c r="C139" s="28" t="s">
        <v>329</v>
      </c>
      <c r="D139" s="28">
        <v>70500</v>
      </c>
      <c r="E139" s="28">
        <v>0</v>
      </c>
      <c r="F139" s="28">
        <v>3.70799999999997</v>
      </c>
      <c r="G139" s="28">
        <v>1.9660000000000082</v>
      </c>
      <c r="H139" s="28">
        <v>3.70799999999997</v>
      </c>
    </row>
    <row r="140" spans="2:8" x14ac:dyDescent="0.2">
      <c r="B140" s="28" t="s">
        <v>330</v>
      </c>
      <c r="C140" s="28" t="s">
        <v>331</v>
      </c>
      <c r="D140" s="28">
        <v>0</v>
      </c>
      <c r="E140" s="28">
        <v>1.9660000000000082</v>
      </c>
      <c r="F140" s="28">
        <v>5.6739999999999782</v>
      </c>
      <c r="G140" s="28">
        <v>1E+30</v>
      </c>
      <c r="H140" s="28">
        <v>1.9660000000000082</v>
      </c>
    </row>
    <row r="141" spans="2:8" x14ac:dyDescent="0.2">
      <c r="B141" s="28" t="s">
        <v>332</v>
      </c>
      <c r="C141" s="28" t="s">
        <v>333</v>
      </c>
      <c r="D141" s="28">
        <v>13500</v>
      </c>
      <c r="E141" s="28">
        <v>0</v>
      </c>
      <c r="F141" s="28">
        <v>2.6699999999999591</v>
      </c>
      <c r="G141" s="28">
        <v>1.5800000000000125</v>
      </c>
      <c r="H141" s="28">
        <v>3.9159999999999684</v>
      </c>
    </row>
    <row r="142" spans="2:8" x14ac:dyDescent="0.2">
      <c r="B142" s="28" t="s">
        <v>334</v>
      </c>
      <c r="C142" s="28" t="s">
        <v>335</v>
      </c>
      <c r="D142" s="28">
        <v>0</v>
      </c>
      <c r="E142" s="28">
        <v>1.5800000000000125</v>
      </c>
      <c r="F142" s="28">
        <v>5.4959999999999809</v>
      </c>
      <c r="G142" s="28">
        <v>1E+30</v>
      </c>
      <c r="H142" s="28">
        <v>1.5800000000000125</v>
      </c>
    </row>
    <row r="143" spans="2:8" x14ac:dyDescent="0.2">
      <c r="B143" s="28" t="s">
        <v>336</v>
      </c>
      <c r="C143" s="28" t="s">
        <v>337</v>
      </c>
      <c r="D143" s="28">
        <v>0</v>
      </c>
      <c r="E143" s="28">
        <v>3.1740000000000634</v>
      </c>
      <c r="F143" s="28">
        <v>7.0900000000000318</v>
      </c>
      <c r="G143" s="28">
        <v>1E+30</v>
      </c>
      <c r="H143" s="28">
        <v>3.1740000000000634</v>
      </c>
    </row>
    <row r="144" spans="2:8" x14ac:dyDescent="0.2">
      <c r="B144" s="28" t="s">
        <v>338</v>
      </c>
      <c r="C144" s="28" t="s">
        <v>339</v>
      </c>
      <c r="D144" s="28">
        <v>0</v>
      </c>
      <c r="E144" s="28">
        <v>7.4779999999999802</v>
      </c>
      <c r="F144" s="28">
        <v>8.0819999999999936</v>
      </c>
      <c r="G144" s="28">
        <v>1E+30</v>
      </c>
      <c r="H144" s="28">
        <v>7.4779999999999802</v>
      </c>
    </row>
    <row r="145" spans="2:8" x14ac:dyDescent="0.2">
      <c r="B145" s="28" t="s">
        <v>340</v>
      </c>
      <c r="C145" s="28" t="s">
        <v>341</v>
      </c>
      <c r="D145" s="28">
        <v>0</v>
      </c>
      <c r="E145" s="28">
        <v>1.8400000000000318</v>
      </c>
      <c r="F145" s="28">
        <v>3.6900000000000546</v>
      </c>
      <c r="G145" s="28">
        <v>1E+30</v>
      </c>
      <c r="H145" s="28">
        <v>1.8400000000000318</v>
      </c>
    </row>
    <row r="146" spans="2:8" x14ac:dyDescent="0.2">
      <c r="B146" s="28" t="s">
        <v>342</v>
      </c>
      <c r="C146" s="28" t="s">
        <v>343</v>
      </c>
      <c r="D146" s="28">
        <v>3000</v>
      </c>
      <c r="E146" s="28">
        <v>0</v>
      </c>
      <c r="F146" s="28">
        <v>1.8500000000000227</v>
      </c>
      <c r="G146" s="28">
        <v>1.8400000000000318</v>
      </c>
      <c r="H146" s="28">
        <v>1.8500000000000227</v>
      </c>
    </row>
    <row r="147" spans="2:8" x14ac:dyDescent="0.2">
      <c r="B147" s="28" t="s">
        <v>344</v>
      </c>
      <c r="C147" s="28" t="s">
        <v>345</v>
      </c>
      <c r="D147" s="28">
        <v>0</v>
      </c>
      <c r="E147" s="28">
        <v>5.9840000000000657</v>
      </c>
      <c r="F147" s="28">
        <v>7.1960000000000264</v>
      </c>
      <c r="G147" s="28">
        <v>1E+30</v>
      </c>
      <c r="H147" s="28">
        <v>5.9840000000000657</v>
      </c>
    </row>
    <row r="148" spans="2:8" x14ac:dyDescent="0.2">
      <c r="B148" s="28" t="s">
        <v>346</v>
      </c>
      <c r="C148" s="28" t="s">
        <v>347</v>
      </c>
      <c r="D148" s="28">
        <v>45000</v>
      </c>
      <c r="E148" s="28">
        <v>0</v>
      </c>
      <c r="F148" s="28">
        <v>2.45799999999997</v>
      </c>
      <c r="G148" s="28">
        <v>0.23800000000005639</v>
      </c>
      <c r="H148" s="28">
        <v>2.45799999999997</v>
      </c>
    </row>
    <row r="149" spans="2:8" x14ac:dyDescent="0.2">
      <c r="B149" s="28" t="s">
        <v>348</v>
      </c>
      <c r="C149" s="28" t="s">
        <v>349</v>
      </c>
      <c r="D149" s="28">
        <v>0</v>
      </c>
      <c r="E149" s="28">
        <v>0.23800000000005639</v>
      </c>
      <c r="F149" s="28">
        <v>2.6960000000000264</v>
      </c>
      <c r="G149" s="28">
        <v>1E+30</v>
      </c>
      <c r="H149" s="28">
        <v>0.23800000000005639</v>
      </c>
    </row>
    <row r="150" spans="2:8" x14ac:dyDescent="0.2">
      <c r="B150" s="28" t="s">
        <v>350</v>
      </c>
      <c r="C150" s="28" t="s">
        <v>351</v>
      </c>
      <c r="D150" s="28">
        <v>852000</v>
      </c>
      <c r="E150" s="28">
        <v>0</v>
      </c>
      <c r="F150" s="28">
        <v>2.8740000000000236</v>
      </c>
      <c r="G150" s="28">
        <v>2.8979999999999961</v>
      </c>
      <c r="H150" s="28">
        <v>4.120000000000033</v>
      </c>
    </row>
    <row r="151" spans="2:8" x14ac:dyDescent="0.2">
      <c r="B151" s="28" t="s">
        <v>352</v>
      </c>
      <c r="C151" s="28" t="s">
        <v>353</v>
      </c>
      <c r="D151" s="28">
        <v>0</v>
      </c>
      <c r="E151" s="28">
        <v>2.8979999999999961</v>
      </c>
      <c r="F151" s="28">
        <v>7.0180000000000291</v>
      </c>
      <c r="G151" s="28">
        <v>1E+30</v>
      </c>
      <c r="H151" s="28">
        <v>2.8979999999999961</v>
      </c>
    </row>
    <row r="152" spans="2:8" x14ac:dyDescent="0.2">
      <c r="B152" s="28" t="s">
        <v>354</v>
      </c>
      <c r="C152" s="28" t="s">
        <v>355</v>
      </c>
      <c r="D152" s="28">
        <v>0</v>
      </c>
      <c r="E152" s="28">
        <v>4.2480000000000189</v>
      </c>
      <c r="F152" s="28">
        <v>8.3680000000000518</v>
      </c>
      <c r="G152" s="28">
        <v>1E+30</v>
      </c>
      <c r="H152" s="28">
        <v>4.2480000000000189</v>
      </c>
    </row>
    <row r="153" spans="2:8" x14ac:dyDescent="0.2">
      <c r="B153" s="28" t="s">
        <v>356</v>
      </c>
      <c r="C153" s="28" t="s">
        <v>357</v>
      </c>
      <c r="D153" s="28">
        <v>0</v>
      </c>
      <c r="E153" s="28">
        <v>5.7279999999999802</v>
      </c>
      <c r="F153" s="28">
        <v>6.8940000000000055</v>
      </c>
      <c r="G153" s="28">
        <v>1E+30</v>
      </c>
      <c r="H153" s="28">
        <v>5.7279999999999802</v>
      </c>
    </row>
    <row r="154" spans="2:8" x14ac:dyDescent="0.2">
      <c r="B154" s="28" t="s">
        <v>358</v>
      </c>
      <c r="C154" s="28" t="s">
        <v>359</v>
      </c>
      <c r="D154" s="28">
        <v>1500</v>
      </c>
      <c r="E154" s="28">
        <v>0</v>
      </c>
      <c r="F154" s="28">
        <v>2.4120000000000346</v>
      </c>
      <c r="G154" s="28">
        <v>0.49000000000000909</v>
      </c>
      <c r="H154" s="28">
        <v>2.4120000000000346</v>
      </c>
    </row>
    <row r="155" spans="2:8" x14ac:dyDescent="0.2">
      <c r="B155" s="28" t="s">
        <v>360</v>
      </c>
      <c r="C155" s="28" t="s">
        <v>361</v>
      </c>
      <c r="D155" s="28">
        <v>0</v>
      </c>
      <c r="E155" s="28">
        <v>0.49000000000000909</v>
      </c>
      <c r="F155" s="28">
        <v>2.9020000000000437</v>
      </c>
      <c r="G155" s="28">
        <v>1E+30</v>
      </c>
      <c r="H155" s="28">
        <v>0.49000000000000909</v>
      </c>
    </row>
    <row r="156" spans="2:8" x14ac:dyDescent="0.2">
      <c r="B156" s="28" t="s">
        <v>362</v>
      </c>
      <c r="C156" s="28" t="s">
        <v>363</v>
      </c>
      <c r="D156" s="28">
        <v>0</v>
      </c>
      <c r="E156" s="28">
        <v>3.7100000000000648</v>
      </c>
      <c r="F156" s="28">
        <v>5.7980000000000018</v>
      </c>
      <c r="G156" s="28">
        <v>1E+30</v>
      </c>
      <c r="H156" s="28">
        <v>3.7100000000000648</v>
      </c>
    </row>
    <row r="157" spans="2:8" x14ac:dyDescent="0.2">
      <c r="B157" s="28" t="s">
        <v>364</v>
      </c>
      <c r="C157" s="28" t="s">
        <v>365</v>
      </c>
      <c r="D157" s="28">
        <v>28500</v>
      </c>
      <c r="E157" s="28">
        <v>0</v>
      </c>
      <c r="F157" s="28">
        <v>3.3339999999999463</v>
      </c>
      <c r="G157" s="28">
        <v>0.71400000000005548</v>
      </c>
      <c r="H157" s="28">
        <v>3.3339999999999463</v>
      </c>
    </row>
    <row r="158" spans="2:8" x14ac:dyDescent="0.2">
      <c r="B158" s="28" t="s">
        <v>366</v>
      </c>
      <c r="C158" s="28" t="s">
        <v>367</v>
      </c>
      <c r="D158" s="28">
        <v>0</v>
      </c>
      <c r="E158" s="28">
        <v>0.71400000000005548</v>
      </c>
      <c r="F158" s="28">
        <v>4.0480000000000018</v>
      </c>
      <c r="G158" s="28">
        <v>1E+30</v>
      </c>
      <c r="H158" s="28">
        <v>0.71400000000005548</v>
      </c>
    </row>
    <row r="159" spans="2:8" x14ac:dyDescent="0.2">
      <c r="B159" s="28" t="s">
        <v>368</v>
      </c>
      <c r="C159" s="28" t="s">
        <v>369</v>
      </c>
      <c r="D159" s="28">
        <v>1500</v>
      </c>
      <c r="E159" s="28">
        <v>0</v>
      </c>
      <c r="F159" s="28">
        <v>3.45799999999997</v>
      </c>
      <c r="G159" s="28">
        <v>0.3240000000000407</v>
      </c>
      <c r="H159" s="28">
        <v>4.7039999999999793</v>
      </c>
    </row>
    <row r="160" spans="2:8" x14ac:dyDescent="0.2">
      <c r="B160" s="28" t="s">
        <v>370</v>
      </c>
      <c r="C160" s="28" t="s">
        <v>371</v>
      </c>
      <c r="D160" s="28">
        <v>0</v>
      </c>
      <c r="E160" s="28">
        <v>0.3240000000000407</v>
      </c>
      <c r="F160" s="28">
        <v>5.02800000000002</v>
      </c>
      <c r="G160" s="28">
        <v>1E+30</v>
      </c>
      <c r="H160" s="28">
        <v>0.3240000000000407</v>
      </c>
    </row>
    <row r="161" spans="1:8" ht="17" thickBot="1" x14ac:dyDescent="0.25">
      <c r="B161" s="27" t="s">
        <v>372</v>
      </c>
      <c r="C161" s="27" t="s">
        <v>373</v>
      </c>
      <c r="D161" s="27">
        <v>0</v>
      </c>
      <c r="E161" s="27">
        <v>1.7159999999999798</v>
      </c>
      <c r="F161" s="27">
        <v>6.4199999999999591</v>
      </c>
      <c r="G161" s="27">
        <v>1E+30</v>
      </c>
      <c r="H161" s="27">
        <v>1.7159999999999798</v>
      </c>
    </row>
    <row r="163" spans="1:8" ht="17" thickBot="1" x14ac:dyDescent="0.25">
      <c r="A163" t="s">
        <v>67</v>
      </c>
    </row>
    <row r="164" spans="1:8" x14ac:dyDescent="0.2">
      <c r="B164" s="48"/>
      <c r="C164" s="48"/>
      <c r="D164" s="48" t="s">
        <v>483</v>
      </c>
      <c r="E164" s="48" t="s">
        <v>491</v>
      </c>
      <c r="F164" s="48" t="s">
        <v>493</v>
      </c>
      <c r="G164" s="48" t="s">
        <v>488</v>
      </c>
      <c r="H164" s="48" t="s">
        <v>488</v>
      </c>
    </row>
    <row r="165" spans="1:8" ht="17" thickBot="1" x14ac:dyDescent="0.25">
      <c r="B165" s="49" t="s">
        <v>64</v>
      </c>
      <c r="C165" s="49" t="s">
        <v>65</v>
      </c>
      <c r="D165" s="49" t="s">
        <v>484</v>
      </c>
      <c r="E165" s="49" t="s">
        <v>492</v>
      </c>
      <c r="F165" s="49" t="s">
        <v>494</v>
      </c>
      <c r="G165" s="49" t="s">
        <v>489</v>
      </c>
      <c r="H165" s="49" t="s">
        <v>490</v>
      </c>
    </row>
    <row r="166" spans="1:8" x14ac:dyDescent="0.2">
      <c r="B166" s="28" t="s">
        <v>374</v>
      </c>
      <c r="C166" s="28" t="s">
        <v>375</v>
      </c>
      <c r="D166" s="28">
        <v>1500000</v>
      </c>
      <c r="E166" s="28">
        <v>-1.2460000000000093</v>
      </c>
      <c r="F166" s="28">
        <v>1500000</v>
      </c>
      <c r="G166" s="28">
        <v>31500</v>
      </c>
      <c r="H166" s="28">
        <v>84000</v>
      </c>
    </row>
    <row r="167" spans="1:8" x14ac:dyDescent="0.2">
      <c r="B167" s="28" t="s">
        <v>376</v>
      </c>
      <c r="C167" s="28" t="s">
        <v>377</v>
      </c>
      <c r="D167" s="28">
        <v>777000</v>
      </c>
      <c r="E167" s="28">
        <v>0</v>
      </c>
      <c r="F167" s="28">
        <v>1200000</v>
      </c>
      <c r="G167" s="28">
        <v>1E+30</v>
      </c>
      <c r="H167" s="28">
        <v>423000</v>
      </c>
    </row>
    <row r="168" spans="1:8" x14ac:dyDescent="0.2">
      <c r="B168" s="28" t="s">
        <v>378</v>
      </c>
      <c r="C168" s="28" t="s">
        <v>379</v>
      </c>
      <c r="D168" s="28">
        <v>1056000</v>
      </c>
      <c r="E168" s="28">
        <v>0</v>
      </c>
      <c r="F168" s="28">
        <v>1350000</v>
      </c>
      <c r="G168" s="28">
        <v>1E+30</v>
      </c>
      <c r="H168" s="28">
        <v>294000</v>
      </c>
    </row>
    <row r="169" spans="1:8" x14ac:dyDescent="0.2">
      <c r="B169" s="28" t="s">
        <v>380</v>
      </c>
      <c r="C169" s="28" t="s">
        <v>381</v>
      </c>
      <c r="D169" s="28">
        <v>9000</v>
      </c>
      <c r="E169" s="28">
        <v>1.9560000000000013</v>
      </c>
      <c r="F169" s="28">
        <v>9000</v>
      </c>
      <c r="G169" s="28">
        <v>423000</v>
      </c>
      <c r="H169" s="28">
        <v>9000</v>
      </c>
    </row>
    <row r="170" spans="1:8" x14ac:dyDescent="0.2">
      <c r="B170" s="28" t="s">
        <v>382</v>
      </c>
      <c r="C170" s="28" t="s">
        <v>383</v>
      </c>
      <c r="D170" s="28">
        <v>1500</v>
      </c>
      <c r="E170" s="28">
        <v>8.612000000000009</v>
      </c>
      <c r="F170" s="28">
        <v>1500</v>
      </c>
      <c r="G170" s="28">
        <v>84000</v>
      </c>
      <c r="H170" s="28">
        <v>1500</v>
      </c>
    </row>
    <row r="171" spans="1:8" x14ac:dyDescent="0.2">
      <c r="B171" s="28" t="s">
        <v>384</v>
      </c>
      <c r="C171" s="28" t="s">
        <v>385</v>
      </c>
      <c r="D171" s="28">
        <v>15000</v>
      </c>
      <c r="E171" s="28">
        <v>3.8060000000000116</v>
      </c>
      <c r="F171" s="28">
        <v>15000</v>
      </c>
      <c r="G171" s="28">
        <v>84000</v>
      </c>
      <c r="H171" s="28">
        <v>15000</v>
      </c>
    </row>
    <row r="172" spans="1:8" x14ac:dyDescent="0.2">
      <c r="B172" s="28" t="s">
        <v>386</v>
      </c>
      <c r="C172" s="28" t="s">
        <v>387</v>
      </c>
      <c r="D172" s="28">
        <v>13500</v>
      </c>
      <c r="E172" s="28">
        <v>2.7600000000000051</v>
      </c>
      <c r="F172" s="28">
        <v>13500</v>
      </c>
      <c r="G172" s="28">
        <v>423000</v>
      </c>
      <c r="H172" s="28">
        <v>13500</v>
      </c>
    </row>
    <row r="173" spans="1:8" x14ac:dyDescent="0.2">
      <c r="B173" s="28" t="s">
        <v>388</v>
      </c>
      <c r="C173" s="28" t="s">
        <v>389</v>
      </c>
      <c r="D173" s="28">
        <v>442500</v>
      </c>
      <c r="E173" s="28">
        <v>2.7460000000000093</v>
      </c>
      <c r="F173" s="28">
        <v>442500</v>
      </c>
      <c r="G173" s="28">
        <v>84000</v>
      </c>
      <c r="H173" s="28">
        <v>31500</v>
      </c>
    </row>
    <row r="174" spans="1:8" x14ac:dyDescent="0.2">
      <c r="B174" s="28" t="s">
        <v>390</v>
      </c>
      <c r="C174" s="28" t="s">
        <v>391</v>
      </c>
      <c r="D174" s="28">
        <v>115500</v>
      </c>
      <c r="E174" s="28">
        <v>4.7040000000000077</v>
      </c>
      <c r="F174" s="28">
        <v>115500</v>
      </c>
      <c r="G174" s="28">
        <v>423000</v>
      </c>
      <c r="H174" s="28">
        <v>31500</v>
      </c>
    </row>
    <row r="175" spans="1:8" x14ac:dyDescent="0.2">
      <c r="B175" s="28" t="s">
        <v>392</v>
      </c>
      <c r="C175" s="28" t="s">
        <v>393</v>
      </c>
      <c r="D175" s="28">
        <v>16500</v>
      </c>
      <c r="E175" s="28">
        <v>1.7199999999999989</v>
      </c>
      <c r="F175" s="28">
        <v>16500</v>
      </c>
      <c r="G175" s="28">
        <v>294000</v>
      </c>
      <c r="H175" s="28">
        <v>16500</v>
      </c>
    </row>
    <row r="176" spans="1:8" x14ac:dyDescent="0.2">
      <c r="B176" s="28" t="s">
        <v>394</v>
      </c>
      <c r="C176" s="28" t="s">
        <v>395</v>
      </c>
      <c r="D176" s="28">
        <v>6000</v>
      </c>
      <c r="E176" s="28">
        <v>2.2319999999999993</v>
      </c>
      <c r="F176" s="28">
        <v>6000</v>
      </c>
      <c r="G176" s="28">
        <v>294000</v>
      </c>
      <c r="H176" s="28">
        <v>6000</v>
      </c>
    </row>
    <row r="177" spans="2:8" x14ac:dyDescent="0.2">
      <c r="B177" s="28" t="s">
        <v>396</v>
      </c>
      <c r="C177" s="28" t="s">
        <v>397</v>
      </c>
      <c r="D177" s="28">
        <v>15000</v>
      </c>
      <c r="E177" s="28">
        <v>2.4240000000000066</v>
      </c>
      <c r="F177" s="28">
        <v>15000</v>
      </c>
      <c r="G177" s="28">
        <v>294000</v>
      </c>
      <c r="H177" s="28">
        <v>15000</v>
      </c>
    </row>
    <row r="178" spans="2:8" x14ac:dyDescent="0.2">
      <c r="B178" s="28" t="s">
        <v>398</v>
      </c>
      <c r="C178" s="28" t="s">
        <v>399</v>
      </c>
      <c r="D178" s="28">
        <v>76500</v>
      </c>
      <c r="E178" s="28">
        <v>2.0840000000000032</v>
      </c>
      <c r="F178" s="28">
        <v>76500</v>
      </c>
      <c r="G178" s="28">
        <v>423000</v>
      </c>
      <c r="H178" s="28">
        <v>76500</v>
      </c>
    </row>
    <row r="179" spans="2:8" x14ac:dyDescent="0.2">
      <c r="B179" s="28" t="s">
        <v>400</v>
      </c>
      <c r="C179" s="28" t="s">
        <v>401</v>
      </c>
      <c r="D179" s="28">
        <v>63000</v>
      </c>
      <c r="E179" s="28">
        <v>1.5</v>
      </c>
      <c r="F179" s="28">
        <v>63000</v>
      </c>
      <c r="G179" s="28">
        <v>423000</v>
      </c>
      <c r="H179" s="28">
        <v>63000</v>
      </c>
    </row>
    <row r="180" spans="2:8" x14ac:dyDescent="0.2">
      <c r="B180" s="28" t="s">
        <v>402</v>
      </c>
      <c r="C180" s="28" t="s">
        <v>403</v>
      </c>
      <c r="D180" s="28">
        <v>3000</v>
      </c>
      <c r="E180" s="28">
        <v>8.3360000000000127</v>
      </c>
      <c r="F180" s="28">
        <v>3000</v>
      </c>
      <c r="G180" s="28">
        <v>84000</v>
      </c>
      <c r="H180" s="28">
        <v>3000</v>
      </c>
    </row>
    <row r="181" spans="2:8" x14ac:dyDescent="0.2">
      <c r="B181" s="28" t="s">
        <v>404</v>
      </c>
      <c r="C181" s="28" t="s">
        <v>405</v>
      </c>
      <c r="D181" s="28">
        <v>1500</v>
      </c>
      <c r="E181" s="28">
        <v>3.974000000000018</v>
      </c>
      <c r="F181" s="28">
        <v>1500</v>
      </c>
      <c r="G181" s="28">
        <v>84000</v>
      </c>
      <c r="H181" s="28">
        <v>1500</v>
      </c>
    </row>
    <row r="182" spans="2:8" x14ac:dyDescent="0.2">
      <c r="B182" s="28" t="s">
        <v>406</v>
      </c>
      <c r="C182" s="28" t="s">
        <v>407</v>
      </c>
      <c r="D182" s="28">
        <v>69000</v>
      </c>
      <c r="E182" s="28">
        <v>2.8160000000000025</v>
      </c>
      <c r="F182" s="28">
        <v>69000</v>
      </c>
      <c r="G182" s="28">
        <v>423000</v>
      </c>
      <c r="H182" s="28">
        <v>69000</v>
      </c>
    </row>
    <row r="183" spans="2:8" x14ac:dyDescent="0.2">
      <c r="B183" s="28" t="s">
        <v>408</v>
      </c>
      <c r="C183" s="28" t="s">
        <v>409</v>
      </c>
      <c r="D183" s="28">
        <v>19500</v>
      </c>
      <c r="E183" s="28">
        <v>2.5519999999999925</v>
      </c>
      <c r="F183" s="28">
        <v>19500</v>
      </c>
      <c r="G183" s="28">
        <v>423000</v>
      </c>
      <c r="H183" s="28">
        <v>19500</v>
      </c>
    </row>
    <row r="184" spans="2:8" x14ac:dyDescent="0.2">
      <c r="B184" s="28" t="s">
        <v>410</v>
      </c>
      <c r="C184" s="28" t="s">
        <v>411</v>
      </c>
      <c r="D184" s="28">
        <v>25500</v>
      </c>
      <c r="E184" s="28">
        <v>3.3959999999999866</v>
      </c>
      <c r="F184" s="28">
        <v>25500</v>
      </c>
      <c r="G184" s="28">
        <v>423000</v>
      </c>
      <c r="H184" s="28">
        <v>25500</v>
      </c>
    </row>
    <row r="185" spans="2:8" x14ac:dyDescent="0.2">
      <c r="B185" s="28" t="s">
        <v>412</v>
      </c>
      <c r="C185" s="28" t="s">
        <v>413</v>
      </c>
      <c r="D185" s="28">
        <v>9000</v>
      </c>
      <c r="E185" s="28">
        <v>3.6859999999999786</v>
      </c>
      <c r="F185" s="28">
        <v>9000</v>
      </c>
      <c r="G185" s="28">
        <v>423000</v>
      </c>
      <c r="H185" s="28">
        <v>9000</v>
      </c>
    </row>
    <row r="186" spans="2:8" x14ac:dyDescent="0.2">
      <c r="B186" s="28" t="s">
        <v>414</v>
      </c>
      <c r="C186" s="28" t="s">
        <v>415</v>
      </c>
      <c r="D186" s="28">
        <v>21000</v>
      </c>
      <c r="E186" s="28">
        <v>2.22199999999998</v>
      </c>
      <c r="F186" s="28">
        <v>21000</v>
      </c>
      <c r="G186" s="28">
        <v>423000</v>
      </c>
      <c r="H186" s="28">
        <v>21000</v>
      </c>
    </row>
    <row r="187" spans="2:8" x14ac:dyDescent="0.2">
      <c r="B187" s="28" t="s">
        <v>416</v>
      </c>
      <c r="C187" s="28" t="s">
        <v>417</v>
      </c>
      <c r="D187" s="28">
        <v>54000</v>
      </c>
      <c r="E187" s="28">
        <v>2.7040000000000077</v>
      </c>
      <c r="F187" s="28">
        <v>54000</v>
      </c>
      <c r="G187" s="28">
        <v>423000</v>
      </c>
      <c r="H187" s="28">
        <v>54000</v>
      </c>
    </row>
    <row r="188" spans="2:8" x14ac:dyDescent="0.2">
      <c r="B188" s="28" t="s">
        <v>418</v>
      </c>
      <c r="C188" s="28" t="s">
        <v>419</v>
      </c>
      <c r="D188" s="28">
        <v>4500</v>
      </c>
      <c r="E188" s="28">
        <v>2.0699999999999932</v>
      </c>
      <c r="F188" s="28">
        <v>4500</v>
      </c>
      <c r="G188" s="28">
        <v>294000</v>
      </c>
      <c r="H188" s="28">
        <v>4500</v>
      </c>
    </row>
    <row r="189" spans="2:8" x14ac:dyDescent="0.2">
      <c r="B189" s="28" t="s">
        <v>420</v>
      </c>
      <c r="C189" s="28" t="s">
        <v>421</v>
      </c>
      <c r="D189" s="28">
        <v>28500</v>
      </c>
      <c r="E189" s="28">
        <v>2.3639999999999759</v>
      </c>
      <c r="F189" s="28">
        <v>28500</v>
      </c>
      <c r="G189" s="28">
        <v>294000</v>
      </c>
      <c r="H189" s="28">
        <v>28500</v>
      </c>
    </row>
    <row r="190" spans="2:8" x14ac:dyDescent="0.2">
      <c r="B190" s="28" t="s">
        <v>422</v>
      </c>
      <c r="C190" s="28" t="s">
        <v>423</v>
      </c>
      <c r="D190" s="28">
        <v>184500</v>
      </c>
      <c r="E190" s="28">
        <v>1.5</v>
      </c>
      <c r="F190" s="28">
        <v>184500</v>
      </c>
      <c r="G190" s="28">
        <v>294000</v>
      </c>
      <c r="H190" s="28">
        <v>184500</v>
      </c>
    </row>
    <row r="191" spans="2:8" x14ac:dyDescent="0.2">
      <c r="B191" s="28" t="s">
        <v>424</v>
      </c>
      <c r="C191" s="28" t="s">
        <v>425</v>
      </c>
      <c r="D191" s="28">
        <v>37500</v>
      </c>
      <c r="E191" s="28">
        <v>3.1920000000000073</v>
      </c>
      <c r="F191" s="28">
        <v>37500</v>
      </c>
      <c r="G191" s="28">
        <v>423000</v>
      </c>
      <c r="H191" s="28">
        <v>37500</v>
      </c>
    </row>
    <row r="192" spans="2:8" x14ac:dyDescent="0.2">
      <c r="B192" s="28" t="s">
        <v>426</v>
      </c>
      <c r="C192" s="28" t="s">
        <v>427</v>
      </c>
      <c r="D192" s="28">
        <v>21000</v>
      </c>
      <c r="E192" s="28">
        <v>3.910000000000025</v>
      </c>
      <c r="F192" s="28">
        <v>21000</v>
      </c>
      <c r="G192" s="28">
        <v>423000</v>
      </c>
      <c r="H192" s="28">
        <v>21000</v>
      </c>
    </row>
    <row r="193" spans="2:8" x14ac:dyDescent="0.2">
      <c r="B193" s="28" t="s">
        <v>428</v>
      </c>
      <c r="C193" s="28" t="s">
        <v>429</v>
      </c>
      <c r="D193" s="28">
        <v>9000</v>
      </c>
      <c r="E193" s="28">
        <v>2.3419999999999845</v>
      </c>
      <c r="F193" s="28">
        <v>9000</v>
      </c>
      <c r="G193" s="28">
        <v>423000</v>
      </c>
      <c r="H193" s="28">
        <v>9000</v>
      </c>
    </row>
    <row r="194" spans="2:8" x14ac:dyDescent="0.2">
      <c r="B194" s="28" t="s">
        <v>430</v>
      </c>
      <c r="C194" s="28" t="s">
        <v>431</v>
      </c>
      <c r="D194" s="28">
        <v>6000</v>
      </c>
      <c r="E194" s="28">
        <v>2.9599999999999795</v>
      </c>
      <c r="F194" s="28">
        <v>6000</v>
      </c>
      <c r="G194" s="28">
        <v>423000</v>
      </c>
      <c r="H194" s="28">
        <v>6000</v>
      </c>
    </row>
    <row r="195" spans="2:8" x14ac:dyDescent="0.2">
      <c r="B195" s="28" t="s">
        <v>432</v>
      </c>
      <c r="C195" s="28" t="s">
        <v>433</v>
      </c>
      <c r="D195" s="28">
        <v>7500</v>
      </c>
      <c r="E195" s="28">
        <v>4.7560000000000002</v>
      </c>
      <c r="F195" s="28">
        <v>7500</v>
      </c>
      <c r="G195" s="28">
        <v>84000</v>
      </c>
      <c r="H195" s="28">
        <v>7500</v>
      </c>
    </row>
    <row r="196" spans="2:8" x14ac:dyDescent="0.2">
      <c r="B196" s="28" t="s">
        <v>434</v>
      </c>
      <c r="C196" s="28" t="s">
        <v>435</v>
      </c>
      <c r="D196" s="28">
        <v>21000</v>
      </c>
      <c r="E196" s="28">
        <v>4.0539999999999736</v>
      </c>
      <c r="F196" s="28">
        <v>21000</v>
      </c>
      <c r="G196" s="28">
        <v>423000</v>
      </c>
      <c r="H196" s="28">
        <v>21000</v>
      </c>
    </row>
    <row r="197" spans="2:8" x14ac:dyDescent="0.2">
      <c r="B197" s="28" t="s">
        <v>436</v>
      </c>
      <c r="C197" s="28" t="s">
        <v>437</v>
      </c>
      <c r="D197" s="28">
        <v>30000</v>
      </c>
      <c r="E197" s="28">
        <v>3.2800000000000011</v>
      </c>
      <c r="F197" s="28">
        <v>30000</v>
      </c>
      <c r="G197" s="28">
        <v>84000</v>
      </c>
      <c r="H197" s="28">
        <v>30000</v>
      </c>
    </row>
    <row r="198" spans="2:8" x14ac:dyDescent="0.2">
      <c r="B198" s="28" t="s">
        <v>438</v>
      </c>
      <c r="C198" s="28" t="s">
        <v>439</v>
      </c>
      <c r="D198" s="28">
        <v>9000</v>
      </c>
      <c r="E198" s="28">
        <v>1.6879999999999882</v>
      </c>
      <c r="F198" s="28">
        <v>9000</v>
      </c>
      <c r="G198" s="28">
        <v>294000</v>
      </c>
      <c r="H198" s="28">
        <v>9000</v>
      </c>
    </row>
    <row r="199" spans="2:8" x14ac:dyDescent="0.2">
      <c r="B199" s="28" t="s">
        <v>440</v>
      </c>
      <c r="C199" s="28" t="s">
        <v>441</v>
      </c>
      <c r="D199" s="28">
        <v>75000</v>
      </c>
      <c r="E199" s="28">
        <v>2.0520000000000209</v>
      </c>
      <c r="F199" s="28">
        <v>75000</v>
      </c>
      <c r="G199" s="28">
        <v>294000</v>
      </c>
      <c r="H199" s="28">
        <v>75000</v>
      </c>
    </row>
    <row r="200" spans="2:8" x14ac:dyDescent="0.2">
      <c r="B200" s="28" t="s">
        <v>442</v>
      </c>
      <c r="C200" s="28" t="s">
        <v>443</v>
      </c>
      <c r="D200" s="28">
        <v>15000</v>
      </c>
      <c r="E200" s="28">
        <v>4.6100000000000136</v>
      </c>
      <c r="F200" s="28">
        <v>15000</v>
      </c>
      <c r="G200" s="28">
        <v>423000</v>
      </c>
      <c r="H200" s="28">
        <v>15000</v>
      </c>
    </row>
    <row r="201" spans="2:8" x14ac:dyDescent="0.2">
      <c r="B201" s="28" t="s">
        <v>444</v>
      </c>
      <c r="C201" s="28" t="s">
        <v>445</v>
      </c>
      <c r="D201" s="28">
        <v>631500</v>
      </c>
      <c r="E201" s="28">
        <v>2.1279999999999859</v>
      </c>
      <c r="F201" s="28">
        <v>631500</v>
      </c>
      <c r="G201" s="28">
        <v>294000</v>
      </c>
      <c r="H201" s="28">
        <v>631500</v>
      </c>
    </row>
    <row r="202" spans="2:8" x14ac:dyDescent="0.2">
      <c r="B202" s="28" t="s">
        <v>446</v>
      </c>
      <c r="C202" s="28" t="s">
        <v>447</v>
      </c>
      <c r="D202" s="28">
        <v>28500</v>
      </c>
      <c r="E202" s="28">
        <v>2.2040000000000077</v>
      </c>
      <c r="F202" s="28">
        <v>28500</v>
      </c>
      <c r="G202" s="28">
        <v>423000</v>
      </c>
      <c r="H202" s="28">
        <v>28500</v>
      </c>
    </row>
    <row r="203" spans="2:8" x14ac:dyDescent="0.2">
      <c r="B203" s="28" t="s">
        <v>448</v>
      </c>
      <c r="C203" s="28" t="s">
        <v>449</v>
      </c>
      <c r="D203" s="28">
        <v>1500</v>
      </c>
      <c r="E203" s="28">
        <v>4.6139999999999759</v>
      </c>
      <c r="F203" s="28">
        <v>1500</v>
      </c>
      <c r="G203" s="28">
        <v>423000</v>
      </c>
      <c r="H203" s="28">
        <v>1500</v>
      </c>
    </row>
    <row r="204" spans="2:8" x14ac:dyDescent="0.2">
      <c r="B204" s="28" t="s">
        <v>450</v>
      </c>
      <c r="C204" s="28" t="s">
        <v>451</v>
      </c>
      <c r="D204" s="28">
        <v>24000</v>
      </c>
      <c r="E204" s="28">
        <v>2.5879999999999654</v>
      </c>
      <c r="F204" s="28">
        <v>24000</v>
      </c>
      <c r="G204" s="28">
        <v>423000</v>
      </c>
      <c r="H204" s="28">
        <v>24000</v>
      </c>
    </row>
    <row r="205" spans="2:8" x14ac:dyDescent="0.2">
      <c r="B205" s="28" t="s">
        <v>452</v>
      </c>
      <c r="C205" s="28" t="s">
        <v>453</v>
      </c>
      <c r="D205" s="28">
        <v>4500</v>
      </c>
      <c r="E205" s="28">
        <v>3.47199999999998</v>
      </c>
      <c r="F205" s="28">
        <v>4500</v>
      </c>
      <c r="G205" s="28">
        <v>423000</v>
      </c>
      <c r="H205" s="28">
        <v>4500</v>
      </c>
    </row>
    <row r="206" spans="2:8" x14ac:dyDescent="0.2">
      <c r="B206" s="28" t="s">
        <v>454</v>
      </c>
      <c r="C206" s="28" t="s">
        <v>455</v>
      </c>
      <c r="D206" s="28">
        <v>48000</v>
      </c>
      <c r="E206" s="28">
        <v>3.7039999999999793</v>
      </c>
      <c r="F206" s="28">
        <v>48000</v>
      </c>
      <c r="G206" s="28">
        <v>84000</v>
      </c>
      <c r="H206" s="28">
        <v>31500</v>
      </c>
    </row>
    <row r="207" spans="2:8" x14ac:dyDescent="0.2">
      <c r="B207" s="28" t="s">
        <v>456</v>
      </c>
      <c r="C207" s="28" t="s">
        <v>457</v>
      </c>
      <c r="D207" s="28">
        <v>61500</v>
      </c>
      <c r="E207" s="28">
        <v>2.4320000000000164</v>
      </c>
      <c r="F207" s="28">
        <v>61500</v>
      </c>
      <c r="G207" s="28">
        <v>294000</v>
      </c>
      <c r="H207" s="28">
        <v>61500</v>
      </c>
    </row>
    <row r="208" spans="2:8" x14ac:dyDescent="0.2">
      <c r="B208" s="28" t="s">
        <v>458</v>
      </c>
      <c r="C208" s="28" t="s">
        <v>459</v>
      </c>
      <c r="D208" s="28">
        <v>21000</v>
      </c>
      <c r="E208" s="28">
        <v>1.5879999999999654</v>
      </c>
      <c r="F208" s="28">
        <v>21000</v>
      </c>
      <c r="G208" s="28">
        <v>294000</v>
      </c>
      <c r="H208" s="28">
        <v>21000</v>
      </c>
    </row>
    <row r="209" spans="2:8" x14ac:dyDescent="0.2">
      <c r="B209" s="28" t="s">
        <v>460</v>
      </c>
      <c r="C209" s="28" t="s">
        <v>461</v>
      </c>
      <c r="D209" s="28">
        <v>19500</v>
      </c>
      <c r="E209" s="28">
        <v>1.8959999999999582</v>
      </c>
      <c r="F209" s="28">
        <v>19500</v>
      </c>
      <c r="G209" s="28">
        <v>423000</v>
      </c>
      <c r="H209" s="28">
        <v>19500</v>
      </c>
    </row>
    <row r="210" spans="2:8" x14ac:dyDescent="0.2">
      <c r="B210" s="28" t="s">
        <v>462</v>
      </c>
      <c r="C210" s="28" t="s">
        <v>463</v>
      </c>
      <c r="D210" s="28">
        <v>13500</v>
      </c>
      <c r="E210" s="28">
        <v>4.3020000000000209</v>
      </c>
      <c r="F210" s="28">
        <v>13500</v>
      </c>
      <c r="G210" s="28">
        <v>423000</v>
      </c>
      <c r="H210" s="28">
        <v>13500</v>
      </c>
    </row>
    <row r="211" spans="2:8" x14ac:dyDescent="0.2">
      <c r="B211" s="28" t="s">
        <v>464</v>
      </c>
      <c r="C211" s="28" t="s">
        <v>465</v>
      </c>
      <c r="D211" s="28">
        <v>39000</v>
      </c>
      <c r="E211" s="28">
        <v>2.1019999999999754</v>
      </c>
      <c r="F211" s="28">
        <v>39000</v>
      </c>
      <c r="G211" s="28">
        <v>423000</v>
      </c>
      <c r="H211" s="28">
        <v>39000</v>
      </c>
    </row>
    <row r="212" spans="2:8" x14ac:dyDescent="0.2">
      <c r="B212" s="28" t="s">
        <v>466</v>
      </c>
      <c r="C212" s="28" t="s">
        <v>467</v>
      </c>
      <c r="D212" s="28">
        <v>70500</v>
      </c>
      <c r="E212" s="28">
        <v>3.70799999999997</v>
      </c>
      <c r="F212" s="28">
        <v>70500</v>
      </c>
      <c r="G212" s="28">
        <v>423000</v>
      </c>
      <c r="H212" s="28">
        <v>70500</v>
      </c>
    </row>
    <row r="213" spans="2:8" x14ac:dyDescent="0.2">
      <c r="B213" s="28" t="s">
        <v>468</v>
      </c>
      <c r="C213" s="28" t="s">
        <v>469</v>
      </c>
      <c r="D213" s="28">
        <v>13500</v>
      </c>
      <c r="E213" s="28">
        <v>3.9159999999999684</v>
      </c>
      <c r="F213" s="28">
        <v>13500</v>
      </c>
      <c r="G213" s="28">
        <v>84000</v>
      </c>
      <c r="H213" s="28">
        <v>13500</v>
      </c>
    </row>
    <row r="214" spans="2:8" x14ac:dyDescent="0.2">
      <c r="B214" s="28" t="s">
        <v>470</v>
      </c>
      <c r="C214" s="28" t="s">
        <v>471</v>
      </c>
      <c r="D214" s="28">
        <v>3000</v>
      </c>
      <c r="E214" s="28">
        <v>1.8500000000000227</v>
      </c>
      <c r="F214" s="28">
        <v>3000</v>
      </c>
      <c r="G214" s="28">
        <v>294000</v>
      </c>
      <c r="H214" s="28">
        <v>3000</v>
      </c>
    </row>
    <row r="215" spans="2:8" x14ac:dyDescent="0.2">
      <c r="B215" s="28" t="s">
        <v>472</v>
      </c>
      <c r="C215" s="28" t="s">
        <v>473</v>
      </c>
      <c r="D215" s="28">
        <v>45000</v>
      </c>
      <c r="E215" s="28">
        <v>2.45799999999997</v>
      </c>
      <c r="F215" s="28">
        <v>45000</v>
      </c>
      <c r="G215" s="28">
        <v>423000</v>
      </c>
      <c r="H215" s="28">
        <v>45000</v>
      </c>
    </row>
    <row r="216" spans="2:8" x14ac:dyDescent="0.2">
      <c r="B216" s="28" t="s">
        <v>474</v>
      </c>
      <c r="C216" s="28" t="s">
        <v>475</v>
      </c>
      <c r="D216" s="28">
        <v>852000</v>
      </c>
      <c r="E216" s="28">
        <v>4.120000000000033</v>
      </c>
      <c r="F216" s="28">
        <v>852000</v>
      </c>
      <c r="G216" s="28">
        <v>84000</v>
      </c>
      <c r="H216" s="28">
        <v>31500</v>
      </c>
    </row>
    <row r="217" spans="2:8" x14ac:dyDescent="0.2">
      <c r="B217" s="28" t="s">
        <v>476</v>
      </c>
      <c r="C217" s="28" t="s">
        <v>477</v>
      </c>
      <c r="D217" s="28">
        <v>1500</v>
      </c>
      <c r="E217" s="28">
        <v>2.4120000000000346</v>
      </c>
      <c r="F217" s="28">
        <v>1500</v>
      </c>
      <c r="G217" s="28">
        <v>423000</v>
      </c>
      <c r="H217" s="28">
        <v>1500</v>
      </c>
    </row>
    <row r="218" spans="2:8" x14ac:dyDescent="0.2">
      <c r="B218" s="28" t="s">
        <v>478</v>
      </c>
      <c r="C218" s="28" t="s">
        <v>479</v>
      </c>
      <c r="D218" s="28">
        <v>28500</v>
      </c>
      <c r="E218" s="28">
        <v>3.3339999999999463</v>
      </c>
      <c r="F218" s="28">
        <v>28500</v>
      </c>
      <c r="G218" s="28">
        <v>423000</v>
      </c>
      <c r="H218" s="28">
        <v>28500</v>
      </c>
    </row>
    <row r="219" spans="2:8" ht="17" thickBot="1" x14ac:dyDescent="0.25">
      <c r="B219" s="27" t="s">
        <v>480</v>
      </c>
      <c r="C219" s="27" t="s">
        <v>481</v>
      </c>
      <c r="D219" s="27">
        <v>1500</v>
      </c>
      <c r="E219" s="27">
        <v>4.7039999999999793</v>
      </c>
      <c r="F219" s="27">
        <v>1500</v>
      </c>
      <c r="G219" s="27">
        <v>84000</v>
      </c>
      <c r="H219" s="2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Sensitivity Report 1</vt:lpstr>
      <vt:lpstr>Sheet3</vt:lpstr>
      <vt:lpstr>Sheet4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nehasingh2006@gmail.com</dc:creator>
  <cp:lastModifiedBy>nehasingh2006@gmail.com</cp:lastModifiedBy>
  <dcterms:created xsi:type="dcterms:W3CDTF">2020-11-22T07:47:51Z</dcterms:created>
  <dcterms:modified xsi:type="dcterms:W3CDTF">2021-10-10T08:14:48Z</dcterms:modified>
</cp:coreProperties>
</file>