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dsir-426/assignments/projects/capstone/data/"/>
    </mc:Choice>
  </mc:AlternateContent>
  <xr:revisionPtr revIDLastSave="0" documentId="13_ncr:1_{A09E4FBB-A29B-D543-A045-82DBC60A64DD}" xr6:coauthVersionLast="47" xr6:coauthVersionMax="47" xr10:uidLastSave="{00000000-0000-0000-0000-000000000000}"/>
  <bookViews>
    <workbookView xWindow="-37720" yWindow="500" windowWidth="37120" windowHeight="19640" xr2:uid="{B0619814-9CAF-CA46-A094-6F075A165EC7}"/>
  </bookViews>
  <sheets>
    <sheet name="all_sectors_python_qt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5" i="1" l="1"/>
  <c r="F345" i="1" s="1"/>
  <c r="D344" i="1"/>
  <c r="F344" i="1" s="1"/>
  <c r="D343" i="1"/>
  <c r="F343" i="1" s="1"/>
  <c r="D342" i="1"/>
  <c r="F342" i="1" s="1"/>
  <c r="D341" i="1"/>
  <c r="F341" i="1" s="1"/>
  <c r="D340" i="1"/>
  <c r="F340" i="1" s="1"/>
  <c r="D339" i="1"/>
  <c r="F339" i="1" s="1"/>
  <c r="D338" i="1"/>
  <c r="F338" i="1" s="1"/>
  <c r="D337" i="1"/>
  <c r="F337" i="1" s="1"/>
  <c r="D336" i="1"/>
  <c r="F336" i="1" s="1"/>
  <c r="D335" i="1"/>
  <c r="F335" i="1" s="1"/>
  <c r="D334" i="1"/>
  <c r="F334" i="1" s="1"/>
  <c r="D333" i="1"/>
  <c r="F333" i="1" s="1"/>
  <c r="D332" i="1"/>
  <c r="F332" i="1" s="1"/>
  <c r="D331" i="1"/>
  <c r="F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D324" i="1"/>
  <c r="F324" i="1" s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F224" i="1" s="1"/>
  <c r="D223" i="1"/>
  <c r="D222" i="1"/>
  <c r="F222" i="1" s="1"/>
  <c r="D221" i="1"/>
  <c r="D220" i="1"/>
  <c r="F220" i="1" s="1"/>
  <c r="D219" i="1"/>
  <c r="D218" i="1"/>
  <c r="F218" i="1" s="1"/>
  <c r="D217" i="1"/>
  <c r="D216" i="1"/>
  <c r="F216" i="1" s="1"/>
  <c r="D215" i="1"/>
  <c r="D214" i="1"/>
  <c r="F214" i="1" s="1"/>
  <c r="D213" i="1"/>
  <c r="D212" i="1"/>
  <c r="E212" i="1" s="1"/>
  <c r="D211" i="1"/>
  <c r="D210" i="1"/>
  <c r="F210" i="1" s="1"/>
  <c r="D209" i="1"/>
  <c r="D208" i="1"/>
  <c r="F208" i="1" s="1"/>
  <c r="D207" i="1"/>
  <c r="F206" i="1"/>
  <c r="D206" i="1"/>
  <c r="E206" i="1" s="1"/>
  <c r="D205" i="1"/>
  <c r="D204" i="1"/>
  <c r="E204" i="1" s="1"/>
  <c r="D203" i="1"/>
  <c r="D202" i="1"/>
  <c r="F202" i="1" s="1"/>
  <c r="D201" i="1"/>
  <c r="D200" i="1"/>
  <c r="F200" i="1" s="1"/>
  <c r="D199" i="1"/>
  <c r="D198" i="1"/>
  <c r="F198" i="1" s="1"/>
  <c r="D197" i="1"/>
  <c r="D196" i="1"/>
  <c r="F196" i="1" s="1"/>
  <c r="D195" i="1"/>
  <c r="D194" i="1"/>
  <c r="F194" i="1" s="1"/>
  <c r="D193" i="1"/>
  <c r="D192" i="1"/>
  <c r="F192" i="1" s="1"/>
  <c r="D191" i="1"/>
  <c r="F190" i="1"/>
  <c r="D190" i="1"/>
  <c r="E190" i="1" s="1"/>
  <c r="D189" i="1"/>
  <c r="D188" i="1"/>
  <c r="F188" i="1" s="1"/>
  <c r="D187" i="1"/>
  <c r="D186" i="1"/>
  <c r="F186" i="1" s="1"/>
  <c r="D185" i="1"/>
  <c r="D184" i="1"/>
  <c r="F184" i="1" s="1"/>
  <c r="D183" i="1"/>
  <c r="E182" i="1"/>
  <c r="D182" i="1"/>
  <c r="F182" i="1" s="1"/>
  <c r="A182" i="1" s="1"/>
  <c r="D181" i="1"/>
  <c r="D180" i="1"/>
  <c r="F180" i="1" s="1"/>
  <c r="D179" i="1"/>
  <c r="D178" i="1"/>
  <c r="F178" i="1" s="1"/>
  <c r="D177" i="1"/>
  <c r="F177" i="1" s="1"/>
  <c r="D176" i="1"/>
  <c r="F176" i="1" s="1"/>
  <c r="D175" i="1"/>
  <c r="F175" i="1" s="1"/>
  <c r="E174" i="1"/>
  <c r="D174" i="1"/>
  <c r="F174" i="1" s="1"/>
  <c r="D173" i="1"/>
  <c r="F173" i="1" s="1"/>
  <c r="E172" i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E164" i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A170" i="1" l="1"/>
  <c r="F212" i="1"/>
  <c r="E170" i="1"/>
  <c r="A206" i="1"/>
  <c r="E220" i="1"/>
  <c r="A176" i="1"/>
  <c r="A166" i="1"/>
  <c r="E176" i="1"/>
  <c r="E166" i="1"/>
  <c r="A172" i="1"/>
  <c r="A190" i="1"/>
  <c r="A204" i="1"/>
  <c r="E222" i="1"/>
  <c r="A222" i="1" s="1"/>
  <c r="A168" i="1"/>
  <c r="E198" i="1"/>
  <c r="A198" i="1" s="1"/>
  <c r="F204" i="1"/>
  <c r="E168" i="1"/>
  <c r="A174" i="1"/>
  <c r="A164" i="1"/>
  <c r="A212" i="1"/>
  <c r="A87" i="1"/>
  <c r="A103" i="1"/>
  <c r="A151" i="1"/>
  <c r="F215" i="1"/>
  <c r="E215" i="1"/>
  <c r="F226" i="1"/>
  <c r="A226" i="1" s="1"/>
  <c r="E226" i="1"/>
  <c r="F234" i="1"/>
  <c r="E234" i="1"/>
  <c r="F242" i="1"/>
  <c r="E242" i="1"/>
  <c r="F250" i="1"/>
  <c r="E250" i="1"/>
  <c r="F258" i="1"/>
  <c r="A258" i="1" s="1"/>
  <c r="E258" i="1"/>
  <c r="F266" i="1"/>
  <c r="E266" i="1"/>
  <c r="F274" i="1"/>
  <c r="E274" i="1"/>
  <c r="F282" i="1"/>
  <c r="E282" i="1"/>
  <c r="F290" i="1"/>
  <c r="A290" i="1" s="1"/>
  <c r="E290" i="1"/>
  <c r="F298" i="1"/>
  <c r="E298" i="1"/>
  <c r="F306" i="1"/>
  <c r="E306" i="1"/>
  <c r="F314" i="1"/>
  <c r="E314" i="1"/>
  <c r="F322" i="1"/>
  <c r="A322" i="1" s="1"/>
  <c r="E322" i="1"/>
  <c r="E75" i="1"/>
  <c r="A75" i="1" s="1"/>
  <c r="E79" i="1"/>
  <c r="A79" i="1" s="1"/>
  <c r="E81" i="1"/>
  <c r="A81" i="1" s="1"/>
  <c r="E83" i="1"/>
  <c r="A83" i="1" s="1"/>
  <c r="E85" i="1"/>
  <c r="A85" i="1" s="1"/>
  <c r="E87" i="1"/>
  <c r="E89" i="1"/>
  <c r="A89" i="1" s="1"/>
  <c r="E91" i="1"/>
  <c r="A91" i="1" s="1"/>
  <c r="E93" i="1"/>
  <c r="A93" i="1" s="1"/>
  <c r="E95" i="1"/>
  <c r="A95" i="1" s="1"/>
  <c r="E97" i="1"/>
  <c r="A97" i="1" s="1"/>
  <c r="E99" i="1"/>
  <c r="A99" i="1" s="1"/>
  <c r="E101" i="1"/>
  <c r="A101" i="1" s="1"/>
  <c r="E103" i="1"/>
  <c r="E105" i="1"/>
  <c r="A105" i="1" s="1"/>
  <c r="E107" i="1"/>
  <c r="A107" i="1" s="1"/>
  <c r="E109" i="1"/>
  <c r="A109" i="1" s="1"/>
  <c r="E111" i="1"/>
  <c r="A111" i="1" s="1"/>
  <c r="E113" i="1"/>
  <c r="A113" i="1" s="1"/>
  <c r="E115" i="1"/>
  <c r="A115" i="1" s="1"/>
  <c r="E117" i="1"/>
  <c r="A117" i="1" s="1"/>
  <c r="E119" i="1"/>
  <c r="A119" i="1" s="1"/>
  <c r="E121" i="1"/>
  <c r="A121" i="1" s="1"/>
  <c r="E123" i="1"/>
  <c r="A123" i="1" s="1"/>
  <c r="E125" i="1"/>
  <c r="A125" i="1" s="1"/>
  <c r="E127" i="1"/>
  <c r="A127" i="1" s="1"/>
  <c r="E129" i="1"/>
  <c r="A129" i="1" s="1"/>
  <c r="E131" i="1"/>
  <c r="A131" i="1" s="1"/>
  <c r="E133" i="1"/>
  <c r="A133" i="1" s="1"/>
  <c r="E135" i="1"/>
  <c r="A135" i="1" s="1"/>
  <c r="E137" i="1"/>
  <c r="A137" i="1" s="1"/>
  <c r="E139" i="1"/>
  <c r="A139" i="1" s="1"/>
  <c r="E141" i="1"/>
  <c r="A141" i="1" s="1"/>
  <c r="E143" i="1"/>
  <c r="A143" i="1" s="1"/>
  <c r="E145" i="1"/>
  <c r="A145" i="1" s="1"/>
  <c r="E147" i="1"/>
  <c r="A147" i="1" s="1"/>
  <c r="E149" i="1"/>
  <c r="A149" i="1" s="1"/>
  <c r="E151" i="1"/>
  <c r="E153" i="1"/>
  <c r="A153" i="1" s="1"/>
  <c r="E155" i="1"/>
  <c r="A155" i="1" s="1"/>
  <c r="E157" i="1"/>
  <c r="A157" i="1" s="1"/>
  <c r="E159" i="1"/>
  <c r="A159" i="1" s="1"/>
  <c r="E161" i="1"/>
  <c r="A161" i="1" s="1"/>
  <c r="E163" i="1"/>
  <c r="A163" i="1" s="1"/>
  <c r="E165" i="1"/>
  <c r="A165" i="1" s="1"/>
  <c r="E167" i="1"/>
  <c r="A167" i="1" s="1"/>
  <c r="E169" i="1"/>
  <c r="A169" i="1" s="1"/>
  <c r="E171" i="1"/>
  <c r="A171" i="1" s="1"/>
  <c r="E173" i="1"/>
  <c r="A173" i="1" s="1"/>
  <c r="E175" i="1"/>
  <c r="A175" i="1" s="1"/>
  <c r="E177" i="1"/>
  <c r="A177" i="1" s="1"/>
  <c r="F185" i="1"/>
  <c r="E185" i="1"/>
  <c r="F193" i="1"/>
  <c r="E193" i="1"/>
  <c r="F201" i="1"/>
  <c r="E201" i="1"/>
  <c r="F209" i="1"/>
  <c r="A209" i="1" s="1"/>
  <c r="E209" i="1"/>
  <c r="F221" i="1"/>
  <c r="A221" i="1" s="1"/>
  <c r="E221" i="1"/>
  <c r="F227" i="1"/>
  <c r="E227" i="1"/>
  <c r="F235" i="1"/>
  <c r="E235" i="1"/>
  <c r="F243" i="1"/>
  <c r="E243" i="1"/>
  <c r="F251" i="1"/>
  <c r="A251" i="1" s="1"/>
  <c r="E251" i="1"/>
  <c r="F259" i="1"/>
  <c r="A259" i="1" s="1"/>
  <c r="E259" i="1"/>
  <c r="F267" i="1"/>
  <c r="E267" i="1"/>
  <c r="F275" i="1"/>
  <c r="E275" i="1"/>
  <c r="F283" i="1"/>
  <c r="A283" i="1" s="1"/>
  <c r="E283" i="1"/>
  <c r="F291" i="1"/>
  <c r="A291" i="1" s="1"/>
  <c r="E291" i="1"/>
  <c r="F299" i="1"/>
  <c r="E299" i="1"/>
  <c r="F307" i="1"/>
  <c r="E307" i="1"/>
  <c r="F315" i="1"/>
  <c r="A315" i="1" s="1"/>
  <c r="E315" i="1"/>
  <c r="F323" i="1"/>
  <c r="A323" i="1" s="1"/>
  <c r="E323" i="1"/>
  <c r="E77" i="1"/>
  <c r="A77" i="1" s="1"/>
  <c r="E180" i="1"/>
  <c r="A180" i="1" s="1"/>
  <c r="E188" i="1"/>
  <c r="A188" i="1" s="1"/>
  <c r="E196" i="1"/>
  <c r="A196" i="1" s="1"/>
  <c r="E216" i="1"/>
  <c r="A216" i="1" s="1"/>
  <c r="F228" i="1"/>
  <c r="E228" i="1"/>
  <c r="F236" i="1"/>
  <c r="E236" i="1"/>
  <c r="F244" i="1"/>
  <c r="A244" i="1" s="1"/>
  <c r="E244" i="1"/>
  <c r="F252" i="1"/>
  <c r="A252" i="1" s="1"/>
  <c r="E252" i="1"/>
  <c r="F260" i="1"/>
  <c r="E260" i="1"/>
  <c r="F268" i="1"/>
  <c r="E268" i="1"/>
  <c r="F276" i="1"/>
  <c r="A276" i="1" s="1"/>
  <c r="E276" i="1"/>
  <c r="F284" i="1"/>
  <c r="A284" i="1" s="1"/>
  <c r="E284" i="1"/>
  <c r="F292" i="1"/>
  <c r="E292" i="1"/>
  <c r="F300" i="1"/>
  <c r="E300" i="1"/>
  <c r="F308" i="1"/>
  <c r="A308" i="1" s="1"/>
  <c r="E308" i="1"/>
  <c r="F316" i="1"/>
  <c r="A316" i="1" s="1"/>
  <c r="E316" i="1"/>
  <c r="F183" i="1"/>
  <c r="E183" i="1"/>
  <c r="F191" i="1"/>
  <c r="E191" i="1"/>
  <c r="F199" i="1"/>
  <c r="E199" i="1"/>
  <c r="F207" i="1"/>
  <c r="A207" i="1" s="1"/>
  <c r="E207" i="1"/>
  <c r="F217" i="1"/>
  <c r="E217" i="1"/>
  <c r="F229" i="1"/>
  <c r="E229" i="1"/>
  <c r="F237" i="1"/>
  <c r="E237" i="1"/>
  <c r="F245" i="1"/>
  <c r="A245" i="1" s="1"/>
  <c r="E245" i="1"/>
  <c r="F253" i="1"/>
  <c r="E253" i="1"/>
  <c r="F261" i="1"/>
  <c r="E261" i="1"/>
  <c r="F269" i="1"/>
  <c r="E269" i="1"/>
  <c r="F277" i="1"/>
  <c r="A277" i="1" s="1"/>
  <c r="E277" i="1"/>
  <c r="F285" i="1"/>
  <c r="E285" i="1"/>
  <c r="F293" i="1"/>
  <c r="E293" i="1"/>
  <c r="F301" i="1"/>
  <c r="E301" i="1"/>
  <c r="F309" i="1"/>
  <c r="A309" i="1" s="1"/>
  <c r="E309" i="1"/>
  <c r="F317" i="1"/>
  <c r="E317" i="1"/>
  <c r="F325" i="1"/>
  <c r="E325" i="1"/>
  <c r="E178" i="1"/>
  <c r="A178" i="1" s="1"/>
  <c r="E186" i="1"/>
  <c r="A186" i="1" s="1"/>
  <c r="E194" i="1"/>
  <c r="A194" i="1" s="1"/>
  <c r="E202" i="1"/>
  <c r="A202" i="1" s="1"/>
  <c r="E210" i="1"/>
  <c r="A210" i="1" s="1"/>
  <c r="F223" i="1"/>
  <c r="E223" i="1"/>
  <c r="F230" i="1"/>
  <c r="A230" i="1" s="1"/>
  <c r="E230" i="1"/>
  <c r="F238" i="1"/>
  <c r="E238" i="1"/>
  <c r="F246" i="1"/>
  <c r="E246" i="1"/>
  <c r="F254" i="1"/>
  <c r="E254" i="1"/>
  <c r="F262" i="1"/>
  <c r="A262" i="1" s="1"/>
  <c r="E262" i="1"/>
  <c r="F270" i="1"/>
  <c r="E270" i="1"/>
  <c r="F278" i="1"/>
  <c r="E278" i="1"/>
  <c r="F286" i="1"/>
  <c r="E286" i="1"/>
  <c r="F294" i="1"/>
  <c r="A294" i="1" s="1"/>
  <c r="E294" i="1"/>
  <c r="F302" i="1"/>
  <c r="E302" i="1"/>
  <c r="F310" i="1"/>
  <c r="E310" i="1"/>
  <c r="F318" i="1"/>
  <c r="E318" i="1"/>
  <c r="A326" i="1"/>
  <c r="E74" i="1"/>
  <c r="A74" i="1" s="1"/>
  <c r="E76" i="1"/>
  <c r="A76" i="1" s="1"/>
  <c r="E78" i="1"/>
  <c r="A78" i="1" s="1"/>
  <c r="E80" i="1"/>
  <c r="A80" i="1" s="1"/>
  <c r="E82" i="1"/>
  <c r="A82" i="1" s="1"/>
  <c r="E84" i="1"/>
  <c r="A84" i="1" s="1"/>
  <c r="E86" i="1"/>
  <c r="A86" i="1" s="1"/>
  <c r="E88" i="1"/>
  <c r="A88" i="1" s="1"/>
  <c r="E90" i="1"/>
  <c r="A90" i="1" s="1"/>
  <c r="E92" i="1"/>
  <c r="A92" i="1" s="1"/>
  <c r="E94" i="1"/>
  <c r="A94" i="1" s="1"/>
  <c r="E96" i="1"/>
  <c r="A96" i="1" s="1"/>
  <c r="E98" i="1"/>
  <c r="A98" i="1" s="1"/>
  <c r="E100" i="1"/>
  <c r="A100" i="1" s="1"/>
  <c r="E102" i="1"/>
  <c r="A102" i="1" s="1"/>
  <c r="E104" i="1"/>
  <c r="A104" i="1" s="1"/>
  <c r="E106" i="1"/>
  <c r="A106" i="1" s="1"/>
  <c r="E108" i="1"/>
  <c r="A108" i="1" s="1"/>
  <c r="E110" i="1"/>
  <c r="A110" i="1" s="1"/>
  <c r="E112" i="1"/>
  <c r="A112" i="1" s="1"/>
  <c r="E114" i="1"/>
  <c r="A114" i="1" s="1"/>
  <c r="E116" i="1"/>
  <c r="A116" i="1" s="1"/>
  <c r="E118" i="1"/>
  <c r="A118" i="1" s="1"/>
  <c r="E120" i="1"/>
  <c r="A120" i="1" s="1"/>
  <c r="E122" i="1"/>
  <c r="A122" i="1" s="1"/>
  <c r="E124" i="1"/>
  <c r="A124" i="1" s="1"/>
  <c r="E126" i="1"/>
  <c r="A126" i="1" s="1"/>
  <c r="E128" i="1"/>
  <c r="A128" i="1" s="1"/>
  <c r="E130" i="1"/>
  <c r="A130" i="1" s="1"/>
  <c r="E132" i="1"/>
  <c r="A132" i="1" s="1"/>
  <c r="E134" i="1"/>
  <c r="A134" i="1" s="1"/>
  <c r="E136" i="1"/>
  <c r="A136" i="1" s="1"/>
  <c r="E138" i="1"/>
  <c r="A138" i="1" s="1"/>
  <c r="E140" i="1"/>
  <c r="A140" i="1" s="1"/>
  <c r="E142" i="1"/>
  <c r="A142" i="1" s="1"/>
  <c r="E144" i="1"/>
  <c r="A144" i="1" s="1"/>
  <c r="E146" i="1"/>
  <c r="A146" i="1" s="1"/>
  <c r="E148" i="1"/>
  <c r="A148" i="1" s="1"/>
  <c r="E150" i="1"/>
  <c r="A150" i="1" s="1"/>
  <c r="E152" i="1"/>
  <c r="A152" i="1" s="1"/>
  <c r="E154" i="1"/>
  <c r="A154" i="1" s="1"/>
  <c r="E156" i="1"/>
  <c r="A156" i="1" s="1"/>
  <c r="E158" i="1"/>
  <c r="A158" i="1" s="1"/>
  <c r="E160" i="1"/>
  <c r="A160" i="1" s="1"/>
  <c r="E162" i="1"/>
  <c r="A162" i="1" s="1"/>
  <c r="F181" i="1"/>
  <c r="E181" i="1"/>
  <c r="F189" i="1"/>
  <c r="E189" i="1"/>
  <c r="F197" i="1"/>
  <c r="E197" i="1"/>
  <c r="F205" i="1"/>
  <c r="E205" i="1"/>
  <c r="F213" i="1"/>
  <c r="E213" i="1"/>
  <c r="E218" i="1"/>
  <c r="A218" i="1" s="1"/>
  <c r="F231" i="1"/>
  <c r="E231" i="1"/>
  <c r="F239" i="1"/>
  <c r="E239" i="1"/>
  <c r="F247" i="1"/>
  <c r="E247" i="1"/>
  <c r="F255" i="1"/>
  <c r="E255" i="1"/>
  <c r="F263" i="1"/>
  <c r="E263" i="1"/>
  <c r="F271" i="1"/>
  <c r="E271" i="1"/>
  <c r="F279" i="1"/>
  <c r="E279" i="1"/>
  <c r="F287" i="1"/>
  <c r="E287" i="1"/>
  <c r="F295" i="1"/>
  <c r="E295" i="1"/>
  <c r="F303" i="1"/>
  <c r="E303" i="1"/>
  <c r="F311" i="1"/>
  <c r="E311" i="1"/>
  <c r="F319" i="1"/>
  <c r="E319" i="1"/>
  <c r="E184" i="1"/>
  <c r="A184" i="1" s="1"/>
  <c r="E192" i="1"/>
  <c r="A192" i="1" s="1"/>
  <c r="E200" i="1"/>
  <c r="A200" i="1" s="1"/>
  <c r="E208" i="1"/>
  <c r="A208" i="1" s="1"/>
  <c r="F219" i="1"/>
  <c r="E219" i="1"/>
  <c r="E224" i="1"/>
  <c r="A224" i="1" s="1"/>
  <c r="F232" i="1"/>
  <c r="E232" i="1"/>
  <c r="F240" i="1"/>
  <c r="E240" i="1"/>
  <c r="F248" i="1"/>
  <c r="E248" i="1"/>
  <c r="F256" i="1"/>
  <c r="E256" i="1"/>
  <c r="F264" i="1"/>
  <c r="E264" i="1"/>
  <c r="F272" i="1"/>
  <c r="E272" i="1"/>
  <c r="F280" i="1"/>
  <c r="E280" i="1"/>
  <c r="F288" i="1"/>
  <c r="E288" i="1"/>
  <c r="F296" i="1"/>
  <c r="E296" i="1"/>
  <c r="F304" i="1"/>
  <c r="E304" i="1"/>
  <c r="F312" i="1"/>
  <c r="E312" i="1"/>
  <c r="F320" i="1"/>
  <c r="E320" i="1"/>
  <c r="F179" i="1"/>
  <c r="E179" i="1"/>
  <c r="F187" i="1"/>
  <c r="E187" i="1"/>
  <c r="F195" i="1"/>
  <c r="A195" i="1" s="1"/>
  <c r="E195" i="1"/>
  <c r="F203" i="1"/>
  <c r="A203" i="1" s="1"/>
  <c r="E203" i="1"/>
  <c r="F211" i="1"/>
  <c r="E211" i="1"/>
  <c r="E214" i="1"/>
  <c r="A214" i="1" s="1"/>
  <c r="A220" i="1"/>
  <c r="F225" i="1"/>
  <c r="A225" i="1" s="1"/>
  <c r="E225" i="1"/>
  <c r="F233" i="1"/>
  <c r="A233" i="1" s="1"/>
  <c r="E233" i="1"/>
  <c r="F241" i="1"/>
  <c r="E241" i="1"/>
  <c r="F249" i="1"/>
  <c r="E249" i="1"/>
  <c r="F257" i="1"/>
  <c r="A257" i="1" s="1"/>
  <c r="E257" i="1"/>
  <c r="F265" i="1"/>
  <c r="A265" i="1" s="1"/>
  <c r="E265" i="1"/>
  <c r="F273" i="1"/>
  <c r="E273" i="1"/>
  <c r="F281" i="1"/>
  <c r="E281" i="1"/>
  <c r="F289" i="1"/>
  <c r="A289" i="1" s="1"/>
  <c r="E289" i="1"/>
  <c r="F297" i="1"/>
  <c r="A297" i="1" s="1"/>
  <c r="E297" i="1"/>
  <c r="F305" i="1"/>
  <c r="E305" i="1"/>
  <c r="F313" i="1"/>
  <c r="E313" i="1"/>
  <c r="F321" i="1"/>
  <c r="A321" i="1" s="1"/>
  <c r="E321" i="1"/>
  <c r="A329" i="1"/>
  <c r="E324" i="1"/>
  <c r="A324" i="1" s="1"/>
  <c r="E326" i="1"/>
  <c r="E328" i="1"/>
  <c r="A328" i="1" s="1"/>
  <c r="E330" i="1"/>
  <c r="A330" i="1" s="1"/>
  <c r="E332" i="1"/>
  <c r="A332" i="1" s="1"/>
  <c r="E334" i="1"/>
  <c r="A334" i="1" s="1"/>
  <c r="E336" i="1"/>
  <c r="A336" i="1" s="1"/>
  <c r="E338" i="1"/>
  <c r="A338" i="1" s="1"/>
  <c r="E340" i="1"/>
  <c r="A340" i="1" s="1"/>
  <c r="E342" i="1"/>
  <c r="A342" i="1" s="1"/>
  <c r="E344" i="1"/>
  <c r="A344" i="1" s="1"/>
  <c r="E327" i="1"/>
  <c r="A327" i="1" s="1"/>
  <c r="E329" i="1"/>
  <c r="E331" i="1"/>
  <c r="A331" i="1" s="1"/>
  <c r="E333" i="1"/>
  <c r="A333" i="1" s="1"/>
  <c r="E335" i="1"/>
  <c r="A335" i="1" s="1"/>
  <c r="E337" i="1"/>
  <c r="A337" i="1" s="1"/>
  <c r="E339" i="1"/>
  <c r="A339" i="1" s="1"/>
  <c r="E341" i="1"/>
  <c r="A341" i="1" s="1"/>
  <c r="E343" i="1"/>
  <c r="A343" i="1" s="1"/>
  <c r="E345" i="1"/>
  <c r="A345" i="1" s="1"/>
  <c r="A279" i="1" l="1"/>
  <c r="A181" i="1"/>
  <c r="A247" i="1"/>
  <c r="A303" i="1"/>
  <c r="A248" i="1"/>
  <c r="A311" i="1"/>
  <c r="A205" i="1"/>
  <c r="A280" i="1"/>
  <c r="A239" i="1"/>
  <c r="A312" i="1"/>
  <c r="A213" i="1"/>
  <c r="A271" i="1"/>
  <c r="A305" i="1"/>
  <c r="A273" i="1"/>
  <c r="A241" i="1"/>
  <c r="A211" i="1"/>
  <c r="A179" i="1"/>
  <c r="A319" i="1"/>
  <c r="A287" i="1"/>
  <c r="A255" i="1"/>
  <c r="A189" i="1"/>
  <c r="A302" i="1"/>
  <c r="A270" i="1"/>
  <c r="A238" i="1"/>
  <c r="A317" i="1"/>
  <c r="A285" i="1"/>
  <c r="A253" i="1"/>
  <c r="A217" i="1"/>
  <c r="A183" i="1"/>
  <c r="A185" i="1"/>
  <c r="A304" i="1"/>
  <c r="A272" i="1"/>
  <c r="A240" i="1"/>
  <c r="A300" i="1"/>
  <c r="A268" i="1"/>
  <c r="A236" i="1"/>
  <c r="A307" i="1"/>
  <c r="A275" i="1"/>
  <c r="A243" i="1"/>
  <c r="A314" i="1"/>
  <c r="A282" i="1"/>
  <c r="A250" i="1"/>
  <c r="A215" i="1"/>
  <c r="A296" i="1"/>
  <c r="A264" i="1"/>
  <c r="A232" i="1"/>
  <c r="A292" i="1"/>
  <c r="A260" i="1"/>
  <c r="A228" i="1"/>
  <c r="A299" i="1"/>
  <c r="A267" i="1"/>
  <c r="A235" i="1"/>
  <c r="A306" i="1"/>
  <c r="A274" i="1"/>
  <c r="A242" i="1"/>
  <c r="A318" i="1"/>
  <c r="A286" i="1"/>
  <c r="A254" i="1"/>
  <c r="A223" i="1"/>
  <c r="A301" i="1"/>
  <c r="A269" i="1"/>
  <c r="A237" i="1"/>
  <c r="A199" i="1"/>
  <c r="A201" i="1"/>
  <c r="A320" i="1"/>
  <c r="A288" i="1"/>
  <c r="A256" i="1"/>
  <c r="A227" i="1"/>
  <c r="A298" i="1"/>
  <c r="A266" i="1"/>
  <c r="A234" i="1"/>
  <c r="A313" i="1"/>
  <c r="A281" i="1"/>
  <c r="A249" i="1"/>
  <c r="A187" i="1"/>
  <c r="A219" i="1"/>
  <c r="A295" i="1"/>
  <c r="A263" i="1"/>
  <c r="A231" i="1"/>
  <c r="A197" i="1"/>
  <c r="A310" i="1"/>
  <c r="A278" i="1"/>
  <c r="A246" i="1"/>
  <c r="A325" i="1"/>
  <c r="A293" i="1"/>
  <c r="A261" i="1"/>
  <c r="A229" i="1"/>
  <c r="A191" i="1"/>
  <c r="A193" i="1"/>
</calcChain>
</file>

<file path=xl/sharedStrings.xml><?xml version="1.0" encoding="utf-8"?>
<sst xmlns="http://schemas.openxmlformats.org/spreadsheetml/2006/main" count="715" uniqueCount="104">
  <si>
    <t>Date</t>
  </si>
  <si>
    <t>Year-Qtr</t>
  </si>
  <si>
    <t>Year</t>
  </si>
  <si>
    <t>Quarter</t>
  </si>
  <si>
    <t>Day</t>
  </si>
  <si>
    <t>Month</t>
  </si>
  <si>
    <t>Sector</t>
  </si>
  <si>
    <t>International_Acq</t>
  </si>
  <si>
    <t>Institutional_Fund_Acq</t>
  </si>
  <si>
    <t>Public_REIT_Acq</t>
  </si>
  <si>
    <t>Private_Acq</t>
  </si>
  <si>
    <t>Other_Acq</t>
  </si>
  <si>
    <t>Undisclosed_Acq</t>
  </si>
  <si>
    <t>Total_Acq</t>
  </si>
  <si>
    <t>International_Disp</t>
  </si>
  <si>
    <t>Institutional_Fund_Disp</t>
  </si>
  <si>
    <t>Public_REIT_Disp</t>
  </si>
  <si>
    <t>Private_Disp</t>
  </si>
  <si>
    <t>Other_Disp</t>
  </si>
  <si>
    <t>Undisclosed_Disp</t>
  </si>
  <si>
    <t>Total_Disp</t>
  </si>
  <si>
    <t>International_Net</t>
  </si>
  <si>
    <t>Institutional_Fund_Net</t>
  </si>
  <si>
    <t>Public_REIT_Net</t>
  </si>
  <si>
    <t>Private_Net</t>
  </si>
  <si>
    <t>Other_Net</t>
  </si>
  <si>
    <t>Undisclosed_Net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</si>
  <si>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</si>
  <si>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</si>
  <si>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</si>
  <si>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</si>
  <si>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</si>
  <si>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</si>
  <si>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</si>
  <si>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</si>
  <si>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</si>
  <si>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</si>
  <si>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</si>
  <si>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</si>
  <si>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</si>
  <si>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</si>
  <si>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</si>
  <si>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</si>
  <si>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</si>
  <si>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</si>
  <si>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</si>
  <si>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</si>
  <si>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</si>
  <si>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</si>
  <si>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</si>
  <si>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</si>
  <si>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</si>
  <si>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</si>
  <si>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</si>
  <si>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</si>
  <si>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</si>
  <si>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</si>
  <si>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</si>
  <si>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</si>
  <si>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</si>
  <si>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</si>
  <si>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</si>
  <si>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</si>
  <si>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</si>
  <si>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</si>
  <si>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</si>
  <si>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</si>
  <si>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</si>
  <si>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</si>
  <si>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</si>
  <si>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</si>
  <si>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</si>
  <si>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</si>
  <si>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</si>
  <si>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</si>
  <si>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</si>
  <si>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</si>
  <si>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</si>
  <si>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</si>
  <si>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</si>
  <si>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</si>
  <si>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</si>
  <si>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</si>
  <si>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</si>
  <si>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</si>
  <si>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</si>
  <si>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</si>
  <si>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</si>
  <si>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</si>
  <si>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</si>
  <si>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</si>
  <si>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</si>
  <si>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</si>
  <si>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</si>
  <si>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</si>
  <si>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</si>
  <si>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</si>
  <si>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</si>
  <si>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</si>
  <si>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RETAIL</t>
  </si>
  <si>
    <t>INDUSTRIAL</t>
  </si>
  <si>
    <t>MULTIFAMILY</t>
  </si>
  <si>
    <t>HOTEL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</si>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</sst>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2496-ED4C-264A-8709-47D79338D263}">
  <sheetPr>
    <tabColor theme="9" tint="0.59999389629810485"/>
  </sheetPr>
  <dimension ref="A1:AA345"/>
  <sheetViews>
    <sheetView tabSelected="1" workbookViewId="0">
      <selection activeCell="G17" sqref="G17"/>
    </sheetView>
  </sheetViews>
  <sheetFormatPr baseColWidth="10" defaultRowHeight="16" x14ac:dyDescent="0.2"/>
  <cols>
    <col min="1" max="7" width="12.6640625" style="1" customWidth="1"/>
    <col min="8" max="27" width="19" style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2">
        <v>36981</v>
      </c>
      <c r="B2" s="1" t="s">
        <v>27</v>
      </c>
      <c r="C2" s="1">
        <v>2001</v>
      </c>
      <c r="D2" s="1">
        <v>1</v>
      </c>
      <c r="E2" s="1">
        <v>31</v>
      </c>
      <c r="F2" s="1">
        <v>3</v>
      </c>
      <c r="G2" s="1" t="s">
        <v>103</v>
      </c>
      <c r="H2" s="3">
        <v>666542075</v>
      </c>
      <c r="I2" s="3">
        <v>2621461267</v>
      </c>
      <c r="J2" s="3">
        <v>769859353</v>
      </c>
      <c r="K2" s="3">
        <v>3386515182</v>
      </c>
      <c r="L2" s="3">
        <v>778623568</v>
      </c>
      <c r="M2" s="3">
        <v>290426636</v>
      </c>
      <c r="N2" s="3">
        <v>8513428082</v>
      </c>
      <c r="O2" s="3">
        <v>1173567517</v>
      </c>
      <c r="P2" s="3">
        <v>3134104659</v>
      </c>
      <c r="Q2" s="3">
        <v>756117266</v>
      </c>
      <c r="R2" s="3">
        <v>2170178258</v>
      </c>
      <c r="S2" s="3">
        <v>749491875</v>
      </c>
      <c r="T2" s="3">
        <v>529968506</v>
      </c>
      <c r="U2" s="3">
        <v>8513428082</v>
      </c>
      <c r="V2" s="3">
        <v>-507025442</v>
      </c>
      <c r="W2" s="3">
        <v>-512643392</v>
      </c>
      <c r="X2" s="3">
        <v>13742087</v>
      </c>
      <c r="Y2" s="3">
        <v>1216336924</v>
      </c>
      <c r="Z2" s="3">
        <v>29131693</v>
      </c>
      <c r="AA2" s="3">
        <v>-239541870</v>
      </c>
    </row>
    <row r="3" spans="1:27" x14ac:dyDescent="0.2">
      <c r="A3" s="2">
        <v>37072</v>
      </c>
      <c r="B3" s="1" t="s">
        <v>28</v>
      </c>
      <c r="C3" s="1">
        <v>2001</v>
      </c>
      <c r="D3" s="1">
        <v>2</v>
      </c>
      <c r="E3" s="1">
        <v>30</v>
      </c>
      <c r="F3" s="1">
        <v>6</v>
      </c>
      <c r="G3" s="1" t="s">
        <v>103</v>
      </c>
      <c r="H3" s="3">
        <v>653200000</v>
      </c>
      <c r="I3" s="3">
        <v>2945284743</v>
      </c>
      <c r="J3" s="3">
        <v>8060874478</v>
      </c>
      <c r="K3" s="3">
        <v>2543732044</v>
      </c>
      <c r="L3" s="3">
        <v>863394677</v>
      </c>
      <c r="M3" s="3">
        <v>232796122</v>
      </c>
      <c r="N3" s="3">
        <v>15299282063</v>
      </c>
      <c r="O3" s="3">
        <v>1238940000</v>
      </c>
      <c r="P3" s="3">
        <v>3916002563</v>
      </c>
      <c r="Q3" s="3">
        <v>7220604084</v>
      </c>
      <c r="R3" s="3">
        <v>2162719373</v>
      </c>
      <c r="S3" s="3">
        <v>358948946</v>
      </c>
      <c r="T3" s="3">
        <v>402067096</v>
      </c>
      <c r="U3" s="3">
        <v>15299282063</v>
      </c>
      <c r="V3" s="3">
        <v>-585740000</v>
      </c>
      <c r="W3" s="3">
        <v>-970717821</v>
      </c>
      <c r="X3" s="3">
        <v>840270394</v>
      </c>
      <c r="Y3" s="3">
        <v>381012670</v>
      </c>
      <c r="Z3" s="3">
        <v>504445731</v>
      </c>
      <c r="AA3" s="3">
        <v>-169270975</v>
      </c>
    </row>
    <row r="4" spans="1:27" x14ac:dyDescent="0.2">
      <c r="A4" s="2">
        <v>37164</v>
      </c>
      <c r="B4" s="1" t="s">
        <v>29</v>
      </c>
      <c r="C4" s="1">
        <v>2001</v>
      </c>
      <c r="D4" s="1">
        <v>3</v>
      </c>
      <c r="E4" s="1">
        <v>30</v>
      </c>
      <c r="F4" s="1">
        <v>9</v>
      </c>
      <c r="G4" s="1" t="s">
        <v>103</v>
      </c>
      <c r="H4" s="3">
        <v>170393000</v>
      </c>
      <c r="I4" s="3">
        <v>3125524686</v>
      </c>
      <c r="J4" s="3">
        <v>785405449</v>
      </c>
      <c r="K4" s="3">
        <v>2511345514</v>
      </c>
      <c r="L4" s="3">
        <v>540931725</v>
      </c>
      <c r="M4" s="3">
        <v>184080000</v>
      </c>
      <c r="N4" s="3">
        <v>7317680374</v>
      </c>
      <c r="O4" s="3">
        <v>1560689014</v>
      </c>
      <c r="P4" s="3">
        <v>2125905410</v>
      </c>
      <c r="Q4" s="3">
        <v>929357333</v>
      </c>
      <c r="R4" s="3">
        <v>1775891073</v>
      </c>
      <c r="S4" s="3">
        <v>429970388</v>
      </c>
      <c r="T4" s="3">
        <v>495867156</v>
      </c>
      <c r="U4" s="3">
        <v>7317680374</v>
      </c>
      <c r="V4" s="3">
        <v>-1390296014</v>
      </c>
      <c r="W4" s="3">
        <v>999619275</v>
      </c>
      <c r="X4" s="3">
        <v>-143951884</v>
      </c>
      <c r="Y4" s="3">
        <v>735454441</v>
      </c>
      <c r="Z4" s="3">
        <v>110961338</v>
      </c>
      <c r="AA4" s="3">
        <v>-311787156</v>
      </c>
    </row>
    <row r="5" spans="1:27" x14ac:dyDescent="0.2">
      <c r="A5" s="2">
        <v>37256</v>
      </c>
      <c r="B5" s="1" t="s">
        <v>30</v>
      </c>
      <c r="C5" s="1">
        <v>2001</v>
      </c>
      <c r="D5" s="1">
        <v>4</v>
      </c>
      <c r="E5" s="1">
        <v>31</v>
      </c>
      <c r="F5" s="1">
        <v>12</v>
      </c>
      <c r="G5" s="1" t="s">
        <v>103</v>
      </c>
      <c r="H5" s="3">
        <v>1172110394</v>
      </c>
      <c r="I5" s="3">
        <v>3765409602</v>
      </c>
      <c r="J5" s="3">
        <v>584396190</v>
      </c>
      <c r="K5" s="3">
        <v>2698536174</v>
      </c>
      <c r="L5" s="3">
        <v>741392398</v>
      </c>
      <c r="M5" s="3">
        <v>67281000</v>
      </c>
      <c r="N5" s="3">
        <v>9029125758</v>
      </c>
      <c r="O5" s="3">
        <v>1560906175</v>
      </c>
      <c r="P5" s="3">
        <v>3456126342</v>
      </c>
      <c r="Q5" s="3">
        <v>608618162</v>
      </c>
      <c r="R5" s="3">
        <v>2386298694</v>
      </c>
      <c r="S5" s="3">
        <v>618420048</v>
      </c>
      <c r="T5" s="3">
        <v>398756338</v>
      </c>
      <c r="U5" s="3">
        <v>9029125758</v>
      </c>
      <c r="V5" s="3">
        <v>-388795781</v>
      </c>
      <c r="W5" s="3">
        <v>309283261</v>
      </c>
      <c r="X5" s="3">
        <v>-24221971</v>
      </c>
      <c r="Y5" s="3">
        <v>312237480</v>
      </c>
      <c r="Z5" s="3">
        <v>122972350</v>
      </c>
      <c r="AA5" s="3">
        <v>-331475338</v>
      </c>
    </row>
    <row r="6" spans="1:27" x14ac:dyDescent="0.2">
      <c r="A6" s="2">
        <v>37346</v>
      </c>
      <c r="B6" s="1" t="s">
        <v>31</v>
      </c>
      <c r="C6" s="1">
        <v>2002</v>
      </c>
      <c r="D6" s="1">
        <v>1</v>
      </c>
      <c r="E6" s="1">
        <v>31</v>
      </c>
      <c r="F6" s="1">
        <v>3</v>
      </c>
      <c r="G6" s="1" t="s">
        <v>103</v>
      </c>
      <c r="H6" s="3">
        <v>883646648</v>
      </c>
      <c r="I6" s="3">
        <v>2370016609</v>
      </c>
      <c r="J6" s="3">
        <v>717940673</v>
      </c>
      <c r="K6" s="3">
        <v>2396625359</v>
      </c>
      <c r="L6" s="3">
        <v>428142870</v>
      </c>
      <c r="M6" s="3">
        <v>29347230</v>
      </c>
      <c r="N6" s="3">
        <v>6825719389</v>
      </c>
      <c r="O6" s="3">
        <v>1291626181</v>
      </c>
      <c r="P6" s="3">
        <v>2638801695</v>
      </c>
      <c r="Q6" s="3">
        <v>262513230</v>
      </c>
      <c r="R6" s="3">
        <v>1739013659</v>
      </c>
      <c r="S6" s="3">
        <v>616244164</v>
      </c>
      <c r="T6" s="3">
        <v>277520458</v>
      </c>
      <c r="U6" s="3">
        <v>6825719389</v>
      </c>
      <c r="V6" s="3">
        <v>-407979534</v>
      </c>
      <c r="W6" s="3">
        <v>-268785086</v>
      </c>
      <c r="X6" s="3">
        <v>455427443</v>
      </c>
      <c r="Y6" s="3">
        <v>657611699</v>
      </c>
      <c r="Z6" s="3">
        <v>-188101294</v>
      </c>
      <c r="AA6" s="3">
        <v>-248173228</v>
      </c>
    </row>
    <row r="7" spans="1:27" x14ac:dyDescent="0.2">
      <c r="A7" s="2">
        <v>37437</v>
      </c>
      <c r="B7" s="1" t="s">
        <v>32</v>
      </c>
      <c r="C7" s="1">
        <v>2002</v>
      </c>
      <c r="D7" s="1">
        <v>2</v>
      </c>
      <c r="E7" s="1">
        <v>30</v>
      </c>
      <c r="F7" s="1">
        <v>6</v>
      </c>
      <c r="G7" s="1" t="s">
        <v>103</v>
      </c>
      <c r="H7" s="3">
        <v>1342684583</v>
      </c>
      <c r="I7" s="3">
        <v>3195083682</v>
      </c>
      <c r="J7" s="3">
        <v>862246255</v>
      </c>
      <c r="K7" s="3">
        <v>3013050973</v>
      </c>
      <c r="L7" s="3">
        <v>831824322</v>
      </c>
      <c r="M7" s="3">
        <v>117978631</v>
      </c>
      <c r="N7" s="3">
        <v>9362868446</v>
      </c>
      <c r="O7" s="3">
        <v>1525945377</v>
      </c>
      <c r="P7" s="3">
        <v>3421182944</v>
      </c>
      <c r="Q7" s="3">
        <v>843871364</v>
      </c>
      <c r="R7" s="3">
        <v>2490402885</v>
      </c>
      <c r="S7" s="3">
        <v>699005284</v>
      </c>
      <c r="T7" s="3">
        <v>382460593</v>
      </c>
      <c r="U7" s="3">
        <v>9362868446</v>
      </c>
      <c r="V7" s="3">
        <v>-183260794</v>
      </c>
      <c r="W7" s="3">
        <v>-226099263</v>
      </c>
      <c r="X7" s="3">
        <v>18374892</v>
      </c>
      <c r="Y7" s="3">
        <v>522648088</v>
      </c>
      <c r="Z7" s="3">
        <v>132819038</v>
      </c>
      <c r="AA7" s="3">
        <v>-264481961</v>
      </c>
    </row>
    <row r="8" spans="1:27" x14ac:dyDescent="0.2">
      <c r="A8" s="2">
        <v>37529</v>
      </c>
      <c r="B8" s="1" t="s">
        <v>33</v>
      </c>
      <c r="C8" s="1">
        <v>2002</v>
      </c>
      <c r="D8" s="1">
        <v>3</v>
      </c>
      <c r="E8" s="1">
        <v>30</v>
      </c>
      <c r="F8" s="1">
        <v>9</v>
      </c>
      <c r="G8" s="1" t="s">
        <v>103</v>
      </c>
      <c r="H8" s="3">
        <v>1857350417</v>
      </c>
      <c r="I8" s="3">
        <v>2780507332</v>
      </c>
      <c r="J8" s="3">
        <v>3279502632</v>
      </c>
      <c r="K8" s="3">
        <v>3189947046</v>
      </c>
      <c r="L8" s="3">
        <v>522607591</v>
      </c>
      <c r="M8" s="3">
        <v>92335000</v>
      </c>
      <c r="N8" s="3">
        <v>11722250018</v>
      </c>
      <c r="O8" s="3">
        <v>632479894</v>
      </c>
      <c r="P8" s="3">
        <v>7140602078</v>
      </c>
      <c r="Q8" s="3">
        <v>569695408</v>
      </c>
      <c r="R8" s="3">
        <v>2130055922</v>
      </c>
      <c r="S8" s="3">
        <v>532680000</v>
      </c>
      <c r="T8" s="3">
        <v>716736716</v>
      </c>
      <c r="U8" s="3">
        <v>11722250018</v>
      </c>
      <c r="V8" s="3">
        <v>1224870523</v>
      </c>
      <c r="W8" s="3">
        <v>-4360094746</v>
      </c>
      <c r="X8" s="3">
        <v>2709807224</v>
      </c>
      <c r="Y8" s="3">
        <v>1059891125</v>
      </c>
      <c r="Z8" s="3">
        <v>-10072409</v>
      </c>
      <c r="AA8" s="3">
        <v>-624401716</v>
      </c>
    </row>
    <row r="9" spans="1:27" x14ac:dyDescent="0.2">
      <c r="A9" s="2">
        <v>37621</v>
      </c>
      <c r="B9" s="1" t="s">
        <v>34</v>
      </c>
      <c r="C9" s="1">
        <v>2002</v>
      </c>
      <c r="D9" s="1">
        <v>4</v>
      </c>
      <c r="E9" s="1">
        <v>31</v>
      </c>
      <c r="F9" s="1">
        <v>12</v>
      </c>
      <c r="G9" s="1" t="s">
        <v>103</v>
      </c>
      <c r="H9" s="3">
        <v>1458648526</v>
      </c>
      <c r="I9" s="3">
        <v>5162985087</v>
      </c>
      <c r="J9" s="3">
        <v>882438346</v>
      </c>
      <c r="K9" s="3">
        <v>4672780988</v>
      </c>
      <c r="L9" s="3">
        <v>641886463</v>
      </c>
      <c r="M9" s="3">
        <v>89825060</v>
      </c>
      <c r="N9" s="3">
        <v>12908564469</v>
      </c>
      <c r="O9" s="3">
        <v>1520822696</v>
      </c>
      <c r="P9" s="3">
        <v>6316496377</v>
      </c>
      <c r="Q9" s="3">
        <v>1116897073</v>
      </c>
      <c r="R9" s="3">
        <v>2452275469</v>
      </c>
      <c r="S9" s="3">
        <v>940725330</v>
      </c>
      <c r="T9" s="3">
        <v>561347524</v>
      </c>
      <c r="U9" s="3">
        <v>12908564469</v>
      </c>
      <c r="V9" s="3">
        <v>-62174170</v>
      </c>
      <c r="W9" s="3">
        <v>-1153511290</v>
      </c>
      <c r="X9" s="3">
        <v>-234458727</v>
      </c>
      <c r="Y9" s="3">
        <v>2220505519</v>
      </c>
      <c r="Z9" s="3">
        <v>-298838867</v>
      </c>
      <c r="AA9" s="3">
        <v>-471522465</v>
      </c>
    </row>
    <row r="10" spans="1:27" x14ac:dyDescent="0.2">
      <c r="A10" s="2">
        <v>37711</v>
      </c>
      <c r="B10" s="1" t="s">
        <v>35</v>
      </c>
      <c r="C10" s="1">
        <v>2003</v>
      </c>
      <c r="D10" s="1">
        <v>1</v>
      </c>
      <c r="E10" s="1">
        <v>31</v>
      </c>
      <c r="F10" s="1">
        <v>3</v>
      </c>
      <c r="G10" s="1" t="s">
        <v>103</v>
      </c>
      <c r="H10" s="3">
        <v>1558587261</v>
      </c>
      <c r="I10" s="3">
        <v>3024710645</v>
      </c>
      <c r="J10" s="3">
        <v>1042035833</v>
      </c>
      <c r="K10" s="3">
        <v>2894247269</v>
      </c>
      <c r="L10" s="3">
        <v>667425889</v>
      </c>
      <c r="M10" s="3">
        <v>103777500</v>
      </c>
      <c r="N10" s="3">
        <v>9290784398</v>
      </c>
      <c r="O10" s="3">
        <v>549554000</v>
      </c>
      <c r="P10" s="3">
        <v>3232656454</v>
      </c>
      <c r="Q10" s="3">
        <v>1026850929</v>
      </c>
      <c r="R10" s="3">
        <v>2472745951</v>
      </c>
      <c r="S10" s="3">
        <v>1453997026</v>
      </c>
      <c r="T10" s="3">
        <v>554980037</v>
      </c>
      <c r="U10" s="3">
        <v>9290784398</v>
      </c>
      <c r="V10" s="3">
        <v>1009033261</v>
      </c>
      <c r="W10" s="3">
        <v>-207945809</v>
      </c>
      <c r="X10" s="3">
        <v>15184904</v>
      </c>
      <c r="Y10" s="3">
        <v>421501318</v>
      </c>
      <c r="Z10" s="3">
        <v>-786571137</v>
      </c>
      <c r="AA10" s="3">
        <v>-451202537</v>
      </c>
    </row>
    <row r="11" spans="1:27" x14ac:dyDescent="0.2">
      <c r="A11" s="2">
        <v>37802</v>
      </c>
      <c r="B11" s="1" t="s">
        <v>36</v>
      </c>
      <c r="C11" s="1">
        <v>2003</v>
      </c>
      <c r="D11" s="1">
        <v>2</v>
      </c>
      <c r="E11" s="1">
        <v>30</v>
      </c>
      <c r="F11" s="1">
        <v>6</v>
      </c>
      <c r="G11" s="1" t="s">
        <v>103</v>
      </c>
      <c r="H11" s="3">
        <v>813153465</v>
      </c>
      <c r="I11" s="3">
        <v>2633729993</v>
      </c>
      <c r="J11" s="3">
        <v>1431738756</v>
      </c>
      <c r="K11" s="3">
        <v>3733515269</v>
      </c>
      <c r="L11" s="3">
        <v>841009526</v>
      </c>
      <c r="M11" s="3">
        <v>19379000</v>
      </c>
      <c r="N11" s="3">
        <v>9472526008</v>
      </c>
      <c r="O11" s="3">
        <v>703433057</v>
      </c>
      <c r="P11" s="3">
        <v>4492329356</v>
      </c>
      <c r="Q11" s="3">
        <v>684265428</v>
      </c>
      <c r="R11" s="3">
        <v>2229548948</v>
      </c>
      <c r="S11" s="3">
        <v>626742102</v>
      </c>
      <c r="T11" s="3">
        <v>736207117</v>
      </c>
      <c r="U11" s="3">
        <v>9472526008</v>
      </c>
      <c r="V11" s="3">
        <v>109720408</v>
      </c>
      <c r="W11" s="3">
        <v>-1858599364</v>
      </c>
      <c r="X11" s="3">
        <v>747473328</v>
      </c>
      <c r="Y11" s="3">
        <v>1503966321</v>
      </c>
      <c r="Z11" s="3">
        <v>214267423</v>
      </c>
      <c r="AA11" s="3">
        <v>-716828117</v>
      </c>
    </row>
    <row r="12" spans="1:27" x14ac:dyDescent="0.2">
      <c r="A12" s="2">
        <v>37894</v>
      </c>
      <c r="B12" s="1" t="s">
        <v>37</v>
      </c>
      <c r="C12" s="1">
        <v>2003</v>
      </c>
      <c r="D12" s="1">
        <v>3</v>
      </c>
      <c r="E12" s="1">
        <v>30</v>
      </c>
      <c r="F12" s="1">
        <v>9</v>
      </c>
      <c r="G12" s="1" t="s">
        <v>103</v>
      </c>
      <c r="H12" s="3">
        <v>1975147336</v>
      </c>
      <c r="I12" s="3">
        <v>6281626405</v>
      </c>
      <c r="J12" s="3">
        <v>1602362369</v>
      </c>
      <c r="K12" s="3">
        <v>3777965345</v>
      </c>
      <c r="L12" s="3">
        <v>619141463</v>
      </c>
      <c r="M12" s="3">
        <v>151908672</v>
      </c>
      <c r="N12" s="3">
        <v>14408151590</v>
      </c>
      <c r="O12" s="3">
        <v>1316616761</v>
      </c>
      <c r="P12" s="3">
        <v>7006531197</v>
      </c>
      <c r="Q12" s="3">
        <v>1994218551</v>
      </c>
      <c r="R12" s="3">
        <v>2663066752</v>
      </c>
      <c r="S12" s="3">
        <v>963974660</v>
      </c>
      <c r="T12" s="3">
        <v>463743669</v>
      </c>
      <c r="U12" s="3">
        <v>14408151590</v>
      </c>
      <c r="V12" s="3">
        <v>658530575</v>
      </c>
      <c r="W12" s="3">
        <v>-724904792</v>
      </c>
      <c r="X12" s="3">
        <v>-391856183</v>
      </c>
      <c r="Y12" s="3">
        <v>1114898593</v>
      </c>
      <c r="Z12" s="3">
        <v>-344833197</v>
      </c>
      <c r="AA12" s="3">
        <v>-311834997</v>
      </c>
    </row>
    <row r="13" spans="1:27" x14ac:dyDescent="0.2">
      <c r="A13" s="2">
        <v>37986</v>
      </c>
      <c r="B13" s="1" t="s">
        <v>38</v>
      </c>
      <c r="C13" s="1">
        <v>2003</v>
      </c>
      <c r="D13" s="1">
        <v>4</v>
      </c>
      <c r="E13" s="1">
        <v>31</v>
      </c>
      <c r="F13" s="1">
        <v>12</v>
      </c>
      <c r="G13" s="1" t="s">
        <v>103</v>
      </c>
      <c r="H13" s="3">
        <v>1365062494</v>
      </c>
      <c r="I13" s="3">
        <v>4498836183</v>
      </c>
      <c r="J13" s="3">
        <v>2492459271</v>
      </c>
      <c r="K13" s="3">
        <v>6394200264</v>
      </c>
      <c r="L13" s="3">
        <v>895958624</v>
      </c>
      <c r="M13" s="3">
        <v>177065000</v>
      </c>
      <c r="N13" s="3">
        <v>15823581836</v>
      </c>
      <c r="O13" s="3">
        <v>1833354121</v>
      </c>
      <c r="P13" s="3">
        <v>6500867064</v>
      </c>
      <c r="Q13" s="3">
        <v>1786646345</v>
      </c>
      <c r="R13" s="3">
        <v>3695212660</v>
      </c>
      <c r="S13" s="3">
        <v>1405594096</v>
      </c>
      <c r="T13" s="3">
        <v>601907550</v>
      </c>
      <c r="U13" s="3">
        <v>15823581836</v>
      </c>
      <c r="V13" s="3">
        <v>-468291627</v>
      </c>
      <c r="W13" s="3">
        <v>-2002030880</v>
      </c>
      <c r="X13" s="3">
        <v>705812926</v>
      </c>
      <c r="Y13" s="3">
        <v>2698987604</v>
      </c>
      <c r="Z13" s="3">
        <v>-509635472</v>
      </c>
      <c r="AA13" s="3">
        <v>-424842550</v>
      </c>
    </row>
    <row r="14" spans="1:27" x14ac:dyDescent="0.2">
      <c r="A14" s="2">
        <v>38077</v>
      </c>
      <c r="B14" s="1" t="s">
        <v>39</v>
      </c>
      <c r="C14" s="1">
        <v>2004</v>
      </c>
      <c r="D14" s="1">
        <v>1</v>
      </c>
      <c r="E14" s="1">
        <v>31</v>
      </c>
      <c r="F14" s="1">
        <v>3</v>
      </c>
      <c r="G14" s="1" t="s">
        <v>103</v>
      </c>
      <c r="H14" s="3">
        <v>2277284045</v>
      </c>
      <c r="I14" s="3">
        <v>3803043571</v>
      </c>
      <c r="J14" s="3">
        <v>2018167283</v>
      </c>
      <c r="K14" s="3">
        <v>3946469080</v>
      </c>
      <c r="L14" s="3">
        <v>701552233</v>
      </c>
      <c r="M14" s="3">
        <v>114040000</v>
      </c>
      <c r="N14" s="3">
        <v>12860556213</v>
      </c>
      <c r="O14" s="3">
        <v>962853652</v>
      </c>
      <c r="P14" s="3">
        <v>6063242260</v>
      </c>
      <c r="Q14" s="3">
        <v>612718070</v>
      </c>
      <c r="R14" s="3">
        <v>4027585332</v>
      </c>
      <c r="S14" s="3">
        <v>482192615</v>
      </c>
      <c r="T14" s="3">
        <v>711964284</v>
      </c>
      <c r="U14" s="3">
        <v>12860556213</v>
      </c>
      <c r="V14" s="3">
        <v>1314430393</v>
      </c>
      <c r="W14" s="3">
        <v>-2260198688</v>
      </c>
      <c r="X14" s="3">
        <v>1405449213</v>
      </c>
      <c r="Y14" s="3">
        <v>-81116252</v>
      </c>
      <c r="Z14" s="3">
        <v>219359618</v>
      </c>
      <c r="AA14" s="3">
        <v>-597924284</v>
      </c>
    </row>
    <row r="15" spans="1:27" x14ac:dyDescent="0.2">
      <c r="A15" s="2">
        <v>38168</v>
      </c>
      <c r="B15" s="1" t="s">
        <v>40</v>
      </c>
      <c r="C15" s="1">
        <v>2004</v>
      </c>
      <c r="D15" s="1">
        <v>2</v>
      </c>
      <c r="E15" s="1">
        <v>30</v>
      </c>
      <c r="F15" s="1">
        <v>6</v>
      </c>
      <c r="G15" s="1" t="s">
        <v>103</v>
      </c>
      <c r="H15" s="3">
        <v>2443669000</v>
      </c>
      <c r="I15" s="3">
        <v>4787726300</v>
      </c>
      <c r="J15" s="3">
        <v>1574484587</v>
      </c>
      <c r="K15" s="3">
        <v>7051650589</v>
      </c>
      <c r="L15" s="3">
        <v>555616807</v>
      </c>
      <c r="M15" s="3">
        <v>244443807</v>
      </c>
      <c r="N15" s="3">
        <v>16657591090</v>
      </c>
      <c r="O15" s="3">
        <v>1647401974</v>
      </c>
      <c r="P15" s="3">
        <v>6831073907</v>
      </c>
      <c r="Q15" s="3">
        <v>1411557258</v>
      </c>
      <c r="R15" s="3">
        <v>4754398433</v>
      </c>
      <c r="S15" s="3">
        <v>1198029417</v>
      </c>
      <c r="T15" s="3">
        <v>815130102</v>
      </c>
      <c r="U15" s="3">
        <v>16657591090</v>
      </c>
      <c r="V15" s="3">
        <v>796267026</v>
      </c>
      <c r="W15" s="3">
        <v>-2043347607</v>
      </c>
      <c r="X15" s="3">
        <v>162927330</v>
      </c>
      <c r="Y15" s="3">
        <v>2297252156</v>
      </c>
      <c r="Z15" s="3">
        <v>-642412610</v>
      </c>
      <c r="AA15" s="3">
        <v>-570686295</v>
      </c>
    </row>
    <row r="16" spans="1:27" x14ac:dyDescent="0.2">
      <c r="A16" s="2">
        <v>38260</v>
      </c>
      <c r="B16" s="1" t="s">
        <v>41</v>
      </c>
      <c r="C16" s="1">
        <v>2004</v>
      </c>
      <c r="D16" s="1">
        <v>3</v>
      </c>
      <c r="E16" s="1">
        <v>30</v>
      </c>
      <c r="F16" s="1">
        <v>9</v>
      </c>
      <c r="G16" s="1" t="s">
        <v>103</v>
      </c>
      <c r="H16" s="3">
        <v>2973413146</v>
      </c>
      <c r="I16" s="3">
        <v>6543326004</v>
      </c>
      <c r="J16" s="3">
        <v>5338583376</v>
      </c>
      <c r="K16" s="3">
        <v>6802588960</v>
      </c>
      <c r="L16" s="3">
        <v>1057590935</v>
      </c>
      <c r="M16" s="3">
        <v>271618737</v>
      </c>
      <c r="N16" s="3">
        <v>22987121159</v>
      </c>
      <c r="O16" s="3">
        <v>2694447547</v>
      </c>
      <c r="P16" s="3">
        <v>10064921279</v>
      </c>
      <c r="Q16" s="3">
        <v>1794669200</v>
      </c>
      <c r="R16" s="3">
        <v>6550371645</v>
      </c>
      <c r="S16" s="3">
        <v>1232878585</v>
      </c>
      <c r="T16" s="3">
        <v>649832902</v>
      </c>
      <c r="U16" s="3">
        <v>22987121159</v>
      </c>
      <c r="V16" s="3">
        <v>278965599</v>
      </c>
      <c r="W16" s="3">
        <v>-3521595275</v>
      </c>
      <c r="X16" s="3">
        <v>3543914176</v>
      </c>
      <c r="Y16" s="3">
        <v>252217315</v>
      </c>
      <c r="Z16" s="3">
        <v>-175287650</v>
      </c>
      <c r="AA16" s="3">
        <v>-378214166</v>
      </c>
    </row>
    <row r="17" spans="1:27" x14ac:dyDescent="0.2">
      <c r="A17" s="2">
        <v>38352</v>
      </c>
      <c r="B17" s="1" t="s">
        <v>42</v>
      </c>
      <c r="C17" s="1">
        <v>2004</v>
      </c>
      <c r="D17" s="1">
        <v>4</v>
      </c>
      <c r="E17" s="1">
        <v>31</v>
      </c>
      <c r="F17" s="1">
        <v>12</v>
      </c>
      <c r="G17" s="1" t="s">
        <v>103</v>
      </c>
      <c r="H17" s="3">
        <v>2872093311</v>
      </c>
      <c r="I17" s="3">
        <v>8241734985</v>
      </c>
      <c r="J17" s="3">
        <v>3724156776</v>
      </c>
      <c r="K17" s="3">
        <v>8319612147</v>
      </c>
      <c r="L17" s="3">
        <v>898478750</v>
      </c>
      <c r="M17" s="3">
        <v>500704228</v>
      </c>
      <c r="N17" s="3">
        <v>24556780197</v>
      </c>
      <c r="O17" s="3">
        <v>2489149379</v>
      </c>
      <c r="P17" s="3">
        <v>8762088779</v>
      </c>
      <c r="Q17" s="3">
        <v>4375300468</v>
      </c>
      <c r="R17" s="3">
        <v>6000845410</v>
      </c>
      <c r="S17" s="3">
        <v>1954708908</v>
      </c>
      <c r="T17" s="3">
        <v>974687253</v>
      </c>
      <c r="U17" s="3">
        <v>24556780197</v>
      </c>
      <c r="V17" s="3">
        <v>382943932</v>
      </c>
      <c r="W17" s="3">
        <v>-520353793</v>
      </c>
      <c r="X17" s="3">
        <v>-651143692</v>
      </c>
      <c r="Y17" s="3">
        <v>2318766737</v>
      </c>
      <c r="Z17" s="3">
        <v>-1056230158</v>
      </c>
      <c r="AA17" s="3">
        <v>-473983026</v>
      </c>
    </row>
    <row r="18" spans="1:27" x14ac:dyDescent="0.2">
      <c r="A18" s="2">
        <v>38442</v>
      </c>
      <c r="B18" s="1" t="s">
        <v>43</v>
      </c>
      <c r="C18" s="1">
        <v>2005</v>
      </c>
      <c r="D18" s="1">
        <v>1</v>
      </c>
      <c r="E18" s="1">
        <v>31</v>
      </c>
      <c r="F18" s="1">
        <v>3</v>
      </c>
      <c r="G18" s="1" t="s">
        <v>103</v>
      </c>
      <c r="H18" s="3">
        <v>1295325076</v>
      </c>
      <c r="I18" s="3">
        <v>6899991764</v>
      </c>
      <c r="J18" s="3">
        <v>3367399846</v>
      </c>
      <c r="K18" s="3">
        <v>7438391420</v>
      </c>
      <c r="L18" s="3">
        <v>612347631</v>
      </c>
      <c r="M18" s="3">
        <v>564028818</v>
      </c>
      <c r="N18" s="3">
        <v>20177484555</v>
      </c>
      <c r="O18" s="3">
        <v>1243241491</v>
      </c>
      <c r="P18" s="3">
        <v>7866179365</v>
      </c>
      <c r="Q18" s="3">
        <v>1005872401</v>
      </c>
      <c r="R18" s="3">
        <v>8412889275</v>
      </c>
      <c r="S18" s="3">
        <v>1080359967</v>
      </c>
      <c r="T18" s="3">
        <v>568942055</v>
      </c>
      <c r="U18" s="3">
        <v>20177484555</v>
      </c>
      <c r="V18" s="3">
        <v>52083585</v>
      </c>
      <c r="W18" s="3">
        <v>-966187601</v>
      </c>
      <c r="X18" s="3">
        <v>2361527445</v>
      </c>
      <c r="Y18" s="3">
        <v>-974497855</v>
      </c>
      <c r="Z18" s="3">
        <v>-468012336</v>
      </c>
      <c r="AA18" s="3">
        <v>-4913237</v>
      </c>
    </row>
    <row r="19" spans="1:27" x14ac:dyDescent="0.2">
      <c r="A19" s="2">
        <v>38533</v>
      </c>
      <c r="B19" s="1" t="s">
        <v>44</v>
      </c>
      <c r="C19" s="1">
        <v>2005</v>
      </c>
      <c r="D19" s="1">
        <v>2</v>
      </c>
      <c r="E19" s="1">
        <v>30</v>
      </c>
      <c r="F19" s="1">
        <v>6</v>
      </c>
      <c r="G19" s="1" t="s">
        <v>103</v>
      </c>
      <c r="H19" s="3">
        <v>3544993322</v>
      </c>
      <c r="I19" s="3">
        <v>12242486348</v>
      </c>
      <c r="J19" s="3">
        <v>5186965913</v>
      </c>
      <c r="K19" s="3">
        <v>8096275909</v>
      </c>
      <c r="L19" s="3">
        <v>805686876</v>
      </c>
      <c r="M19" s="3">
        <v>466710835</v>
      </c>
      <c r="N19" s="3">
        <v>30343119203</v>
      </c>
      <c r="O19" s="3">
        <v>2429881666</v>
      </c>
      <c r="P19" s="3">
        <v>12239312915</v>
      </c>
      <c r="Q19" s="3">
        <v>2566675656</v>
      </c>
      <c r="R19" s="3">
        <v>10628855879</v>
      </c>
      <c r="S19" s="3">
        <v>1621500740</v>
      </c>
      <c r="T19" s="3">
        <v>856892346</v>
      </c>
      <c r="U19" s="3">
        <v>30343119203</v>
      </c>
      <c r="V19" s="3">
        <v>1115111656</v>
      </c>
      <c r="W19" s="3">
        <v>3173432</v>
      </c>
      <c r="X19" s="3">
        <v>2620290257</v>
      </c>
      <c r="Y19" s="3">
        <v>-2532579970</v>
      </c>
      <c r="Z19" s="3">
        <v>-815813864</v>
      </c>
      <c r="AA19" s="3">
        <v>-390181511</v>
      </c>
    </row>
    <row r="20" spans="1:27" x14ac:dyDescent="0.2">
      <c r="A20" s="2">
        <v>38625</v>
      </c>
      <c r="B20" s="1" t="s">
        <v>45</v>
      </c>
      <c r="C20" s="1">
        <v>2005</v>
      </c>
      <c r="D20" s="1">
        <v>3</v>
      </c>
      <c r="E20" s="1">
        <v>30</v>
      </c>
      <c r="F20" s="1">
        <v>9</v>
      </c>
      <c r="G20" s="1" t="s">
        <v>103</v>
      </c>
      <c r="H20" s="3">
        <v>1928334619</v>
      </c>
      <c r="I20" s="3">
        <v>12970576644</v>
      </c>
      <c r="J20" s="3">
        <v>2323632488</v>
      </c>
      <c r="K20" s="3">
        <v>10084794921</v>
      </c>
      <c r="L20" s="3">
        <v>670589913</v>
      </c>
      <c r="M20" s="3">
        <v>541770732</v>
      </c>
      <c r="N20" s="3">
        <v>28519699317</v>
      </c>
      <c r="O20" s="3">
        <v>2358316568</v>
      </c>
      <c r="P20" s="3">
        <v>9037394900</v>
      </c>
      <c r="Q20" s="3">
        <v>5391919338</v>
      </c>
      <c r="R20" s="3">
        <v>9219264541</v>
      </c>
      <c r="S20" s="3">
        <v>1747657334</v>
      </c>
      <c r="T20" s="3">
        <v>765146635</v>
      </c>
      <c r="U20" s="3">
        <v>28519699317</v>
      </c>
      <c r="V20" s="3">
        <v>-429981949</v>
      </c>
      <c r="W20" s="3">
        <v>3933181744</v>
      </c>
      <c r="X20" s="3">
        <v>-3068286850</v>
      </c>
      <c r="Y20" s="3">
        <v>865530380</v>
      </c>
      <c r="Z20" s="3">
        <v>-1077067421</v>
      </c>
      <c r="AA20" s="3">
        <v>-223375904</v>
      </c>
    </row>
    <row r="21" spans="1:27" x14ac:dyDescent="0.2">
      <c r="A21" s="2">
        <v>38717</v>
      </c>
      <c r="B21" s="1" t="s">
        <v>46</v>
      </c>
      <c r="C21" s="1">
        <v>2005</v>
      </c>
      <c r="D21" s="1">
        <v>4</v>
      </c>
      <c r="E21" s="1">
        <v>31</v>
      </c>
      <c r="F21" s="1">
        <v>12</v>
      </c>
      <c r="G21" s="1" t="s">
        <v>103</v>
      </c>
      <c r="H21" s="3">
        <v>3434348650</v>
      </c>
      <c r="I21" s="3">
        <v>11237432448</v>
      </c>
      <c r="J21" s="3">
        <v>5728803004</v>
      </c>
      <c r="K21" s="3">
        <v>10141370332</v>
      </c>
      <c r="L21" s="3">
        <v>949216648</v>
      </c>
      <c r="M21" s="3">
        <v>473336972</v>
      </c>
      <c r="N21" s="3">
        <v>31964508054</v>
      </c>
      <c r="O21" s="3">
        <v>1893162598</v>
      </c>
      <c r="P21" s="3">
        <v>9595136605</v>
      </c>
      <c r="Q21" s="3">
        <v>5048707719</v>
      </c>
      <c r="R21" s="3">
        <v>11357781897</v>
      </c>
      <c r="S21" s="3">
        <v>2967574614</v>
      </c>
      <c r="T21" s="3">
        <v>1102144620</v>
      </c>
      <c r="U21" s="3">
        <v>31964508054</v>
      </c>
      <c r="V21" s="3">
        <v>1541186052</v>
      </c>
      <c r="W21" s="3">
        <v>1642295843</v>
      </c>
      <c r="X21" s="3">
        <v>680095285</v>
      </c>
      <c r="Y21" s="3">
        <v>-1216411566</v>
      </c>
      <c r="Z21" s="3">
        <v>-2018357966</v>
      </c>
      <c r="AA21" s="3">
        <v>-628807648</v>
      </c>
    </row>
    <row r="22" spans="1:27" x14ac:dyDescent="0.2">
      <c r="A22" s="2">
        <v>38807</v>
      </c>
      <c r="B22" s="1" t="s">
        <v>47</v>
      </c>
      <c r="C22" s="1">
        <v>2006</v>
      </c>
      <c r="D22" s="1">
        <v>1</v>
      </c>
      <c r="E22" s="1">
        <v>31</v>
      </c>
      <c r="F22" s="1">
        <v>3</v>
      </c>
      <c r="G22" s="1" t="s">
        <v>103</v>
      </c>
      <c r="H22" s="3">
        <v>4628188600</v>
      </c>
      <c r="I22" s="3">
        <v>7447119822</v>
      </c>
      <c r="J22" s="3">
        <v>2984344392</v>
      </c>
      <c r="K22" s="3">
        <v>9704470633</v>
      </c>
      <c r="L22" s="3">
        <v>868817047</v>
      </c>
      <c r="M22" s="3">
        <v>413570486</v>
      </c>
      <c r="N22" s="3">
        <v>26046510979</v>
      </c>
      <c r="O22" s="3">
        <v>3833162049</v>
      </c>
      <c r="P22" s="3">
        <v>6356472695</v>
      </c>
      <c r="Q22" s="3">
        <v>2573244812</v>
      </c>
      <c r="R22" s="3">
        <v>11369695895</v>
      </c>
      <c r="S22" s="3">
        <v>1061237079</v>
      </c>
      <c r="T22" s="3">
        <v>852698450</v>
      </c>
      <c r="U22" s="3">
        <v>26046510979</v>
      </c>
      <c r="V22" s="3">
        <v>795026551</v>
      </c>
      <c r="W22" s="3">
        <v>1090647128</v>
      </c>
      <c r="X22" s="3">
        <v>411099579</v>
      </c>
      <c r="Y22" s="3">
        <v>-1665225262</v>
      </c>
      <c r="Z22" s="3">
        <v>-192420032</v>
      </c>
      <c r="AA22" s="3">
        <v>-439127964</v>
      </c>
    </row>
    <row r="23" spans="1:27" x14ac:dyDescent="0.2">
      <c r="A23" s="2">
        <v>38898</v>
      </c>
      <c r="B23" s="1" t="s">
        <v>48</v>
      </c>
      <c r="C23" s="1">
        <v>2006</v>
      </c>
      <c r="D23" s="1">
        <v>2</v>
      </c>
      <c r="E23" s="1">
        <v>30</v>
      </c>
      <c r="F23" s="1">
        <v>6</v>
      </c>
      <c r="G23" s="1" t="s">
        <v>103</v>
      </c>
      <c r="H23" s="3">
        <v>4594893359</v>
      </c>
      <c r="I23" s="3">
        <v>13787485694</v>
      </c>
      <c r="J23" s="3">
        <v>3522736250</v>
      </c>
      <c r="K23" s="3">
        <v>10812347797</v>
      </c>
      <c r="L23" s="3">
        <v>1060684050</v>
      </c>
      <c r="M23" s="3">
        <v>363463986</v>
      </c>
      <c r="N23" s="3">
        <v>34141611136</v>
      </c>
      <c r="O23" s="3">
        <v>2038783104</v>
      </c>
      <c r="P23" s="3">
        <v>9249143302</v>
      </c>
      <c r="Q23" s="3">
        <v>7456358648</v>
      </c>
      <c r="R23" s="3">
        <v>12545453730</v>
      </c>
      <c r="S23" s="3">
        <v>2020985233</v>
      </c>
      <c r="T23" s="3">
        <v>830887119</v>
      </c>
      <c r="U23" s="3">
        <v>34141611136</v>
      </c>
      <c r="V23" s="3">
        <v>2556110255</v>
      </c>
      <c r="W23" s="3">
        <v>4538342391</v>
      </c>
      <c r="X23" s="3">
        <v>-3933622398</v>
      </c>
      <c r="Y23" s="3">
        <v>-1733105932</v>
      </c>
      <c r="Z23" s="3">
        <v>-960301183</v>
      </c>
      <c r="AA23" s="3">
        <v>-467423133</v>
      </c>
    </row>
    <row r="24" spans="1:27" x14ac:dyDescent="0.2">
      <c r="A24" s="2">
        <v>38990</v>
      </c>
      <c r="B24" s="1" t="s">
        <v>49</v>
      </c>
      <c r="C24" s="1">
        <v>2006</v>
      </c>
      <c r="D24" s="1">
        <v>3</v>
      </c>
      <c r="E24" s="1">
        <v>30</v>
      </c>
      <c r="F24" s="1">
        <v>9</v>
      </c>
      <c r="G24" s="1" t="s">
        <v>103</v>
      </c>
      <c r="H24" s="3">
        <v>3048506412</v>
      </c>
      <c r="I24" s="3">
        <v>18976131758</v>
      </c>
      <c r="J24" s="3">
        <v>2547213332</v>
      </c>
      <c r="K24" s="3">
        <v>9598041661</v>
      </c>
      <c r="L24" s="3">
        <v>1606028455</v>
      </c>
      <c r="M24" s="3">
        <v>296871783</v>
      </c>
      <c r="N24" s="3">
        <v>36072793401</v>
      </c>
      <c r="O24" s="3">
        <v>4982503833</v>
      </c>
      <c r="P24" s="3">
        <v>10526130915</v>
      </c>
      <c r="Q24" s="3">
        <v>6675461630</v>
      </c>
      <c r="R24" s="3">
        <v>10339688536</v>
      </c>
      <c r="S24" s="3">
        <v>2590303468</v>
      </c>
      <c r="T24" s="3">
        <v>958705019</v>
      </c>
      <c r="U24" s="3">
        <v>36072793401</v>
      </c>
      <c r="V24" s="3">
        <v>-1933997421</v>
      </c>
      <c r="W24" s="3">
        <v>8450000843</v>
      </c>
      <c r="X24" s="3">
        <v>-4128248297</v>
      </c>
      <c r="Y24" s="3">
        <v>-741646875</v>
      </c>
      <c r="Z24" s="3">
        <v>-984275013</v>
      </c>
      <c r="AA24" s="3">
        <v>-661833236</v>
      </c>
    </row>
    <row r="25" spans="1:27" x14ac:dyDescent="0.2">
      <c r="A25" s="2">
        <v>39082</v>
      </c>
      <c r="B25" s="1" t="s">
        <v>50</v>
      </c>
      <c r="C25" s="1">
        <v>2006</v>
      </c>
      <c r="D25" s="1">
        <v>4</v>
      </c>
      <c r="E25" s="1">
        <v>31</v>
      </c>
      <c r="F25" s="1">
        <v>12</v>
      </c>
      <c r="G25" s="1" t="s">
        <v>103</v>
      </c>
      <c r="H25" s="3">
        <v>11296547304</v>
      </c>
      <c r="I25" s="3">
        <v>26168168470</v>
      </c>
      <c r="J25" s="3">
        <v>5420842633</v>
      </c>
      <c r="K25" s="3">
        <v>11910266643</v>
      </c>
      <c r="L25" s="3">
        <v>1418771804</v>
      </c>
      <c r="M25" s="3">
        <v>338476027</v>
      </c>
      <c r="N25" s="3">
        <v>56553072883</v>
      </c>
      <c r="O25" s="3">
        <v>9400304412</v>
      </c>
      <c r="P25" s="3">
        <v>17302034171</v>
      </c>
      <c r="Q25" s="3">
        <v>14829556775</v>
      </c>
      <c r="R25" s="3">
        <v>11401735347</v>
      </c>
      <c r="S25" s="3">
        <v>2729830103</v>
      </c>
      <c r="T25" s="3">
        <v>889612075</v>
      </c>
      <c r="U25" s="3">
        <v>56553072883</v>
      </c>
      <c r="V25" s="3">
        <v>1896242892</v>
      </c>
      <c r="W25" s="3">
        <v>8866134300</v>
      </c>
      <c r="X25" s="3">
        <v>-9408714142</v>
      </c>
      <c r="Y25" s="3">
        <v>508531296</v>
      </c>
      <c r="Z25" s="3">
        <v>-1311058298</v>
      </c>
      <c r="AA25" s="3">
        <v>-551136048</v>
      </c>
    </row>
    <row r="26" spans="1:27" x14ac:dyDescent="0.2">
      <c r="A26" s="2">
        <v>39172</v>
      </c>
      <c r="B26" s="1" t="s">
        <v>51</v>
      </c>
      <c r="C26" s="1">
        <v>2007</v>
      </c>
      <c r="D26" s="1">
        <v>1</v>
      </c>
      <c r="E26" s="1">
        <v>31</v>
      </c>
      <c r="F26" s="1">
        <v>3</v>
      </c>
      <c r="G26" s="1" t="s">
        <v>103</v>
      </c>
      <c r="H26" s="3">
        <v>3022028633</v>
      </c>
      <c r="I26" s="3">
        <v>55021790338</v>
      </c>
      <c r="J26" s="3">
        <v>5727885693</v>
      </c>
      <c r="K26" s="3">
        <v>12327299730</v>
      </c>
      <c r="L26" s="3">
        <v>946909440</v>
      </c>
      <c r="M26" s="3">
        <v>130460005</v>
      </c>
      <c r="N26" s="3">
        <v>77176373838</v>
      </c>
      <c r="O26" s="3">
        <v>2205255553</v>
      </c>
      <c r="P26" s="3">
        <v>18935332529</v>
      </c>
      <c r="Q26" s="3">
        <v>42699683518</v>
      </c>
      <c r="R26" s="3">
        <v>10762297027</v>
      </c>
      <c r="S26" s="3">
        <v>1708545843</v>
      </c>
      <c r="T26" s="3">
        <v>865259368</v>
      </c>
      <c r="U26" s="3">
        <v>77176373838</v>
      </c>
      <c r="V26" s="3">
        <v>816773080</v>
      </c>
      <c r="W26" s="3">
        <v>36086457809</v>
      </c>
      <c r="X26" s="3">
        <v>-36971797825</v>
      </c>
      <c r="Y26" s="3">
        <v>1565002703</v>
      </c>
      <c r="Z26" s="3">
        <v>-761636403</v>
      </c>
      <c r="AA26" s="3">
        <v>-734799364</v>
      </c>
    </row>
    <row r="27" spans="1:27" x14ac:dyDescent="0.2">
      <c r="A27" s="2">
        <v>39263</v>
      </c>
      <c r="B27" s="1" t="s">
        <v>52</v>
      </c>
      <c r="C27" s="1">
        <v>2007</v>
      </c>
      <c r="D27" s="1">
        <v>2</v>
      </c>
      <c r="E27" s="1">
        <v>30</v>
      </c>
      <c r="F27" s="1">
        <v>6</v>
      </c>
      <c r="G27" s="1" t="s">
        <v>103</v>
      </c>
      <c r="H27" s="3">
        <v>4955440270</v>
      </c>
      <c r="I27" s="3">
        <v>34372591938</v>
      </c>
      <c r="J27" s="3">
        <v>7142587987</v>
      </c>
      <c r="K27" s="3">
        <v>11460980109</v>
      </c>
      <c r="L27" s="3">
        <v>1071259694</v>
      </c>
      <c r="M27" s="3">
        <v>163508109</v>
      </c>
      <c r="N27" s="3">
        <v>59166368107</v>
      </c>
      <c r="O27" s="3">
        <v>5543280723</v>
      </c>
      <c r="P27" s="3">
        <v>33460674412</v>
      </c>
      <c r="Q27" s="3">
        <v>5477107685</v>
      </c>
      <c r="R27" s="3">
        <v>11802901959</v>
      </c>
      <c r="S27" s="3">
        <v>1802108735</v>
      </c>
      <c r="T27" s="3">
        <v>1080294592</v>
      </c>
      <c r="U27" s="3">
        <v>59166368107</v>
      </c>
      <c r="V27" s="3">
        <v>-587840453</v>
      </c>
      <c r="W27" s="3">
        <v>911917526</v>
      </c>
      <c r="X27" s="3">
        <v>1665480302</v>
      </c>
      <c r="Y27" s="3">
        <v>-341921850</v>
      </c>
      <c r="Z27" s="3">
        <v>-730849041</v>
      </c>
      <c r="AA27" s="3">
        <v>-916786484</v>
      </c>
    </row>
    <row r="28" spans="1:27" x14ac:dyDescent="0.2">
      <c r="A28" s="2">
        <v>39355</v>
      </c>
      <c r="B28" s="1" t="s">
        <v>53</v>
      </c>
      <c r="C28" s="1">
        <v>2007</v>
      </c>
      <c r="D28" s="1">
        <v>3</v>
      </c>
      <c r="E28" s="1">
        <v>30</v>
      </c>
      <c r="F28" s="1">
        <v>9</v>
      </c>
      <c r="G28" s="1" t="s">
        <v>103</v>
      </c>
      <c r="H28" s="3">
        <v>3535608732</v>
      </c>
      <c r="I28" s="3">
        <v>24425019604</v>
      </c>
      <c r="J28" s="3">
        <v>2205503677</v>
      </c>
      <c r="K28" s="3">
        <v>12189570974</v>
      </c>
      <c r="L28" s="3">
        <v>1379365253</v>
      </c>
      <c r="M28" s="3">
        <v>184530476</v>
      </c>
      <c r="N28" s="3">
        <v>43919598716</v>
      </c>
      <c r="O28" s="3">
        <v>2700518963</v>
      </c>
      <c r="P28" s="3">
        <v>19953034172</v>
      </c>
      <c r="Q28" s="3">
        <v>6678395116</v>
      </c>
      <c r="R28" s="3">
        <v>12300051520</v>
      </c>
      <c r="S28" s="3">
        <v>1742409812</v>
      </c>
      <c r="T28" s="3">
        <v>545189133</v>
      </c>
      <c r="U28" s="3">
        <v>43919598716</v>
      </c>
      <c r="V28" s="3">
        <v>835089769</v>
      </c>
      <c r="W28" s="3">
        <v>4471985432</v>
      </c>
      <c r="X28" s="3">
        <v>-4472891440</v>
      </c>
      <c r="Y28" s="3">
        <v>-110480546</v>
      </c>
      <c r="Z28" s="3">
        <v>-363044559</v>
      </c>
      <c r="AA28" s="3">
        <v>-360658657</v>
      </c>
    </row>
    <row r="29" spans="1:27" x14ac:dyDescent="0.2">
      <c r="A29" s="2">
        <v>39447</v>
      </c>
      <c r="B29" s="1" t="s">
        <v>54</v>
      </c>
      <c r="C29" s="1">
        <v>2007</v>
      </c>
      <c r="D29" s="1">
        <v>4</v>
      </c>
      <c r="E29" s="1">
        <v>31</v>
      </c>
      <c r="F29" s="1">
        <v>12</v>
      </c>
      <c r="G29" s="1" t="s">
        <v>103</v>
      </c>
      <c r="H29" s="3">
        <v>5905784859</v>
      </c>
      <c r="I29" s="3">
        <v>11889617526</v>
      </c>
      <c r="J29" s="3">
        <v>1589120667</v>
      </c>
      <c r="K29" s="3">
        <v>9842352277</v>
      </c>
      <c r="L29" s="3">
        <v>904738929</v>
      </c>
      <c r="M29" s="3">
        <v>370615723</v>
      </c>
      <c r="N29" s="3">
        <v>30502229981</v>
      </c>
      <c r="O29" s="3">
        <v>5581784572</v>
      </c>
      <c r="P29" s="3">
        <v>12026698020</v>
      </c>
      <c r="Q29" s="3">
        <v>1736185986</v>
      </c>
      <c r="R29" s="3">
        <v>8108618405</v>
      </c>
      <c r="S29" s="3">
        <v>1973037322</v>
      </c>
      <c r="T29" s="3">
        <v>1075905676</v>
      </c>
      <c r="U29" s="3">
        <v>30502229981</v>
      </c>
      <c r="V29" s="3">
        <v>324000287</v>
      </c>
      <c r="W29" s="3">
        <v>-137080494</v>
      </c>
      <c r="X29" s="3">
        <v>-147065319</v>
      </c>
      <c r="Y29" s="3">
        <v>1733733872</v>
      </c>
      <c r="Z29" s="3">
        <v>-1068298393</v>
      </c>
      <c r="AA29" s="3">
        <v>-705289953</v>
      </c>
    </row>
    <row r="30" spans="1:27" x14ac:dyDescent="0.2">
      <c r="A30" s="2">
        <v>39538</v>
      </c>
      <c r="B30" s="1" t="s">
        <v>55</v>
      </c>
      <c r="C30" s="1">
        <v>2008</v>
      </c>
      <c r="D30" s="1">
        <v>1</v>
      </c>
      <c r="E30" s="1">
        <v>31</v>
      </c>
      <c r="F30" s="1">
        <v>3</v>
      </c>
      <c r="G30" s="1" t="s">
        <v>103</v>
      </c>
      <c r="H30" s="3">
        <v>1357484243</v>
      </c>
      <c r="I30" s="3">
        <v>5450445708</v>
      </c>
      <c r="J30" s="3">
        <v>3714698329</v>
      </c>
      <c r="K30" s="3">
        <v>6752939313</v>
      </c>
      <c r="L30" s="3">
        <v>1325252707</v>
      </c>
      <c r="M30" s="3">
        <v>214184612</v>
      </c>
      <c r="N30" s="3">
        <v>18815004912</v>
      </c>
      <c r="O30" s="3">
        <v>965258233</v>
      </c>
      <c r="P30" s="3">
        <v>5173649244</v>
      </c>
      <c r="Q30" s="3">
        <v>3428005905</v>
      </c>
      <c r="R30" s="3">
        <v>6427702919</v>
      </c>
      <c r="S30" s="3">
        <v>1985308391</v>
      </c>
      <c r="T30" s="3">
        <v>835080219</v>
      </c>
      <c r="U30" s="3">
        <v>18815004912</v>
      </c>
      <c r="V30" s="3">
        <v>392226009</v>
      </c>
      <c r="W30" s="3">
        <v>276796463</v>
      </c>
      <c r="X30" s="3">
        <v>286692424</v>
      </c>
      <c r="Y30" s="3">
        <v>325236394</v>
      </c>
      <c r="Z30" s="3">
        <v>-660055684</v>
      </c>
      <c r="AA30" s="3">
        <v>-620895606</v>
      </c>
    </row>
    <row r="31" spans="1:27" x14ac:dyDescent="0.2">
      <c r="A31" s="2">
        <v>39629</v>
      </c>
      <c r="B31" s="1" t="s">
        <v>56</v>
      </c>
      <c r="C31" s="1">
        <v>2008</v>
      </c>
      <c r="D31" s="1">
        <v>2</v>
      </c>
      <c r="E31" s="1">
        <v>30</v>
      </c>
      <c r="F31" s="1">
        <v>6</v>
      </c>
      <c r="G31" s="1" t="s">
        <v>103</v>
      </c>
      <c r="H31" s="3">
        <v>4246546090</v>
      </c>
      <c r="I31" s="3">
        <v>4606174451</v>
      </c>
      <c r="J31" s="3">
        <v>862915750</v>
      </c>
      <c r="K31" s="3">
        <v>6447350922</v>
      </c>
      <c r="L31" s="3">
        <v>1920558307</v>
      </c>
      <c r="M31" s="3">
        <v>183882152</v>
      </c>
      <c r="N31" s="3">
        <v>18267427671</v>
      </c>
      <c r="O31" s="3">
        <v>2236669456</v>
      </c>
      <c r="P31" s="3">
        <v>3718757999</v>
      </c>
      <c r="Q31" s="3">
        <v>693692049</v>
      </c>
      <c r="R31" s="3">
        <v>9114401630</v>
      </c>
      <c r="S31" s="3">
        <v>1230870020</v>
      </c>
      <c r="T31" s="3">
        <v>1273036518</v>
      </c>
      <c r="U31" s="3">
        <v>18267427671</v>
      </c>
      <c r="V31" s="3">
        <v>2009876634</v>
      </c>
      <c r="W31" s="3">
        <v>887416452</v>
      </c>
      <c r="X31" s="3">
        <v>169223701</v>
      </c>
      <c r="Y31" s="3">
        <v>-2667050709</v>
      </c>
      <c r="Z31" s="3">
        <v>689688287</v>
      </c>
      <c r="AA31" s="3">
        <v>-1089154366</v>
      </c>
    </row>
    <row r="32" spans="1:27" x14ac:dyDescent="0.2">
      <c r="A32" s="2">
        <v>39721</v>
      </c>
      <c r="B32" s="1" t="s">
        <v>57</v>
      </c>
      <c r="C32" s="1">
        <v>2008</v>
      </c>
      <c r="D32" s="1">
        <v>3</v>
      </c>
      <c r="E32" s="1">
        <v>30</v>
      </c>
      <c r="F32" s="1">
        <v>9</v>
      </c>
      <c r="G32" s="1" t="s">
        <v>103</v>
      </c>
      <c r="H32" s="3">
        <v>5621712340</v>
      </c>
      <c r="I32" s="3">
        <v>4500476649</v>
      </c>
      <c r="J32" s="3">
        <v>762447520</v>
      </c>
      <c r="K32" s="3">
        <v>4232945753</v>
      </c>
      <c r="L32" s="3">
        <v>1031135787</v>
      </c>
      <c r="M32" s="3">
        <v>150979516</v>
      </c>
      <c r="N32" s="3">
        <v>16299697566</v>
      </c>
      <c r="O32" s="3">
        <v>1210098360</v>
      </c>
      <c r="P32" s="3">
        <v>5660814996</v>
      </c>
      <c r="Q32" s="3">
        <v>762925704</v>
      </c>
      <c r="R32" s="3">
        <v>6404104711</v>
      </c>
      <c r="S32" s="3">
        <v>1623114939</v>
      </c>
      <c r="T32" s="3">
        <v>638638857</v>
      </c>
      <c r="U32" s="3">
        <v>16299697566</v>
      </c>
      <c r="V32" s="3">
        <v>4411613980</v>
      </c>
      <c r="W32" s="3">
        <v>-1160338347</v>
      </c>
      <c r="X32" s="3">
        <v>-478184</v>
      </c>
      <c r="Y32" s="3">
        <v>-2171158957</v>
      </c>
      <c r="Z32" s="3">
        <v>-591979152</v>
      </c>
      <c r="AA32" s="3">
        <v>-487659341</v>
      </c>
    </row>
    <row r="33" spans="1:27" x14ac:dyDescent="0.2">
      <c r="A33" s="2">
        <v>39813</v>
      </c>
      <c r="B33" s="1" t="s">
        <v>58</v>
      </c>
      <c r="C33" s="1">
        <v>2008</v>
      </c>
      <c r="D33" s="1">
        <v>4</v>
      </c>
      <c r="E33" s="1">
        <v>31</v>
      </c>
      <c r="F33" s="1">
        <v>12</v>
      </c>
      <c r="G33" s="1" t="s">
        <v>103</v>
      </c>
      <c r="H33" s="3">
        <v>91840711</v>
      </c>
      <c r="I33" s="3">
        <v>2729134917</v>
      </c>
      <c r="J33" s="3">
        <v>739142703</v>
      </c>
      <c r="K33" s="3">
        <v>3886629392</v>
      </c>
      <c r="L33" s="3">
        <v>1524801739</v>
      </c>
      <c r="M33" s="3">
        <v>143347465</v>
      </c>
      <c r="N33" s="3">
        <v>9114896927</v>
      </c>
      <c r="O33" s="3">
        <v>941113553</v>
      </c>
      <c r="P33" s="3">
        <v>3439184226</v>
      </c>
      <c r="Q33" s="3">
        <v>979148156</v>
      </c>
      <c r="R33" s="3">
        <v>2293828565</v>
      </c>
      <c r="S33" s="3">
        <v>1103017064</v>
      </c>
      <c r="T33" s="3">
        <v>358605362</v>
      </c>
      <c r="U33" s="3">
        <v>9114896927</v>
      </c>
      <c r="V33" s="3">
        <v>-849272842</v>
      </c>
      <c r="W33" s="3">
        <v>-710049309</v>
      </c>
      <c r="X33" s="3">
        <v>-240005454</v>
      </c>
      <c r="Y33" s="3">
        <v>1592800826</v>
      </c>
      <c r="Z33" s="3">
        <v>421784675</v>
      </c>
      <c r="AA33" s="3">
        <v>-215257897</v>
      </c>
    </row>
    <row r="34" spans="1:27" x14ac:dyDescent="0.2">
      <c r="A34" s="2">
        <v>39903</v>
      </c>
      <c r="B34" s="1" t="s">
        <v>59</v>
      </c>
      <c r="C34" s="1">
        <v>2009</v>
      </c>
      <c r="D34" s="1">
        <v>1</v>
      </c>
      <c r="E34" s="1">
        <v>31</v>
      </c>
      <c r="F34" s="1">
        <v>3</v>
      </c>
      <c r="G34" s="1" t="s">
        <v>103</v>
      </c>
      <c r="H34" s="3">
        <v>394414254</v>
      </c>
      <c r="I34" s="3">
        <v>834917096</v>
      </c>
      <c r="J34" s="3">
        <v>61151903</v>
      </c>
      <c r="K34" s="3">
        <v>2035614084</v>
      </c>
      <c r="L34" s="3">
        <v>1015536544</v>
      </c>
      <c r="M34" s="3">
        <v>123556750</v>
      </c>
      <c r="N34" s="3">
        <v>4465190631</v>
      </c>
      <c r="O34" s="3">
        <v>392537000</v>
      </c>
      <c r="P34" s="3">
        <v>1047746839</v>
      </c>
      <c r="Q34" s="3">
        <v>465084333</v>
      </c>
      <c r="R34" s="3">
        <v>1767878182</v>
      </c>
      <c r="S34" s="3">
        <v>588353783</v>
      </c>
      <c r="T34" s="3">
        <v>203590494</v>
      </c>
      <c r="U34" s="3">
        <v>4465190631</v>
      </c>
      <c r="V34" s="3">
        <v>1877254</v>
      </c>
      <c r="W34" s="3">
        <v>-212829743</v>
      </c>
      <c r="X34" s="3">
        <v>-403932430</v>
      </c>
      <c r="Y34" s="3">
        <v>267735902</v>
      </c>
      <c r="Z34" s="3">
        <v>427182761</v>
      </c>
      <c r="AA34" s="3">
        <v>-80033744</v>
      </c>
    </row>
    <row r="35" spans="1:27" x14ac:dyDescent="0.2">
      <c r="A35" s="2">
        <v>39994</v>
      </c>
      <c r="B35" s="1" t="s">
        <v>60</v>
      </c>
      <c r="C35" s="1">
        <v>2009</v>
      </c>
      <c r="D35" s="1">
        <v>2</v>
      </c>
      <c r="E35" s="1">
        <v>30</v>
      </c>
      <c r="F35" s="1">
        <v>6</v>
      </c>
      <c r="G35" s="1" t="s">
        <v>103</v>
      </c>
      <c r="H35" s="3">
        <v>60250000</v>
      </c>
      <c r="I35" s="3">
        <v>611691888</v>
      </c>
      <c r="J35" s="3">
        <v>259091000</v>
      </c>
      <c r="K35" s="3">
        <v>1641724363</v>
      </c>
      <c r="L35" s="3">
        <v>656621063</v>
      </c>
      <c r="M35" s="3">
        <v>46111070</v>
      </c>
      <c r="N35" s="3">
        <v>3275489385</v>
      </c>
      <c r="O35" s="3">
        <v>173774999</v>
      </c>
      <c r="P35" s="3">
        <v>680864186</v>
      </c>
      <c r="Q35" s="3">
        <v>451811000</v>
      </c>
      <c r="R35" s="3">
        <v>1220181792</v>
      </c>
      <c r="S35" s="3">
        <v>664570222</v>
      </c>
      <c r="T35" s="3">
        <v>84287187</v>
      </c>
      <c r="U35" s="3">
        <v>3275489385</v>
      </c>
      <c r="V35" s="3">
        <v>-113524999</v>
      </c>
      <c r="W35" s="3">
        <v>-69172297</v>
      </c>
      <c r="X35" s="3">
        <v>-192720000</v>
      </c>
      <c r="Y35" s="3">
        <v>421542572</v>
      </c>
      <c r="Z35" s="3">
        <v>-7949159</v>
      </c>
      <c r="AA35" s="3">
        <v>-38176117</v>
      </c>
    </row>
    <row r="36" spans="1:27" x14ac:dyDescent="0.2">
      <c r="A36" s="2">
        <v>40086</v>
      </c>
      <c r="B36" s="1" t="s">
        <v>61</v>
      </c>
      <c r="C36" s="1">
        <v>2009</v>
      </c>
      <c r="D36" s="1">
        <v>3</v>
      </c>
      <c r="E36" s="1">
        <v>30</v>
      </c>
      <c r="F36" s="1">
        <v>9</v>
      </c>
      <c r="G36" s="1" t="s">
        <v>103</v>
      </c>
      <c r="H36" s="3">
        <v>795000000</v>
      </c>
      <c r="I36" s="3">
        <v>1347327726</v>
      </c>
      <c r="J36" s="3">
        <v>672401125</v>
      </c>
      <c r="K36" s="3">
        <v>1923443143</v>
      </c>
      <c r="L36" s="3">
        <v>784012366</v>
      </c>
      <c r="M36" s="3">
        <v>56500000</v>
      </c>
      <c r="N36" s="3">
        <v>5578684360</v>
      </c>
      <c r="O36" s="3">
        <v>283688826</v>
      </c>
      <c r="P36" s="3">
        <v>1589259395</v>
      </c>
      <c r="Q36" s="3">
        <v>648692500</v>
      </c>
      <c r="R36" s="3">
        <v>2070265822</v>
      </c>
      <c r="S36" s="3">
        <v>749986617</v>
      </c>
      <c r="T36" s="3">
        <v>236791200</v>
      </c>
      <c r="U36" s="3">
        <v>5578684360</v>
      </c>
      <c r="V36" s="3">
        <v>511311174</v>
      </c>
      <c r="W36" s="3">
        <v>-241931669</v>
      </c>
      <c r="X36" s="3">
        <v>23708625</v>
      </c>
      <c r="Y36" s="3">
        <v>-146822679</v>
      </c>
      <c r="Z36" s="3">
        <v>34025750</v>
      </c>
      <c r="AA36" s="3">
        <v>-180291200</v>
      </c>
    </row>
    <row r="37" spans="1:27" x14ac:dyDescent="0.2">
      <c r="A37" s="2">
        <v>40178</v>
      </c>
      <c r="B37" s="1" t="s">
        <v>62</v>
      </c>
      <c r="C37" s="1">
        <v>2009</v>
      </c>
      <c r="D37" s="1">
        <v>4</v>
      </c>
      <c r="E37" s="1">
        <v>31</v>
      </c>
      <c r="F37" s="1">
        <v>12</v>
      </c>
      <c r="G37" s="1" t="s">
        <v>103</v>
      </c>
      <c r="H37" s="3">
        <v>993089100</v>
      </c>
      <c r="I37" s="3">
        <v>1089991849</v>
      </c>
      <c r="J37" s="3">
        <v>736590757</v>
      </c>
      <c r="K37" s="3">
        <v>2082247878</v>
      </c>
      <c r="L37" s="3">
        <v>618944021</v>
      </c>
      <c r="M37" s="3">
        <v>264063627</v>
      </c>
      <c r="N37" s="3">
        <v>5784927232</v>
      </c>
      <c r="O37" s="3">
        <v>814615000</v>
      </c>
      <c r="P37" s="3">
        <v>2050563694</v>
      </c>
      <c r="Q37" s="3">
        <v>574463983</v>
      </c>
      <c r="R37" s="3">
        <v>1650599987</v>
      </c>
      <c r="S37" s="3">
        <v>532768910</v>
      </c>
      <c r="T37" s="3">
        <v>161915657</v>
      </c>
      <c r="U37" s="3">
        <v>5784927232</v>
      </c>
      <c r="V37" s="3">
        <v>178474100</v>
      </c>
      <c r="W37" s="3">
        <v>-960571845</v>
      </c>
      <c r="X37" s="3">
        <v>162126774</v>
      </c>
      <c r="Y37" s="3">
        <v>431647891</v>
      </c>
      <c r="Z37" s="3">
        <v>86175111</v>
      </c>
      <c r="AA37" s="3">
        <v>102147970</v>
      </c>
    </row>
    <row r="38" spans="1:27" x14ac:dyDescent="0.2">
      <c r="A38" s="2">
        <v>40268</v>
      </c>
      <c r="B38" s="1" t="s">
        <v>63</v>
      </c>
      <c r="C38" s="1">
        <v>2010</v>
      </c>
      <c r="D38" s="1">
        <v>1</v>
      </c>
      <c r="E38" s="1">
        <v>31</v>
      </c>
      <c r="F38" s="1">
        <v>3</v>
      </c>
      <c r="G38" s="1" t="s">
        <v>103</v>
      </c>
      <c r="H38" s="3">
        <v>816091000</v>
      </c>
      <c r="I38" s="3">
        <v>1051244640</v>
      </c>
      <c r="J38" s="3">
        <v>762887060</v>
      </c>
      <c r="K38" s="3">
        <v>1662561430</v>
      </c>
      <c r="L38" s="3">
        <v>1042703030</v>
      </c>
      <c r="M38" s="3">
        <v>43143300</v>
      </c>
      <c r="N38" s="3">
        <v>5378630461</v>
      </c>
      <c r="O38" s="3">
        <v>458746333</v>
      </c>
      <c r="P38" s="3">
        <v>2058217365</v>
      </c>
      <c r="Q38" s="3">
        <v>610749000</v>
      </c>
      <c r="R38" s="3">
        <v>1778121169</v>
      </c>
      <c r="S38" s="3">
        <v>363411000</v>
      </c>
      <c r="T38" s="3">
        <v>109385594</v>
      </c>
      <c r="U38" s="3">
        <v>5378630461</v>
      </c>
      <c r="V38" s="3">
        <v>357344667</v>
      </c>
      <c r="W38" s="3">
        <v>-1006972725</v>
      </c>
      <c r="X38" s="3">
        <v>152138060</v>
      </c>
      <c r="Y38" s="3">
        <v>-115559739</v>
      </c>
      <c r="Z38" s="3">
        <v>679292030</v>
      </c>
      <c r="AA38" s="3">
        <v>-66242294</v>
      </c>
    </row>
    <row r="39" spans="1:27" x14ac:dyDescent="0.2">
      <c r="A39" s="2">
        <v>40359</v>
      </c>
      <c r="B39" s="1" t="s">
        <v>64</v>
      </c>
      <c r="C39" s="1">
        <v>2010</v>
      </c>
      <c r="D39" s="1">
        <v>2</v>
      </c>
      <c r="E39" s="1">
        <v>30</v>
      </c>
      <c r="F39" s="1">
        <v>6</v>
      </c>
      <c r="G39" s="1" t="s">
        <v>103</v>
      </c>
      <c r="H39" s="3">
        <v>2280467418</v>
      </c>
      <c r="I39" s="3">
        <v>2401489998</v>
      </c>
      <c r="J39" s="3">
        <v>1296529814</v>
      </c>
      <c r="K39" s="3">
        <v>3600395390</v>
      </c>
      <c r="L39" s="3">
        <v>1147382174</v>
      </c>
      <c r="M39" s="3">
        <v>45933012</v>
      </c>
      <c r="N39" s="3">
        <v>10772197806</v>
      </c>
      <c r="O39" s="3">
        <v>1062417655</v>
      </c>
      <c r="P39" s="3">
        <v>4686803881</v>
      </c>
      <c r="Q39" s="3">
        <v>1448472018</v>
      </c>
      <c r="R39" s="3">
        <v>2680189486</v>
      </c>
      <c r="S39" s="3">
        <v>731301533</v>
      </c>
      <c r="T39" s="3">
        <v>163013234</v>
      </c>
      <c r="U39" s="3">
        <v>10772197806</v>
      </c>
      <c r="V39" s="3">
        <v>1218049764</v>
      </c>
      <c r="W39" s="3">
        <v>-2285313883</v>
      </c>
      <c r="X39" s="3">
        <v>-151942204</v>
      </c>
      <c r="Y39" s="3">
        <v>920205904</v>
      </c>
      <c r="Z39" s="3">
        <v>416080641</v>
      </c>
      <c r="AA39" s="3">
        <v>-117080222</v>
      </c>
    </row>
    <row r="40" spans="1:27" x14ac:dyDescent="0.2">
      <c r="A40" s="2">
        <v>40451</v>
      </c>
      <c r="B40" s="1" t="s">
        <v>65</v>
      </c>
      <c r="C40" s="1">
        <v>2010</v>
      </c>
      <c r="D40" s="1">
        <v>3</v>
      </c>
      <c r="E40" s="1">
        <v>30</v>
      </c>
      <c r="F40" s="1">
        <v>9</v>
      </c>
      <c r="G40" s="1" t="s">
        <v>103</v>
      </c>
      <c r="H40" s="3">
        <v>839439458</v>
      </c>
      <c r="I40" s="3">
        <v>4125510329</v>
      </c>
      <c r="J40" s="3">
        <v>2305001337</v>
      </c>
      <c r="K40" s="3">
        <v>3230291902</v>
      </c>
      <c r="L40" s="3">
        <v>552971412</v>
      </c>
      <c r="M40" s="3">
        <v>99859400</v>
      </c>
      <c r="N40" s="3">
        <v>11153073838</v>
      </c>
      <c r="O40" s="3">
        <v>844088362</v>
      </c>
      <c r="P40" s="3">
        <v>4908610524</v>
      </c>
      <c r="Q40" s="3">
        <v>605893555</v>
      </c>
      <c r="R40" s="3">
        <v>3870174612</v>
      </c>
      <c r="S40" s="3">
        <v>618767106</v>
      </c>
      <c r="T40" s="3">
        <v>305539680</v>
      </c>
      <c r="U40" s="3">
        <v>11153073838</v>
      </c>
      <c r="V40" s="3">
        <v>-4648904</v>
      </c>
      <c r="W40" s="3">
        <v>-783100195</v>
      </c>
      <c r="X40" s="3">
        <v>1699107783</v>
      </c>
      <c r="Y40" s="3">
        <v>-639882711</v>
      </c>
      <c r="Z40" s="3">
        <v>-65795695</v>
      </c>
      <c r="AA40" s="3">
        <v>-205680280</v>
      </c>
    </row>
    <row r="41" spans="1:27" x14ac:dyDescent="0.2">
      <c r="A41" s="2">
        <v>40543</v>
      </c>
      <c r="B41" s="1" t="s">
        <v>66</v>
      </c>
      <c r="C41" s="1">
        <v>2010</v>
      </c>
      <c r="D41" s="1">
        <v>4</v>
      </c>
      <c r="E41" s="1">
        <v>31</v>
      </c>
      <c r="F41" s="1">
        <v>12</v>
      </c>
      <c r="G41" s="1" t="s">
        <v>103</v>
      </c>
      <c r="H41" s="3">
        <v>2695558761</v>
      </c>
      <c r="I41" s="3">
        <v>5322053582</v>
      </c>
      <c r="J41" s="3">
        <v>4153708200</v>
      </c>
      <c r="K41" s="3">
        <v>5268191680</v>
      </c>
      <c r="L41" s="3">
        <v>3376689923</v>
      </c>
      <c r="M41" s="3">
        <v>170573936</v>
      </c>
      <c r="N41" s="3">
        <v>20986776082</v>
      </c>
      <c r="O41" s="3">
        <v>4017091887</v>
      </c>
      <c r="P41" s="3">
        <v>6175079910</v>
      </c>
      <c r="Q41" s="3">
        <v>1674555472</v>
      </c>
      <c r="R41" s="3">
        <v>7081544139</v>
      </c>
      <c r="S41" s="3">
        <v>1562828824</v>
      </c>
      <c r="T41" s="3">
        <v>475675851</v>
      </c>
      <c r="U41" s="3">
        <v>20986776082</v>
      </c>
      <c r="V41" s="3">
        <v>-1321533125</v>
      </c>
      <c r="W41" s="3">
        <v>-853026328</v>
      </c>
      <c r="X41" s="3">
        <v>2479152728</v>
      </c>
      <c r="Y41" s="3">
        <v>-1813352458</v>
      </c>
      <c r="Z41" s="3">
        <v>1813861099</v>
      </c>
      <c r="AA41" s="3">
        <v>-305101915</v>
      </c>
    </row>
    <row r="42" spans="1:27" x14ac:dyDescent="0.2">
      <c r="A42" s="2">
        <v>40633</v>
      </c>
      <c r="B42" s="1" t="s">
        <v>67</v>
      </c>
      <c r="C42" s="1">
        <v>2011</v>
      </c>
      <c r="D42" s="1">
        <v>1</v>
      </c>
      <c r="E42" s="1">
        <v>31</v>
      </c>
      <c r="F42" s="1">
        <v>3</v>
      </c>
      <c r="G42" s="1" t="s">
        <v>103</v>
      </c>
      <c r="H42" s="3">
        <v>1082052829</v>
      </c>
      <c r="I42" s="3">
        <v>3472632605</v>
      </c>
      <c r="J42" s="3">
        <v>2050082660</v>
      </c>
      <c r="K42" s="3">
        <v>3747493425</v>
      </c>
      <c r="L42" s="3">
        <v>851799178</v>
      </c>
      <c r="M42" s="3">
        <v>59121875</v>
      </c>
      <c r="N42" s="3">
        <v>11263182572</v>
      </c>
      <c r="O42" s="3">
        <v>337263718</v>
      </c>
      <c r="P42" s="3">
        <v>4821193639</v>
      </c>
      <c r="Q42" s="3">
        <v>949499137</v>
      </c>
      <c r="R42" s="3">
        <v>4083457972</v>
      </c>
      <c r="S42" s="3">
        <v>805322100</v>
      </c>
      <c r="T42" s="3">
        <v>266446007</v>
      </c>
      <c r="U42" s="3">
        <v>11263182572</v>
      </c>
      <c r="V42" s="3">
        <v>744789111</v>
      </c>
      <c r="W42" s="3">
        <v>-1348561034</v>
      </c>
      <c r="X42" s="3">
        <v>1100583523</v>
      </c>
      <c r="Y42" s="3">
        <v>-335964546</v>
      </c>
      <c r="Z42" s="3">
        <v>46477078</v>
      </c>
      <c r="AA42" s="3">
        <v>-207324132</v>
      </c>
    </row>
    <row r="43" spans="1:27" x14ac:dyDescent="0.2">
      <c r="A43" s="2">
        <v>40724</v>
      </c>
      <c r="B43" s="1" t="s">
        <v>68</v>
      </c>
      <c r="C43" s="1">
        <v>2011</v>
      </c>
      <c r="D43" s="1">
        <v>2</v>
      </c>
      <c r="E43" s="1">
        <v>30</v>
      </c>
      <c r="F43" s="1">
        <v>6</v>
      </c>
      <c r="G43" s="1" t="s">
        <v>103</v>
      </c>
      <c r="H43" s="3">
        <v>3315680500</v>
      </c>
      <c r="I43" s="3">
        <v>4730579084</v>
      </c>
      <c r="J43" s="3">
        <v>2181599006</v>
      </c>
      <c r="K43" s="3">
        <v>3923182481</v>
      </c>
      <c r="L43" s="3">
        <v>1590917074</v>
      </c>
      <c r="M43" s="3">
        <v>56910000</v>
      </c>
      <c r="N43" s="3">
        <v>15798868145</v>
      </c>
      <c r="O43" s="3">
        <v>2361452135</v>
      </c>
      <c r="P43" s="3">
        <v>6525816201</v>
      </c>
      <c r="Q43" s="3">
        <v>1239529368</v>
      </c>
      <c r="R43" s="3">
        <v>3973060984</v>
      </c>
      <c r="S43" s="3">
        <v>1207670930</v>
      </c>
      <c r="T43" s="3">
        <v>491338526</v>
      </c>
      <c r="U43" s="3">
        <v>15798868145</v>
      </c>
      <c r="V43" s="3">
        <v>954228365</v>
      </c>
      <c r="W43" s="3">
        <v>-1795237117</v>
      </c>
      <c r="X43" s="3">
        <v>942069638</v>
      </c>
      <c r="Y43" s="3">
        <v>-49878503</v>
      </c>
      <c r="Z43" s="3">
        <v>383246144</v>
      </c>
      <c r="AA43" s="3">
        <v>-434428526</v>
      </c>
    </row>
    <row r="44" spans="1:27" x14ac:dyDescent="0.2">
      <c r="A44" s="2">
        <v>40816</v>
      </c>
      <c r="B44" s="1" t="s">
        <v>69</v>
      </c>
      <c r="C44" s="1">
        <v>2011</v>
      </c>
      <c r="D44" s="1">
        <v>3</v>
      </c>
      <c r="E44" s="1">
        <v>30</v>
      </c>
      <c r="F44" s="1">
        <v>9</v>
      </c>
      <c r="G44" s="1" t="s">
        <v>103</v>
      </c>
      <c r="H44" s="3">
        <v>2919616783</v>
      </c>
      <c r="I44" s="3">
        <v>7753769756</v>
      </c>
      <c r="J44" s="3">
        <v>2030562933</v>
      </c>
      <c r="K44" s="3">
        <v>3602028931</v>
      </c>
      <c r="L44" s="3">
        <v>779526952</v>
      </c>
      <c r="M44" s="3">
        <v>62189835</v>
      </c>
      <c r="N44" s="3">
        <v>17147695190</v>
      </c>
      <c r="O44" s="3">
        <v>1813015250</v>
      </c>
      <c r="P44" s="3">
        <v>8555213635</v>
      </c>
      <c r="Q44" s="3">
        <v>765022736</v>
      </c>
      <c r="R44" s="3">
        <v>5201692735</v>
      </c>
      <c r="S44" s="3">
        <v>548744323</v>
      </c>
      <c r="T44" s="3">
        <v>264006511</v>
      </c>
      <c r="U44" s="3">
        <v>17147695190</v>
      </c>
      <c r="V44" s="3">
        <v>1106601533</v>
      </c>
      <c r="W44" s="3">
        <v>-801443879</v>
      </c>
      <c r="X44" s="3">
        <v>1265540197</v>
      </c>
      <c r="Y44" s="3">
        <v>-1599663805</v>
      </c>
      <c r="Z44" s="3">
        <v>230782629</v>
      </c>
      <c r="AA44" s="3">
        <v>-201816676</v>
      </c>
    </row>
    <row r="45" spans="1:27" x14ac:dyDescent="0.2">
      <c r="A45" s="2">
        <v>40908</v>
      </c>
      <c r="B45" s="1" t="s">
        <v>70</v>
      </c>
      <c r="C45" s="1">
        <v>2011</v>
      </c>
      <c r="D45" s="1">
        <v>4</v>
      </c>
      <c r="E45" s="1">
        <v>31</v>
      </c>
      <c r="F45" s="1">
        <v>12</v>
      </c>
      <c r="G45" s="1" t="s">
        <v>103</v>
      </c>
      <c r="H45" s="3">
        <v>4363550561</v>
      </c>
      <c r="I45" s="3">
        <v>10296624307</v>
      </c>
      <c r="J45" s="3">
        <v>2235844965</v>
      </c>
      <c r="K45" s="3">
        <v>5339628362</v>
      </c>
      <c r="L45" s="3">
        <v>1136859182</v>
      </c>
      <c r="M45" s="3">
        <v>45636553</v>
      </c>
      <c r="N45" s="3">
        <v>23418143931</v>
      </c>
      <c r="O45" s="3">
        <v>4620265197</v>
      </c>
      <c r="P45" s="3">
        <v>9105702588</v>
      </c>
      <c r="Q45" s="3">
        <v>1819667631</v>
      </c>
      <c r="R45" s="3">
        <v>6334709005</v>
      </c>
      <c r="S45" s="3">
        <v>1284310713</v>
      </c>
      <c r="T45" s="3">
        <v>253488796</v>
      </c>
      <c r="U45" s="3">
        <v>23418143931</v>
      </c>
      <c r="V45" s="3">
        <v>-256714635</v>
      </c>
      <c r="W45" s="3">
        <v>1190921719</v>
      </c>
      <c r="X45" s="3">
        <v>416177334</v>
      </c>
      <c r="Y45" s="3">
        <v>-995080643</v>
      </c>
      <c r="Z45" s="3">
        <v>-147451531</v>
      </c>
      <c r="AA45" s="3">
        <v>-207852243</v>
      </c>
    </row>
    <row r="46" spans="1:27" x14ac:dyDescent="0.2">
      <c r="A46" s="2">
        <v>40999</v>
      </c>
      <c r="B46" s="1" t="s">
        <v>71</v>
      </c>
      <c r="C46" s="1">
        <v>2012</v>
      </c>
      <c r="D46" s="1">
        <v>1</v>
      </c>
      <c r="E46" s="1">
        <v>31</v>
      </c>
      <c r="F46" s="1">
        <v>3</v>
      </c>
      <c r="G46" s="1" t="s">
        <v>103</v>
      </c>
      <c r="H46" s="3">
        <v>3126244591</v>
      </c>
      <c r="I46" s="3">
        <v>5263681800</v>
      </c>
      <c r="J46" s="3">
        <v>1324410043</v>
      </c>
      <c r="K46" s="3">
        <v>4540040601</v>
      </c>
      <c r="L46" s="3">
        <v>1273403430</v>
      </c>
      <c r="M46" s="3">
        <v>32645948</v>
      </c>
      <c r="N46" s="3">
        <v>15560426413</v>
      </c>
      <c r="O46" s="3">
        <v>3549756916</v>
      </c>
      <c r="P46" s="3">
        <v>4575878305</v>
      </c>
      <c r="Q46" s="3">
        <v>1277662375</v>
      </c>
      <c r="R46" s="3">
        <v>4654056662</v>
      </c>
      <c r="S46" s="3">
        <v>1074343784</v>
      </c>
      <c r="T46" s="3">
        <v>428728370</v>
      </c>
      <c r="U46" s="3">
        <v>15560426413</v>
      </c>
      <c r="V46" s="3">
        <v>-423512325</v>
      </c>
      <c r="W46" s="3">
        <v>687803496</v>
      </c>
      <c r="X46" s="3">
        <v>46747668</v>
      </c>
      <c r="Y46" s="3">
        <v>-114016062</v>
      </c>
      <c r="Z46" s="3">
        <v>199059646</v>
      </c>
      <c r="AA46" s="3">
        <v>-396082423</v>
      </c>
    </row>
    <row r="47" spans="1:27" x14ac:dyDescent="0.2">
      <c r="A47" s="2">
        <v>41090</v>
      </c>
      <c r="B47" s="1" t="s">
        <v>72</v>
      </c>
      <c r="C47" s="1">
        <v>2012</v>
      </c>
      <c r="D47" s="1">
        <v>2</v>
      </c>
      <c r="E47" s="1">
        <v>30</v>
      </c>
      <c r="F47" s="1">
        <v>6</v>
      </c>
      <c r="G47" s="1" t="s">
        <v>103</v>
      </c>
      <c r="H47" s="3">
        <v>3097247636</v>
      </c>
      <c r="I47" s="3">
        <v>5510683036</v>
      </c>
      <c r="J47" s="3">
        <v>2221818632</v>
      </c>
      <c r="K47" s="3">
        <v>4252387040</v>
      </c>
      <c r="L47" s="3">
        <v>1086159847</v>
      </c>
      <c r="M47" s="3">
        <v>35329000</v>
      </c>
      <c r="N47" s="3">
        <v>16203625191</v>
      </c>
      <c r="O47" s="3">
        <v>1340617463</v>
      </c>
      <c r="P47" s="3">
        <v>7230975576</v>
      </c>
      <c r="Q47" s="3">
        <v>1346941074</v>
      </c>
      <c r="R47" s="3">
        <v>5001895876</v>
      </c>
      <c r="S47" s="3">
        <v>822983986</v>
      </c>
      <c r="T47" s="3">
        <v>460211217</v>
      </c>
      <c r="U47" s="3">
        <v>16203625191</v>
      </c>
      <c r="V47" s="3">
        <v>1756630174</v>
      </c>
      <c r="W47" s="3">
        <v>-1720292540</v>
      </c>
      <c r="X47" s="3">
        <v>874877559</v>
      </c>
      <c r="Y47" s="3">
        <v>-749508837</v>
      </c>
      <c r="Z47" s="3">
        <v>263175861</v>
      </c>
      <c r="AA47" s="3">
        <v>-424882217</v>
      </c>
    </row>
    <row r="48" spans="1:27" x14ac:dyDescent="0.2">
      <c r="A48" s="2">
        <v>41182</v>
      </c>
      <c r="B48" s="1" t="s">
        <v>73</v>
      </c>
      <c r="C48" s="1">
        <v>2012</v>
      </c>
      <c r="D48" s="1">
        <v>3</v>
      </c>
      <c r="E48" s="1">
        <v>30</v>
      </c>
      <c r="F48" s="1">
        <v>9</v>
      </c>
      <c r="G48" s="1" t="s">
        <v>103</v>
      </c>
      <c r="H48" s="3">
        <v>1531469190</v>
      </c>
      <c r="I48" s="3">
        <v>6830931053</v>
      </c>
      <c r="J48" s="3">
        <v>2296524078</v>
      </c>
      <c r="K48" s="3">
        <v>6103351901</v>
      </c>
      <c r="L48" s="3">
        <v>1688172993</v>
      </c>
      <c r="M48" s="3">
        <v>142735105</v>
      </c>
      <c r="N48" s="3">
        <v>18593184320</v>
      </c>
      <c r="O48" s="3">
        <v>3181740217</v>
      </c>
      <c r="P48" s="3">
        <v>6890794331</v>
      </c>
      <c r="Q48" s="3">
        <v>1002894804</v>
      </c>
      <c r="R48" s="3">
        <v>6138143749</v>
      </c>
      <c r="S48" s="3">
        <v>980377850</v>
      </c>
      <c r="T48" s="3">
        <v>399233369</v>
      </c>
      <c r="U48" s="3">
        <v>18593184320</v>
      </c>
      <c r="V48" s="3">
        <v>-1650271027</v>
      </c>
      <c r="W48" s="3">
        <v>-59863278</v>
      </c>
      <c r="X48" s="3">
        <v>1293629274</v>
      </c>
      <c r="Y48" s="3">
        <v>-34791848</v>
      </c>
      <c r="Z48" s="3">
        <v>707795143</v>
      </c>
      <c r="AA48" s="3">
        <v>-256498264</v>
      </c>
    </row>
    <row r="49" spans="1:27" x14ac:dyDescent="0.2">
      <c r="A49" s="2">
        <v>41274</v>
      </c>
      <c r="B49" s="1" t="s">
        <v>74</v>
      </c>
      <c r="C49" s="1">
        <v>2012</v>
      </c>
      <c r="D49" s="1">
        <v>4</v>
      </c>
      <c r="E49" s="1">
        <v>31</v>
      </c>
      <c r="F49" s="1">
        <v>12</v>
      </c>
      <c r="G49" s="1" t="s">
        <v>103</v>
      </c>
      <c r="H49" s="3">
        <v>5336346907</v>
      </c>
      <c r="I49" s="3">
        <v>11506926970</v>
      </c>
      <c r="J49" s="3">
        <v>2733316859</v>
      </c>
      <c r="K49" s="3">
        <v>9422481320</v>
      </c>
      <c r="L49" s="3">
        <v>2683159375</v>
      </c>
      <c r="M49" s="3">
        <v>241207830</v>
      </c>
      <c r="N49" s="3">
        <v>31923439261</v>
      </c>
      <c r="O49" s="3">
        <v>5031428744</v>
      </c>
      <c r="P49" s="3">
        <v>12031245176</v>
      </c>
      <c r="Q49" s="3">
        <v>1125840066</v>
      </c>
      <c r="R49" s="3">
        <v>11499643606</v>
      </c>
      <c r="S49" s="3">
        <v>1633873906</v>
      </c>
      <c r="T49" s="3">
        <v>601407764</v>
      </c>
      <c r="U49" s="3">
        <v>31923439261</v>
      </c>
      <c r="V49" s="3">
        <v>304918164</v>
      </c>
      <c r="W49" s="3">
        <v>-524318206</v>
      </c>
      <c r="X49" s="3">
        <v>1607476794</v>
      </c>
      <c r="Y49" s="3">
        <v>-2077162286</v>
      </c>
      <c r="Z49" s="3">
        <v>1049285468</v>
      </c>
      <c r="AA49" s="3">
        <v>-360199934</v>
      </c>
    </row>
    <row r="50" spans="1:27" x14ac:dyDescent="0.2">
      <c r="A50" s="2">
        <v>41364</v>
      </c>
      <c r="B50" s="1" t="s">
        <v>75</v>
      </c>
      <c r="C50" s="1">
        <v>2013</v>
      </c>
      <c r="D50" s="1">
        <v>1</v>
      </c>
      <c r="E50" s="1">
        <v>31</v>
      </c>
      <c r="F50" s="1">
        <v>3</v>
      </c>
      <c r="G50" s="1" t="s">
        <v>103</v>
      </c>
      <c r="H50" s="3">
        <v>1709458046</v>
      </c>
      <c r="I50" s="3">
        <v>5364028787</v>
      </c>
      <c r="J50" s="3">
        <v>2402649571</v>
      </c>
      <c r="K50" s="3">
        <v>5623028453</v>
      </c>
      <c r="L50" s="3">
        <v>2155395594</v>
      </c>
      <c r="M50" s="3">
        <v>70426153</v>
      </c>
      <c r="N50" s="3">
        <v>17324986605</v>
      </c>
      <c r="O50" s="3">
        <v>2248495127</v>
      </c>
      <c r="P50" s="3">
        <v>6643422778</v>
      </c>
      <c r="Q50" s="3">
        <v>1069189335</v>
      </c>
      <c r="R50" s="3">
        <v>4097875853</v>
      </c>
      <c r="S50" s="3">
        <v>2872593940</v>
      </c>
      <c r="T50" s="3">
        <v>393409572</v>
      </c>
      <c r="U50" s="3">
        <v>17324986605</v>
      </c>
      <c r="V50" s="3">
        <v>-539037080</v>
      </c>
      <c r="W50" s="3">
        <v>-1279393990</v>
      </c>
      <c r="X50" s="3">
        <v>1333460236</v>
      </c>
      <c r="Y50" s="3">
        <v>1525152600</v>
      </c>
      <c r="Z50" s="3">
        <v>-717198346</v>
      </c>
      <c r="AA50" s="3">
        <v>-322983419</v>
      </c>
    </row>
    <row r="51" spans="1:27" x14ac:dyDescent="0.2">
      <c r="A51" s="2">
        <v>41455</v>
      </c>
      <c r="B51" s="1" t="s">
        <v>76</v>
      </c>
      <c r="C51" s="1">
        <v>2013</v>
      </c>
      <c r="D51" s="1">
        <v>2</v>
      </c>
      <c r="E51" s="1">
        <v>30</v>
      </c>
      <c r="F51" s="1">
        <v>6</v>
      </c>
      <c r="G51" s="1" t="s">
        <v>103</v>
      </c>
      <c r="H51" s="3">
        <v>4430322259</v>
      </c>
      <c r="I51" s="3">
        <v>8398228531</v>
      </c>
      <c r="J51" s="3">
        <v>2082033697</v>
      </c>
      <c r="K51" s="3">
        <v>6408081675</v>
      </c>
      <c r="L51" s="3">
        <v>1548448623</v>
      </c>
      <c r="M51" s="3">
        <v>89113052</v>
      </c>
      <c r="N51" s="3">
        <v>22956227837</v>
      </c>
      <c r="O51" s="3">
        <v>5029374000</v>
      </c>
      <c r="P51" s="3">
        <v>8323107420</v>
      </c>
      <c r="Q51" s="3">
        <v>1080917843</v>
      </c>
      <c r="R51" s="3">
        <v>6192686096</v>
      </c>
      <c r="S51" s="3">
        <v>1580922353</v>
      </c>
      <c r="T51" s="3">
        <v>749220125</v>
      </c>
      <c r="U51" s="3">
        <v>22956227837</v>
      </c>
      <c r="V51" s="3">
        <v>-599051741</v>
      </c>
      <c r="W51" s="3">
        <v>75121111</v>
      </c>
      <c r="X51" s="3">
        <v>1001115855</v>
      </c>
      <c r="Y51" s="3">
        <v>215395579</v>
      </c>
      <c r="Z51" s="3">
        <v>-32473730</v>
      </c>
      <c r="AA51" s="3">
        <v>-660107073</v>
      </c>
    </row>
    <row r="52" spans="1:27" x14ac:dyDescent="0.2">
      <c r="A52" s="2">
        <v>41547</v>
      </c>
      <c r="B52" s="1" t="s">
        <v>77</v>
      </c>
      <c r="C52" s="1">
        <v>2013</v>
      </c>
      <c r="D52" s="1">
        <v>3</v>
      </c>
      <c r="E52" s="1">
        <v>30</v>
      </c>
      <c r="F52" s="1">
        <v>9</v>
      </c>
      <c r="G52" s="1" t="s">
        <v>103</v>
      </c>
      <c r="H52" s="3">
        <v>4701311495</v>
      </c>
      <c r="I52" s="3">
        <v>8297313961</v>
      </c>
      <c r="J52" s="3">
        <v>4451591652</v>
      </c>
      <c r="K52" s="3">
        <v>6944492209</v>
      </c>
      <c r="L52" s="3">
        <v>1698343361</v>
      </c>
      <c r="M52" s="3">
        <v>42774987</v>
      </c>
      <c r="N52" s="3">
        <v>26135827665</v>
      </c>
      <c r="O52" s="3">
        <v>2771222603</v>
      </c>
      <c r="P52" s="3">
        <v>12555260703</v>
      </c>
      <c r="Q52" s="3">
        <v>1212868066</v>
      </c>
      <c r="R52" s="3">
        <v>6699899039</v>
      </c>
      <c r="S52" s="3">
        <v>1685701174</v>
      </c>
      <c r="T52" s="3">
        <v>1210876080</v>
      </c>
      <c r="U52" s="3">
        <v>26135827665</v>
      </c>
      <c r="V52" s="3">
        <v>1930088892</v>
      </c>
      <c r="W52" s="3">
        <v>-4257946743</v>
      </c>
      <c r="X52" s="3">
        <v>3238723586</v>
      </c>
      <c r="Y52" s="3">
        <v>244593170</v>
      </c>
      <c r="Z52" s="3">
        <v>12642188</v>
      </c>
      <c r="AA52" s="3">
        <v>-1168101093</v>
      </c>
    </row>
    <row r="53" spans="1:27" x14ac:dyDescent="0.2">
      <c r="A53" s="2">
        <v>41639</v>
      </c>
      <c r="B53" s="1" t="s">
        <v>78</v>
      </c>
      <c r="C53" s="1">
        <v>2013</v>
      </c>
      <c r="D53" s="1">
        <v>4</v>
      </c>
      <c r="E53" s="1">
        <v>31</v>
      </c>
      <c r="F53" s="1">
        <v>12</v>
      </c>
      <c r="G53" s="1" t="s">
        <v>103</v>
      </c>
      <c r="H53" s="3">
        <v>6907661311</v>
      </c>
      <c r="I53" s="3">
        <v>16109435416</v>
      </c>
      <c r="J53" s="3">
        <v>4677823665</v>
      </c>
      <c r="K53" s="3">
        <v>10320360815</v>
      </c>
      <c r="L53" s="3">
        <v>1478819132</v>
      </c>
      <c r="M53" s="3">
        <v>468721726</v>
      </c>
      <c r="N53" s="3">
        <v>39962822065</v>
      </c>
      <c r="O53" s="3">
        <v>3423877780</v>
      </c>
      <c r="P53" s="3">
        <v>17586988841</v>
      </c>
      <c r="Q53" s="3">
        <v>7277600320</v>
      </c>
      <c r="R53" s="3">
        <v>8682261978</v>
      </c>
      <c r="S53" s="3">
        <v>2292203781</v>
      </c>
      <c r="T53" s="3">
        <v>699889364</v>
      </c>
      <c r="U53" s="3">
        <v>39962822065</v>
      </c>
      <c r="V53" s="3">
        <v>3483783531</v>
      </c>
      <c r="W53" s="3">
        <v>-1477553426</v>
      </c>
      <c r="X53" s="3">
        <v>-2599776655</v>
      </c>
      <c r="Y53" s="3">
        <v>1638098837</v>
      </c>
      <c r="Z53" s="3">
        <v>-813384649</v>
      </c>
      <c r="AA53" s="3">
        <v>-231167638</v>
      </c>
    </row>
    <row r="54" spans="1:27" x14ac:dyDescent="0.2">
      <c r="A54" s="2">
        <v>41729</v>
      </c>
      <c r="B54" s="1" t="s">
        <v>79</v>
      </c>
      <c r="C54" s="1">
        <v>2014</v>
      </c>
      <c r="D54" s="1">
        <v>1</v>
      </c>
      <c r="E54" s="1">
        <v>31</v>
      </c>
      <c r="F54" s="1">
        <v>3</v>
      </c>
      <c r="G54" s="1" t="s">
        <v>103</v>
      </c>
      <c r="H54" s="3">
        <v>4234039780</v>
      </c>
      <c r="I54" s="3">
        <v>9435661987</v>
      </c>
      <c r="J54" s="3">
        <v>1788687592</v>
      </c>
      <c r="K54" s="3">
        <v>7354354638</v>
      </c>
      <c r="L54" s="3">
        <v>2064962218</v>
      </c>
      <c r="M54" s="3">
        <v>73545949</v>
      </c>
      <c r="N54" s="3">
        <v>24951252164</v>
      </c>
      <c r="O54" s="3">
        <v>3381126900</v>
      </c>
      <c r="P54" s="3">
        <v>9155410427</v>
      </c>
      <c r="Q54" s="3">
        <v>2162815939</v>
      </c>
      <c r="R54" s="3">
        <v>6302469369</v>
      </c>
      <c r="S54" s="3">
        <v>2592834526</v>
      </c>
      <c r="T54" s="3">
        <v>1356595003</v>
      </c>
      <c r="U54" s="3">
        <v>24951252164</v>
      </c>
      <c r="V54" s="3">
        <v>852912880</v>
      </c>
      <c r="W54" s="3">
        <v>280251560</v>
      </c>
      <c r="X54" s="3">
        <v>-374128347</v>
      </c>
      <c r="Y54" s="3">
        <v>1051885269</v>
      </c>
      <c r="Z54" s="3">
        <v>-527872308</v>
      </c>
      <c r="AA54" s="3">
        <v>-1283049054</v>
      </c>
    </row>
    <row r="55" spans="1:27" x14ac:dyDescent="0.2">
      <c r="A55" s="2">
        <v>41820</v>
      </c>
      <c r="B55" s="1" t="s">
        <v>80</v>
      </c>
      <c r="C55" s="1">
        <v>2014</v>
      </c>
      <c r="D55" s="1">
        <v>2</v>
      </c>
      <c r="E55" s="1">
        <v>30</v>
      </c>
      <c r="F55" s="1">
        <v>6</v>
      </c>
      <c r="G55" s="1" t="s">
        <v>103</v>
      </c>
      <c r="H55" s="3">
        <v>4586473226</v>
      </c>
      <c r="I55" s="3">
        <v>8726117497</v>
      </c>
      <c r="J55" s="3">
        <v>4576366939</v>
      </c>
      <c r="K55" s="3">
        <v>8923730358</v>
      </c>
      <c r="L55" s="3">
        <v>1746277473</v>
      </c>
      <c r="M55" s="3">
        <v>130114549</v>
      </c>
      <c r="N55" s="3">
        <v>28689080041</v>
      </c>
      <c r="O55" s="3">
        <v>4042522636</v>
      </c>
      <c r="P55" s="3">
        <v>12518972847</v>
      </c>
      <c r="Q55" s="3">
        <v>1570695476</v>
      </c>
      <c r="R55" s="3">
        <v>8488814905</v>
      </c>
      <c r="S55" s="3">
        <v>1491227206</v>
      </c>
      <c r="T55" s="3">
        <v>576846971</v>
      </c>
      <c r="U55" s="3">
        <v>28689080041</v>
      </c>
      <c r="V55" s="3">
        <v>543950590</v>
      </c>
      <c r="W55" s="3">
        <v>-3792855350</v>
      </c>
      <c r="X55" s="3">
        <v>3005671463</v>
      </c>
      <c r="Y55" s="3">
        <v>434915452</v>
      </c>
      <c r="Z55" s="3">
        <v>255050267</v>
      </c>
      <c r="AA55" s="3">
        <v>-446732422</v>
      </c>
    </row>
    <row r="56" spans="1:27" x14ac:dyDescent="0.2">
      <c r="A56" s="2">
        <v>41912</v>
      </c>
      <c r="B56" s="1" t="s">
        <v>81</v>
      </c>
      <c r="C56" s="1">
        <v>2014</v>
      </c>
      <c r="D56" s="1">
        <v>3</v>
      </c>
      <c r="E56" s="1">
        <v>30</v>
      </c>
      <c r="F56" s="1">
        <v>9</v>
      </c>
      <c r="G56" s="1" t="s">
        <v>103</v>
      </c>
      <c r="H56" s="3">
        <v>4853915586</v>
      </c>
      <c r="I56" s="3">
        <v>10420136186</v>
      </c>
      <c r="J56" s="3">
        <v>3576553220</v>
      </c>
      <c r="K56" s="3">
        <v>11910993860</v>
      </c>
      <c r="L56" s="3">
        <v>2356461915</v>
      </c>
      <c r="M56" s="3">
        <v>111464962</v>
      </c>
      <c r="N56" s="3">
        <v>33229525729</v>
      </c>
      <c r="O56" s="3">
        <v>4572822283</v>
      </c>
      <c r="P56" s="3">
        <v>14743346888</v>
      </c>
      <c r="Q56" s="3">
        <v>1350198025</v>
      </c>
      <c r="R56" s="3">
        <v>9561344374</v>
      </c>
      <c r="S56" s="3">
        <v>2308016475</v>
      </c>
      <c r="T56" s="3">
        <v>693797684</v>
      </c>
      <c r="U56" s="3">
        <v>33229525729</v>
      </c>
      <c r="V56" s="3">
        <v>281093303</v>
      </c>
      <c r="W56" s="3">
        <v>-4323210702</v>
      </c>
      <c r="X56" s="3">
        <v>2226355196</v>
      </c>
      <c r="Y56" s="3">
        <v>2349649486</v>
      </c>
      <c r="Z56" s="3">
        <v>48445440</v>
      </c>
      <c r="AA56" s="3">
        <v>-582332722</v>
      </c>
    </row>
    <row r="57" spans="1:27" x14ac:dyDescent="0.2">
      <c r="A57" s="2">
        <v>42004</v>
      </c>
      <c r="B57" s="1" t="s">
        <v>82</v>
      </c>
      <c r="C57" s="1">
        <v>2014</v>
      </c>
      <c r="D57" s="1">
        <v>4</v>
      </c>
      <c r="E57" s="1">
        <v>31</v>
      </c>
      <c r="F57" s="1">
        <v>12</v>
      </c>
      <c r="G57" s="1" t="s">
        <v>103</v>
      </c>
      <c r="H57" s="3">
        <v>6419777395</v>
      </c>
      <c r="I57" s="3">
        <v>15088397410</v>
      </c>
      <c r="J57" s="3">
        <v>4887781526</v>
      </c>
      <c r="K57" s="3">
        <v>10952811955</v>
      </c>
      <c r="L57" s="3">
        <v>2439440155</v>
      </c>
      <c r="M57" s="3">
        <v>172191771</v>
      </c>
      <c r="N57" s="3">
        <v>39960400212</v>
      </c>
      <c r="O57" s="3">
        <v>2682324459</v>
      </c>
      <c r="P57" s="3">
        <v>17599177919</v>
      </c>
      <c r="Q57" s="3">
        <v>5261051167</v>
      </c>
      <c r="R57" s="3">
        <v>11071944754</v>
      </c>
      <c r="S57" s="3">
        <v>2443432366</v>
      </c>
      <c r="T57" s="3">
        <v>902469548</v>
      </c>
      <c r="U57" s="3">
        <v>39960400212</v>
      </c>
      <c r="V57" s="3">
        <v>3737452936</v>
      </c>
      <c r="W57" s="3">
        <v>-2510780508</v>
      </c>
      <c r="X57" s="3">
        <v>-373269640</v>
      </c>
      <c r="Y57" s="3">
        <v>-119132800</v>
      </c>
      <c r="Z57" s="3">
        <v>-3992211</v>
      </c>
      <c r="AA57" s="3">
        <v>-730277776</v>
      </c>
    </row>
    <row r="58" spans="1:27" x14ac:dyDescent="0.2">
      <c r="A58" s="2">
        <v>42094</v>
      </c>
      <c r="B58" s="1" t="s">
        <v>83</v>
      </c>
      <c r="C58" s="1">
        <v>2015</v>
      </c>
      <c r="D58" s="1">
        <v>1</v>
      </c>
      <c r="E58" s="1">
        <v>31</v>
      </c>
      <c r="F58" s="1">
        <v>3</v>
      </c>
      <c r="G58" s="1" t="s">
        <v>103</v>
      </c>
      <c r="H58" s="3">
        <v>7598533264</v>
      </c>
      <c r="I58" s="3">
        <v>13181809836</v>
      </c>
      <c r="J58" s="3">
        <v>6117398979</v>
      </c>
      <c r="K58" s="3">
        <v>8600537046</v>
      </c>
      <c r="L58" s="3">
        <v>1865653219</v>
      </c>
      <c r="M58" s="3">
        <v>177135101</v>
      </c>
      <c r="N58" s="3">
        <v>37541067446</v>
      </c>
      <c r="O58" s="3">
        <v>2662246548</v>
      </c>
      <c r="P58" s="3">
        <v>16890628097</v>
      </c>
      <c r="Q58" s="3">
        <v>5476155025</v>
      </c>
      <c r="R58" s="3">
        <v>9385768413</v>
      </c>
      <c r="S58" s="3">
        <v>2620729903</v>
      </c>
      <c r="T58" s="3">
        <v>505539460</v>
      </c>
      <c r="U58" s="3">
        <v>37541067446</v>
      </c>
      <c r="V58" s="3">
        <v>4936286717</v>
      </c>
      <c r="W58" s="3">
        <v>-3708818261</v>
      </c>
      <c r="X58" s="3">
        <v>641243955</v>
      </c>
      <c r="Y58" s="3">
        <v>-785231367</v>
      </c>
      <c r="Z58" s="3">
        <v>-755076684</v>
      </c>
      <c r="AA58" s="3">
        <v>-328404360</v>
      </c>
    </row>
    <row r="59" spans="1:27" x14ac:dyDescent="0.2">
      <c r="A59" s="2">
        <v>42185</v>
      </c>
      <c r="B59" s="1" t="s">
        <v>84</v>
      </c>
      <c r="C59" s="1">
        <v>2015</v>
      </c>
      <c r="D59" s="1">
        <v>2</v>
      </c>
      <c r="E59" s="1">
        <v>30</v>
      </c>
      <c r="F59" s="1">
        <v>6</v>
      </c>
      <c r="G59" s="1" t="s">
        <v>103</v>
      </c>
      <c r="H59" s="3">
        <v>5950274870</v>
      </c>
      <c r="I59" s="3">
        <v>15984918307</v>
      </c>
      <c r="J59" s="3">
        <v>2051234217</v>
      </c>
      <c r="K59" s="3">
        <v>10464976476</v>
      </c>
      <c r="L59" s="3">
        <v>1330371389</v>
      </c>
      <c r="M59" s="3">
        <v>97509879</v>
      </c>
      <c r="N59" s="3">
        <v>35879285138</v>
      </c>
      <c r="O59" s="3">
        <v>4553917819</v>
      </c>
      <c r="P59" s="3">
        <v>11440518332</v>
      </c>
      <c r="Q59" s="3">
        <v>4180552905</v>
      </c>
      <c r="R59" s="3">
        <v>12423324625</v>
      </c>
      <c r="S59" s="3">
        <v>2538087245</v>
      </c>
      <c r="T59" s="3">
        <v>742884213</v>
      </c>
      <c r="U59" s="3">
        <v>35879285138</v>
      </c>
      <c r="V59" s="3">
        <v>1396357052</v>
      </c>
      <c r="W59" s="3">
        <v>4544399975</v>
      </c>
      <c r="X59" s="3">
        <v>-2129318688</v>
      </c>
      <c r="Y59" s="3">
        <v>-1958348149</v>
      </c>
      <c r="Z59" s="3">
        <v>-1207715856</v>
      </c>
      <c r="AA59" s="3">
        <v>-645374334</v>
      </c>
    </row>
    <row r="60" spans="1:27" x14ac:dyDescent="0.2">
      <c r="A60" s="2">
        <v>42277</v>
      </c>
      <c r="B60" s="1" t="s">
        <v>85</v>
      </c>
      <c r="C60" s="1">
        <v>2015</v>
      </c>
      <c r="D60" s="1">
        <v>3</v>
      </c>
      <c r="E60" s="1">
        <v>30</v>
      </c>
      <c r="F60" s="1">
        <v>9</v>
      </c>
      <c r="G60" s="1" t="s">
        <v>103</v>
      </c>
      <c r="H60" s="3">
        <v>5572869050</v>
      </c>
      <c r="I60" s="3">
        <v>11406815377</v>
      </c>
      <c r="J60" s="3">
        <v>5182948965</v>
      </c>
      <c r="K60" s="3">
        <v>11123521634</v>
      </c>
      <c r="L60" s="3">
        <v>1874670870</v>
      </c>
      <c r="M60" s="3">
        <v>260224366</v>
      </c>
      <c r="N60" s="3">
        <v>35421050263</v>
      </c>
      <c r="O60" s="3">
        <v>1495448476</v>
      </c>
      <c r="P60" s="3">
        <v>18159043649</v>
      </c>
      <c r="Q60" s="3">
        <v>3487081149</v>
      </c>
      <c r="R60" s="3">
        <v>9309623486</v>
      </c>
      <c r="S60" s="3">
        <v>2132772542</v>
      </c>
      <c r="T60" s="3">
        <v>837080961</v>
      </c>
      <c r="U60" s="3">
        <v>35421050263</v>
      </c>
      <c r="V60" s="3">
        <v>4077420574</v>
      </c>
      <c r="W60" s="3">
        <v>-6752228271</v>
      </c>
      <c r="X60" s="3">
        <v>1695867816</v>
      </c>
      <c r="Y60" s="3">
        <v>1813898148</v>
      </c>
      <c r="Z60" s="3">
        <v>-258101672</v>
      </c>
      <c r="AA60" s="3">
        <v>-576856595</v>
      </c>
    </row>
    <row r="61" spans="1:27" x14ac:dyDescent="0.2">
      <c r="A61" s="2">
        <v>42369</v>
      </c>
      <c r="B61" s="1" t="s">
        <v>86</v>
      </c>
      <c r="C61" s="1">
        <v>2015</v>
      </c>
      <c r="D61" s="1">
        <v>4</v>
      </c>
      <c r="E61" s="1">
        <v>31</v>
      </c>
      <c r="F61" s="1">
        <v>12</v>
      </c>
      <c r="G61" s="1" t="s">
        <v>103</v>
      </c>
      <c r="H61" s="3">
        <v>11310751925</v>
      </c>
      <c r="I61" s="3">
        <v>15369533008</v>
      </c>
      <c r="J61" s="3">
        <v>2064534958</v>
      </c>
      <c r="K61" s="3">
        <v>11340762229</v>
      </c>
      <c r="L61" s="3">
        <v>2179077328</v>
      </c>
      <c r="M61" s="3">
        <v>293911979</v>
      </c>
      <c r="N61" s="3">
        <v>42558571427</v>
      </c>
      <c r="O61" s="3">
        <v>6014616426</v>
      </c>
      <c r="P61" s="3">
        <v>16141738536</v>
      </c>
      <c r="Q61" s="3">
        <v>4092779227</v>
      </c>
      <c r="R61" s="3">
        <v>10568724413</v>
      </c>
      <c r="S61" s="3">
        <v>4443765720</v>
      </c>
      <c r="T61" s="3">
        <v>1296947106</v>
      </c>
      <c r="U61" s="3">
        <v>42558571427</v>
      </c>
      <c r="V61" s="3">
        <v>5296135499</v>
      </c>
      <c r="W61" s="3">
        <v>-772205528</v>
      </c>
      <c r="X61" s="3">
        <v>-2028244269</v>
      </c>
      <c r="Y61" s="3">
        <v>772037816</v>
      </c>
      <c r="Z61" s="3">
        <v>-2264688392</v>
      </c>
      <c r="AA61" s="3">
        <v>-1003035126</v>
      </c>
    </row>
    <row r="62" spans="1:27" x14ac:dyDescent="0.2">
      <c r="A62" s="2">
        <v>42460</v>
      </c>
      <c r="B62" s="1" t="s">
        <v>87</v>
      </c>
      <c r="C62" s="1">
        <v>2016</v>
      </c>
      <c r="D62" s="1">
        <v>1</v>
      </c>
      <c r="E62" s="1">
        <v>31</v>
      </c>
      <c r="F62" s="1">
        <v>3</v>
      </c>
      <c r="G62" s="1" t="s">
        <v>103</v>
      </c>
      <c r="H62" s="3">
        <v>5297646549</v>
      </c>
      <c r="I62" s="3">
        <v>13824946935</v>
      </c>
      <c r="J62" s="3">
        <v>941153992</v>
      </c>
      <c r="K62" s="3">
        <v>9379600535</v>
      </c>
      <c r="L62" s="3">
        <v>2124892229</v>
      </c>
      <c r="M62" s="3">
        <v>100922867</v>
      </c>
      <c r="N62" s="3">
        <v>31669163107</v>
      </c>
      <c r="O62" s="3">
        <v>3420353945</v>
      </c>
      <c r="P62" s="3">
        <v>10267041590</v>
      </c>
      <c r="Q62" s="3">
        <v>6214024303</v>
      </c>
      <c r="R62" s="3">
        <v>9422743506</v>
      </c>
      <c r="S62" s="3">
        <v>1771172303</v>
      </c>
      <c r="T62" s="3">
        <v>573827460</v>
      </c>
      <c r="U62" s="3">
        <v>31669163107</v>
      </c>
      <c r="V62" s="3">
        <v>1877292604</v>
      </c>
      <c r="W62" s="3">
        <v>3557905345</v>
      </c>
      <c r="X62" s="3">
        <v>-5272870311</v>
      </c>
      <c r="Y62" s="3">
        <v>-43142971</v>
      </c>
      <c r="Z62" s="3">
        <v>353719926</v>
      </c>
      <c r="AA62" s="3">
        <v>-472904593</v>
      </c>
    </row>
    <row r="63" spans="1:27" x14ac:dyDescent="0.2">
      <c r="A63" s="2">
        <v>42551</v>
      </c>
      <c r="B63" s="1" t="s">
        <v>88</v>
      </c>
      <c r="C63" s="1">
        <v>2016</v>
      </c>
      <c r="D63" s="1">
        <v>2</v>
      </c>
      <c r="E63" s="1">
        <v>30</v>
      </c>
      <c r="F63" s="1">
        <v>6</v>
      </c>
      <c r="G63" s="1" t="s">
        <v>103</v>
      </c>
      <c r="H63" s="3">
        <v>9682857492</v>
      </c>
      <c r="I63" s="3">
        <v>10274831211</v>
      </c>
      <c r="J63" s="3">
        <v>3117932067</v>
      </c>
      <c r="K63" s="3">
        <v>9165030834</v>
      </c>
      <c r="L63" s="3">
        <v>1685512088</v>
      </c>
      <c r="M63" s="3">
        <v>198753901</v>
      </c>
      <c r="N63" s="3">
        <v>34124917592</v>
      </c>
      <c r="O63" s="3">
        <v>4661324610</v>
      </c>
      <c r="P63" s="3">
        <v>11303291900</v>
      </c>
      <c r="Q63" s="3">
        <v>4597012989</v>
      </c>
      <c r="R63" s="3">
        <v>10842458245</v>
      </c>
      <c r="S63" s="3">
        <v>2154416406</v>
      </c>
      <c r="T63" s="3">
        <v>566413442</v>
      </c>
      <c r="U63" s="3">
        <v>34124917592</v>
      </c>
      <c r="V63" s="3">
        <v>5021532881</v>
      </c>
      <c r="W63" s="3">
        <v>-1028460690</v>
      </c>
      <c r="X63" s="3">
        <v>-1479080922</v>
      </c>
      <c r="Y63" s="3">
        <v>-1677427411</v>
      </c>
      <c r="Z63" s="3">
        <v>-468904318</v>
      </c>
      <c r="AA63" s="3">
        <v>-367659541</v>
      </c>
    </row>
    <row r="64" spans="1:27" x14ac:dyDescent="0.2">
      <c r="A64" s="2">
        <v>42643</v>
      </c>
      <c r="B64" s="1" t="s">
        <v>89</v>
      </c>
      <c r="C64" s="1">
        <v>2016</v>
      </c>
      <c r="D64" s="1">
        <v>3</v>
      </c>
      <c r="E64" s="1">
        <v>30</v>
      </c>
      <c r="F64" s="1">
        <v>9</v>
      </c>
      <c r="G64" s="1" t="s">
        <v>103</v>
      </c>
      <c r="H64" s="3">
        <v>9489825437</v>
      </c>
      <c r="I64" s="3">
        <v>10968352295</v>
      </c>
      <c r="J64" s="3">
        <v>1666204834</v>
      </c>
      <c r="K64" s="3">
        <v>11363125054</v>
      </c>
      <c r="L64" s="3">
        <v>2052116534</v>
      </c>
      <c r="M64" s="3">
        <v>256810729</v>
      </c>
      <c r="N64" s="3">
        <v>35796434883</v>
      </c>
      <c r="O64" s="3">
        <v>4712829518</v>
      </c>
      <c r="P64" s="3">
        <v>15125677056</v>
      </c>
      <c r="Q64" s="3">
        <v>4857473529</v>
      </c>
      <c r="R64" s="3">
        <v>7846865869</v>
      </c>
      <c r="S64" s="3">
        <v>2709003886</v>
      </c>
      <c r="T64" s="3">
        <v>544585025</v>
      </c>
      <c r="U64" s="3">
        <v>35796434883</v>
      </c>
      <c r="V64" s="3">
        <v>4776995919</v>
      </c>
      <c r="W64" s="3">
        <v>-4157324761</v>
      </c>
      <c r="X64" s="3">
        <v>-3191268695</v>
      </c>
      <c r="Y64" s="3">
        <v>3516259185</v>
      </c>
      <c r="Z64" s="3">
        <v>-656887352</v>
      </c>
      <c r="AA64" s="3">
        <v>-287774296</v>
      </c>
    </row>
    <row r="65" spans="1:27" x14ac:dyDescent="0.2">
      <c r="A65" s="2">
        <v>42735</v>
      </c>
      <c r="B65" s="1" t="s">
        <v>90</v>
      </c>
      <c r="C65" s="1">
        <v>2016</v>
      </c>
      <c r="D65" s="1">
        <v>4</v>
      </c>
      <c r="E65" s="1">
        <v>31</v>
      </c>
      <c r="F65" s="1">
        <v>12</v>
      </c>
      <c r="G65" s="1" t="s">
        <v>103</v>
      </c>
      <c r="H65" s="3">
        <v>7396712165</v>
      </c>
      <c r="I65" s="3">
        <v>11244293247</v>
      </c>
      <c r="J65" s="3">
        <v>6921362646</v>
      </c>
      <c r="K65" s="3">
        <v>13220229919</v>
      </c>
      <c r="L65" s="3">
        <v>2601139616</v>
      </c>
      <c r="M65" s="3">
        <v>463751601</v>
      </c>
      <c r="N65" s="3">
        <v>41847489194</v>
      </c>
      <c r="O65" s="3">
        <v>4906740618</v>
      </c>
      <c r="P65" s="3">
        <v>17472072053</v>
      </c>
      <c r="Q65" s="3">
        <v>5655092697</v>
      </c>
      <c r="R65" s="3">
        <v>10322590262</v>
      </c>
      <c r="S65" s="3">
        <v>2800348725</v>
      </c>
      <c r="T65" s="3">
        <v>690644839</v>
      </c>
      <c r="U65" s="3">
        <v>41847489194</v>
      </c>
      <c r="V65" s="3">
        <v>2489971547</v>
      </c>
      <c r="W65" s="3">
        <v>-6227778806</v>
      </c>
      <c r="X65" s="3">
        <v>1266269949</v>
      </c>
      <c r="Y65" s="3">
        <v>2897639657</v>
      </c>
      <c r="Z65" s="3">
        <v>-199209109</v>
      </c>
      <c r="AA65" s="3">
        <v>-226893238</v>
      </c>
    </row>
    <row r="66" spans="1:27" x14ac:dyDescent="0.2">
      <c r="A66" s="2">
        <v>42825</v>
      </c>
      <c r="B66" s="1" t="s">
        <v>91</v>
      </c>
      <c r="C66" s="1">
        <v>2017</v>
      </c>
      <c r="D66" s="1">
        <v>1</v>
      </c>
      <c r="E66" s="1">
        <v>31</v>
      </c>
      <c r="F66" s="1">
        <v>3</v>
      </c>
      <c r="G66" s="1" t="s">
        <v>103</v>
      </c>
      <c r="H66" s="3">
        <v>6527711965</v>
      </c>
      <c r="I66" s="3">
        <v>8979721684</v>
      </c>
      <c r="J66" s="3">
        <v>1530893371</v>
      </c>
      <c r="K66" s="3">
        <v>11418757695</v>
      </c>
      <c r="L66" s="3">
        <v>2913471161</v>
      </c>
      <c r="M66" s="3">
        <v>261047172</v>
      </c>
      <c r="N66" s="3">
        <v>31631603046</v>
      </c>
      <c r="O66" s="3">
        <v>1925458711</v>
      </c>
      <c r="P66" s="3">
        <v>13032503212</v>
      </c>
      <c r="Q66" s="3">
        <v>3121473926</v>
      </c>
      <c r="R66" s="3">
        <v>10354369037</v>
      </c>
      <c r="S66" s="3">
        <v>2601819762</v>
      </c>
      <c r="T66" s="3">
        <v>595978399</v>
      </c>
      <c r="U66" s="3">
        <v>31631603046</v>
      </c>
      <c r="V66" s="3">
        <v>4602253254</v>
      </c>
      <c r="W66" s="3">
        <v>-4052781527</v>
      </c>
      <c r="X66" s="3">
        <v>-1590580556</v>
      </c>
      <c r="Y66" s="3">
        <v>1064388658</v>
      </c>
      <c r="Z66" s="3">
        <v>311651398</v>
      </c>
      <c r="AA66" s="3">
        <v>-334931227</v>
      </c>
    </row>
    <row r="67" spans="1:27" x14ac:dyDescent="0.2">
      <c r="A67" s="2">
        <v>42916</v>
      </c>
      <c r="B67" s="1" t="s">
        <v>92</v>
      </c>
      <c r="C67" s="1">
        <v>2017</v>
      </c>
      <c r="D67" s="1">
        <v>2</v>
      </c>
      <c r="E67" s="1">
        <v>30</v>
      </c>
      <c r="F67" s="1">
        <v>6</v>
      </c>
      <c r="G67" s="1" t="s">
        <v>103</v>
      </c>
      <c r="H67" s="3">
        <v>7112302509</v>
      </c>
      <c r="I67" s="3">
        <v>8507981238</v>
      </c>
      <c r="J67" s="3">
        <v>5932774705</v>
      </c>
      <c r="K67" s="3">
        <v>10697355679</v>
      </c>
      <c r="L67" s="3">
        <v>1830586950</v>
      </c>
      <c r="M67" s="3">
        <v>341811658</v>
      </c>
      <c r="N67" s="3">
        <v>34422812740</v>
      </c>
      <c r="O67" s="3">
        <v>3063675140</v>
      </c>
      <c r="P67" s="3">
        <v>13882161194</v>
      </c>
      <c r="Q67" s="3">
        <v>3763953921</v>
      </c>
      <c r="R67" s="3">
        <v>10198689767</v>
      </c>
      <c r="S67" s="3">
        <v>3091983818</v>
      </c>
      <c r="T67" s="3">
        <v>422348899</v>
      </c>
      <c r="U67" s="3">
        <v>34422812740</v>
      </c>
      <c r="V67" s="3">
        <v>4048627369</v>
      </c>
      <c r="W67" s="3">
        <v>-5374179957</v>
      </c>
      <c r="X67" s="3">
        <v>2168820785</v>
      </c>
      <c r="Y67" s="3">
        <v>498665911</v>
      </c>
      <c r="Z67" s="3">
        <v>-1261396868</v>
      </c>
      <c r="AA67" s="3">
        <v>-80537241</v>
      </c>
    </row>
    <row r="68" spans="1:27" x14ac:dyDescent="0.2">
      <c r="A68" s="2">
        <v>43008</v>
      </c>
      <c r="B68" s="1" t="s">
        <v>93</v>
      </c>
      <c r="C68" s="1">
        <v>2017</v>
      </c>
      <c r="D68" s="1">
        <v>3</v>
      </c>
      <c r="E68" s="1">
        <v>30</v>
      </c>
      <c r="F68" s="1">
        <v>9</v>
      </c>
      <c r="G68" s="1" t="s">
        <v>103</v>
      </c>
      <c r="H68" s="3">
        <v>5524336137</v>
      </c>
      <c r="I68" s="3">
        <v>9934596011</v>
      </c>
      <c r="J68" s="3">
        <v>1080344313</v>
      </c>
      <c r="K68" s="3">
        <v>10459490760</v>
      </c>
      <c r="L68" s="3">
        <v>2260404732</v>
      </c>
      <c r="M68" s="3">
        <v>513963376</v>
      </c>
      <c r="N68" s="3">
        <v>29773135329</v>
      </c>
      <c r="O68" s="3">
        <v>859928216</v>
      </c>
      <c r="P68" s="3">
        <v>14242545076</v>
      </c>
      <c r="Q68" s="3">
        <v>4137449569</v>
      </c>
      <c r="R68" s="3">
        <v>8393308238</v>
      </c>
      <c r="S68" s="3">
        <v>1875192731</v>
      </c>
      <c r="T68" s="3">
        <v>264711499</v>
      </c>
      <c r="U68" s="3">
        <v>29773135329</v>
      </c>
      <c r="V68" s="3">
        <v>4664407920</v>
      </c>
      <c r="W68" s="3">
        <v>-4307949064</v>
      </c>
      <c r="X68" s="3">
        <v>-3057105256</v>
      </c>
      <c r="Y68" s="3">
        <v>2066182521</v>
      </c>
      <c r="Z68" s="3">
        <v>385212002</v>
      </c>
      <c r="AA68" s="3">
        <v>249251878</v>
      </c>
    </row>
    <row r="69" spans="1:27" x14ac:dyDescent="0.2">
      <c r="A69" s="2">
        <v>43100</v>
      </c>
      <c r="B69" s="1" t="s">
        <v>94</v>
      </c>
      <c r="C69" s="1">
        <v>2017</v>
      </c>
      <c r="D69" s="1">
        <v>4</v>
      </c>
      <c r="E69" s="1">
        <v>31</v>
      </c>
      <c r="F69" s="1">
        <v>12</v>
      </c>
      <c r="G69" s="1" t="s">
        <v>103</v>
      </c>
      <c r="H69" s="3">
        <v>5859539840</v>
      </c>
      <c r="I69" s="3">
        <v>11325391725</v>
      </c>
      <c r="J69" s="3">
        <v>4580075232</v>
      </c>
      <c r="K69" s="3">
        <v>12959428896</v>
      </c>
      <c r="L69" s="3">
        <v>1849462542</v>
      </c>
      <c r="M69" s="3">
        <v>511528207</v>
      </c>
      <c r="N69" s="3">
        <v>37085426442</v>
      </c>
      <c r="O69" s="3">
        <v>3380499766</v>
      </c>
      <c r="P69" s="3">
        <v>12930374362</v>
      </c>
      <c r="Q69" s="3">
        <v>6269346768</v>
      </c>
      <c r="R69" s="3">
        <v>11238731802</v>
      </c>
      <c r="S69" s="3">
        <v>2768203225</v>
      </c>
      <c r="T69" s="3">
        <v>498270519</v>
      </c>
      <c r="U69" s="3">
        <v>37085426442</v>
      </c>
      <c r="V69" s="3">
        <v>2479040074</v>
      </c>
      <c r="W69" s="3">
        <v>-1604982638</v>
      </c>
      <c r="X69" s="3">
        <v>-1689271535</v>
      </c>
      <c r="Y69" s="3">
        <v>1720697094</v>
      </c>
      <c r="Z69" s="3">
        <v>-918740682</v>
      </c>
      <c r="AA69" s="3">
        <v>13257688</v>
      </c>
    </row>
    <row r="70" spans="1:27" x14ac:dyDescent="0.2">
      <c r="A70" s="2">
        <v>43190</v>
      </c>
      <c r="B70" s="1" t="s">
        <v>95</v>
      </c>
      <c r="C70" s="1">
        <v>2018</v>
      </c>
      <c r="D70" s="1">
        <v>1</v>
      </c>
      <c r="E70" s="1">
        <v>31</v>
      </c>
      <c r="F70" s="1">
        <v>3</v>
      </c>
      <c r="G70" s="1" t="s">
        <v>103</v>
      </c>
      <c r="H70" s="3">
        <v>4607305880</v>
      </c>
      <c r="I70" s="3">
        <v>10340439353</v>
      </c>
      <c r="J70" s="3">
        <v>1126217473</v>
      </c>
      <c r="K70" s="3">
        <v>8966235980</v>
      </c>
      <c r="L70" s="3">
        <v>4186677236</v>
      </c>
      <c r="M70" s="3">
        <v>134641591</v>
      </c>
      <c r="N70" s="3">
        <v>29361517514</v>
      </c>
      <c r="O70" s="3">
        <v>5474939742</v>
      </c>
      <c r="P70" s="3">
        <v>9488425785</v>
      </c>
      <c r="Q70" s="3">
        <v>3298488206</v>
      </c>
      <c r="R70" s="3">
        <v>9228440899</v>
      </c>
      <c r="S70" s="3">
        <v>1405166133</v>
      </c>
      <c r="T70" s="3">
        <v>466056750</v>
      </c>
      <c r="U70" s="3">
        <v>29361517514</v>
      </c>
      <c r="V70" s="3">
        <v>-867633862</v>
      </c>
      <c r="W70" s="3">
        <v>852013569</v>
      </c>
      <c r="X70" s="3">
        <v>-2172270733</v>
      </c>
      <c r="Y70" s="3">
        <v>-262204919</v>
      </c>
      <c r="Z70" s="3">
        <v>2781511103</v>
      </c>
      <c r="AA70" s="3">
        <v>-331415159</v>
      </c>
    </row>
    <row r="71" spans="1:27" x14ac:dyDescent="0.2">
      <c r="A71" s="2">
        <v>43281</v>
      </c>
      <c r="B71" s="1" t="s">
        <v>96</v>
      </c>
      <c r="C71" s="1">
        <v>2018</v>
      </c>
      <c r="D71" s="1">
        <v>2</v>
      </c>
      <c r="E71" s="1">
        <v>30</v>
      </c>
      <c r="F71" s="1">
        <v>6</v>
      </c>
      <c r="G71" s="1" t="s">
        <v>103</v>
      </c>
      <c r="H71" s="3">
        <v>3398331959</v>
      </c>
      <c r="I71" s="3">
        <v>11814890229</v>
      </c>
      <c r="J71" s="3">
        <v>1628559479</v>
      </c>
      <c r="K71" s="3">
        <v>10864763840</v>
      </c>
      <c r="L71" s="3">
        <v>1162063253</v>
      </c>
      <c r="M71" s="3">
        <v>260567683</v>
      </c>
      <c r="N71" s="3">
        <v>29129176443</v>
      </c>
      <c r="O71" s="3">
        <v>3601060204</v>
      </c>
      <c r="P71" s="3">
        <v>9631905854</v>
      </c>
      <c r="Q71" s="3">
        <v>2773265075</v>
      </c>
      <c r="R71" s="3">
        <v>9808676147</v>
      </c>
      <c r="S71" s="3">
        <v>3100881339</v>
      </c>
      <c r="T71" s="3">
        <v>213387824</v>
      </c>
      <c r="U71" s="3">
        <v>29129176443</v>
      </c>
      <c r="V71" s="3">
        <v>-202728246</v>
      </c>
      <c r="W71" s="3">
        <v>2182984375</v>
      </c>
      <c r="X71" s="3">
        <v>-1144705596</v>
      </c>
      <c r="Y71" s="3">
        <v>1056087693</v>
      </c>
      <c r="Z71" s="3">
        <v>-1938818086</v>
      </c>
      <c r="AA71" s="3">
        <v>47179859</v>
      </c>
    </row>
    <row r="72" spans="1:27" x14ac:dyDescent="0.2">
      <c r="A72" s="2">
        <v>43373</v>
      </c>
      <c r="B72" s="1" t="s">
        <v>97</v>
      </c>
      <c r="C72" s="1">
        <v>2018</v>
      </c>
      <c r="D72" s="1">
        <v>3</v>
      </c>
      <c r="E72" s="1">
        <v>30</v>
      </c>
      <c r="F72" s="1">
        <v>9</v>
      </c>
      <c r="G72" s="1" t="s">
        <v>103</v>
      </c>
      <c r="H72" s="3">
        <v>7160161645</v>
      </c>
      <c r="I72" s="3">
        <v>10269519603</v>
      </c>
      <c r="J72" s="3">
        <v>1376933737</v>
      </c>
      <c r="K72" s="3">
        <v>13636552781</v>
      </c>
      <c r="L72" s="3">
        <v>2095892064</v>
      </c>
      <c r="M72" s="3">
        <v>209672299</v>
      </c>
      <c r="N72" s="3">
        <v>34748732130</v>
      </c>
      <c r="O72" s="3">
        <v>3555663502</v>
      </c>
      <c r="P72" s="3">
        <v>12359243516</v>
      </c>
      <c r="Q72" s="3">
        <v>3356098480</v>
      </c>
      <c r="R72" s="3">
        <v>12494889395</v>
      </c>
      <c r="S72" s="3">
        <v>2558020291</v>
      </c>
      <c r="T72" s="3">
        <v>424816945</v>
      </c>
      <c r="U72" s="3">
        <v>34748732130</v>
      </c>
      <c r="V72" s="3">
        <v>3604498143</v>
      </c>
      <c r="W72" s="3">
        <v>-2089723913</v>
      </c>
      <c r="X72" s="3">
        <v>-1979164743</v>
      </c>
      <c r="Y72" s="3">
        <v>1141663386</v>
      </c>
      <c r="Z72" s="3">
        <v>-462128227</v>
      </c>
      <c r="AA72" s="3">
        <v>-215144646</v>
      </c>
    </row>
    <row r="73" spans="1:27" x14ac:dyDescent="0.2">
      <c r="A73" s="2">
        <v>43465</v>
      </c>
      <c r="B73" s="1" t="s">
        <v>98</v>
      </c>
      <c r="C73" s="1">
        <v>2018</v>
      </c>
      <c r="D73" s="1">
        <v>4</v>
      </c>
      <c r="E73" s="1">
        <v>31</v>
      </c>
      <c r="F73" s="1">
        <v>12</v>
      </c>
      <c r="G73" s="1" t="s">
        <v>103</v>
      </c>
      <c r="H73" s="3">
        <v>9138230985</v>
      </c>
      <c r="I73" s="3">
        <v>11035057604</v>
      </c>
      <c r="J73" s="3">
        <v>5210386042</v>
      </c>
      <c r="K73" s="3">
        <v>12559951328</v>
      </c>
      <c r="L73" s="3">
        <v>2871326611</v>
      </c>
      <c r="M73" s="3">
        <v>506023023</v>
      </c>
      <c r="N73" s="3">
        <v>41320975593</v>
      </c>
      <c r="O73" s="3">
        <v>6675416416</v>
      </c>
      <c r="P73" s="3">
        <v>11995524263</v>
      </c>
      <c r="Q73" s="3">
        <v>10859957222</v>
      </c>
      <c r="R73" s="3">
        <v>9367364262</v>
      </c>
      <c r="S73" s="3">
        <v>1900965173</v>
      </c>
      <c r="T73" s="3">
        <v>521748255</v>
      </c>
      <c r="U73" s="3">
        <v>41320975593</v>
      </c>
      <c r="V73" s="3">
        <v>2462814569</v>
      </c>
      <c r="W73" s="3">
        <v>-960466660</v>
      </c>
      <c r="X73" s="3">
        <v>-5649571181</v>
      </c>
      <c r="Y73" s="3">
        <v>3192587066</v>
      </c>
      <c r="Z73" s="3">
        <v>970361438</v>
      </c>
      <c r="AA73" s="3">
        <v>-15725233</v>
      </c>
    </row>
    <row r="74" spans="1:27" x14ac:dyDescent="0.2">
      <c r="A74" s="2">
        <f t="shared" ref="A74:A137" si="0">DATE(C74,F74,E74)</f>
        <v>36981</v>
      </c>
      <c r="B74" s="1" t="s">
        <v>27</v>
      </c>
      <c r="C74" s="1">
        <v>2001</v>
      </c>
      <c r="D74" s="1">
        <f>VALUE(RIGHT(B74,1))</f>
        <v>1</v>
      </c>
      <c r="E74" s="1">
        <f>IF($D74=1,31,IF($D74=2,30,IF($D74=3,30,31)))</f>
        <v>31</v>
      </c>
      <c r="F74" s="1">
        <f>IF($D74=1,3,IF($D74=2,6,IF($D74=3,9,12)))</f>
        <v>3</v>
      </c>
      <c r="G74" s="1" t="s">
        <v>99</v>
      </c>
      <c r="H74" s="3">
        <v>121250000</v>
      </c>
      <c r="I74" s="3">
        <v>1195297862</v>
      </c>
      <c r="J74" s="3">
        <v>696276854</v>
      </c>
      <c r="K74" s="3">
        <v>1521203956</v>
      </c>
      <c r="L74" s="3">
        <v>299992118</v>
      </c>
      <c r="M74" s="3">
        <v>176358917</v>
      </c>
      <c r="N74" s="3">
        <v>4010379707</v>
      </c>
      <c r="O74" s="3">
        <v>64300000</v>
      </c>
      <c r="P74" s="3">
        <v>488110000</v>
      </c>
      <c r="Q74" s="3">
        <v>661362309</v>
      </c>
      <c r="R74" s="3">
        <v>1888080377</v>
      </c>
      <c r="S74" s="3">
        <v>357495033</v>
      </c>
      <c r="T74" s="3">
        <v>551031988</v>
      </c>
      <c r="U74" s="3">
        <v>4010379707</v>
      </c>
      <c r="V74" s="3">
        <v>56950000</v>
      </c>
      <c r="W74" s="3">
        <v>707187862</v>
      </c>
      <c r="X74" s="3">
        <v>34914545</v>
      </c>
      <c r="Y74" s="3">
        <v>-366876421</v>
      </c>
      <c r="Z74" s="3">
        <v>-57502915</v>
      </c>
      <c r="AA74" s="3">
        <v>-374673071</v>
      </c>
    </row>
    <row r="75" spans="1:27" x14ac:dyDescent="0.2">
      <c r="A75" s="2">
        <f t="shared" si="0"/>
        <v>37072</v>
      </c>
      <c r="B75" s="1" t="s">
        <v>28</v>
      </c>
      <c r="C75" s="1">
        <v>2001</v>
      </c>
      <c r="D75" s="1">
        <f t="shared" ref="D75:D138" si="1">VALUE(RIGHT(B75,1))</f>
        <v>2</v>
      </c>
      <c r="E75" s="1">
        <f t="shared" ref="E75:E138" si="2">IF($D75=1,31,IF($D75=2,30,IF($D75=3,30,31)))</f>
        <v>30</v>
      </c>
      <c r="F75" s="1">
        <f t="shared" ref="F75:F138" si="3">IF($D75=1,3,IF($D75=2,6,IF($D75=3,9,12)))</f>
        <v>6</v>
      </c>
      <c r="G75" s="1" t="s">
        <v>99</v>
      </c>
      <c r="H75" s="3">
        <v>30000000</v>
      </c>
      <c r="I75" s="3">
        <v>233259000</v>
      </c>
      <c r="J75" s="3">
        <v>265555814</v>
      </c>
      <c r="K75" s="3">
        <v>1372432482</v>
      </c>
      <c r="L75" s="3">
        <v>145474000</v>
      </c>
      <c r="M75" s="3">
        <v>202460379</v>
      </c>
      <c r="N75" s="3">
        <v>2249181675</v>
      </c>
      <c r="O75" s="3">
        <v>273125000</v>
      </c>
      <c r="P75" s="3">
        <v>326867200</v>
      </c>
      <c r="Q75" s="3">
        <v>224918905</v>
      </c>
      <c r="R75" s="3">
        <v>975121672</v>
      </c>
      <c r="S75" s="3">
        <v>79254292</v>
      </c>
      <c r="T75" s="3">
        <v>369894605</v>
      </c>
      <c r="U75" s="3">
        <v>2249181675</v>
      </c>
      <c r="V75" s="3">
        <v>-243125000</v>
      </c>
      <c r="W75" s="3">
        <v>-93608200</v>
      </c>
      <c r="X75" s="3">
        <v>40636909</v>
      </c>
      <c r="Y75" s="3">
        <v>397310810</v>
      </c>
      <c r="Z75" s="3">
        <v>66219708</v>
      </c>
      <c r="AA75" s="3">
        <v>-167434226</v>
      </c>
    </row>
    <row r="76" spans="1:27" x14ac:dyDescent="0.2">
      <c r="A76" s="2">
        <f t="shared" si="0"/>
        <v>37164</v>
      </c>
      <c r="B76" s="1" t="s">
        <v>29</v>
      </c>
      <c r="C76" s="1">
        <v>2001</v>
      </c>
      <c r="D76" s="1">
        <f t="shared" si="1"/>
        <v>3</v>
      </c>
      <c r="E76" s="1">
        <f t="shared" si="2"/>
        <v>30</v>
      </c>
      <c r="F76" s="1">
        <f t="shared" si="3"/>
        <v>9</v>
      </c>
      <c r="G76" s="1" t="s">
        <v>99</v>
      </c>
      <c r="H76" s="3">
        <v>69780000</v>
      </c>
      <c r="I76" s="3">
        <v>1080337712</v>
      </c>
      <c r="J76" s="3">
        <v>1293124609</v>
      </c>
      <c r="K76" s="3">
        <v>1588890708</v>
      </c>
      <c r="L76" s="3">
        <v>113026750</v>
      </c>
      <c r="M76" s="3">
        <v>70740000</v>
      </c>
      <c r="N76" s="3">
        <v>4215899779</v>
      </c>
      <c r="O76" s="3">
        <v>681969563</v>
      </c>
      <c r="P76" s="3">
        <v>849522872</v>
      </c>
      <c r="Q76" s="3">
        <v>1318161451</v>
      </c>
      <c r="R76" s="3">
        <v>948131227</v>
      </c>
      <c r="S76" s="3">
        <v>41050000</v>
      </c>
      <c r="T76" s="3">
        <v>377064666</v>
      </c>
      <c r="U76" s="3">
        <v>4215899779</v>
      </c>
      <c r="V76" s="3">
        <v>-612189563</v>
      </c>
      <c r="W76" s="3">
        <v>230814840</v>
      </c>
      <c r="X76" s="3">
        <v>-25036842</v>
      </c>
      <c r="Y76" s="3">
        <v>640759481</v>
      </c>
      <c r="Z76" s="3">
        <v>71976750</v>
      </c>
      <c r="AA76" s="3">
        <v>-306324666</v>
      </c>
    </row>
    <row r="77" spans="1:27" x14ac:dyDescent="0.2">
      <c r="A77" s="2">
        <f t="shared" si="0"/>
        <v>37256</v>
      </c>
      <c r="B77" s="1" t="s">
        <v>30</v>
      </c>
      <c r="C77" s="1">
        <v>2001</v>
      </c>
      <c r="D77" s="1">
        <f t="shared" si="1"/>
        <v>4</v>
      </c>
      <c r="E77" s="1">
        <f t="shared" si="2"/>
        <v>31</v>
      </c>
      <c r="F77" s="1">
        <f t="shared" si="3"/>
        <v>12</v>
      </c>
      <c r="G77" s="1" t="s">
        <v>99</v>
      </c>
      <c r="H77" s="3">
        <v>12500000</v>
      </c>
      <c r="I77" s="3">
        <v>691431764</v>
      </c>
      <c r="J77" s="3">
        <v>622332086</v>
      </c>
      <c r="K77" s="3">
        <v>2173546837</v>
      </c>
      <c r="L77" s="3">
        <v>30478533</v>
      </c>
      <c r="M77" s="3">
        <v>685064595</v>
      </c>
      <c r="N77" s="3">
        <v>4215353816</v>
      </c>
      <c r="O77" s="3">
        <v>288361112</v>
      </c>
      <c r="P77" s="3">
        <v>547300333</v>
      </c>
      <c r="Q77" s="3">
        <v>517382792</v>
      </c>
      <c r="R77" s="3">
        <v>1793326138</v>
      </c>
      <c r="S77" s="3">
        <v>584083075</v>
      </c>
      <c r="T77" s="3">
        <v>484900365</v>
      </c>
      <c r="U77" s="3">
        <v>4215353816</v>
      </c>
      <c r="V77" s="3">
        <v>-275861112</v>
      </c>
      <c r="W77" s="3">
        <v>144131431</v>
      </c>
      <c r="X77" s="3">
        <v>104949294</v>
      </c>
      <c r="Y77" s="3">
        <v>380220699</v>
      </c>
      <c r="Z77" s="3">
        <v>-553604542</v>
      </c>
      <c r="AA77" s="3">
        <v>200164229</v>
      </c>
    </row>
    <row r="78" spans="1:27" x14ac:dyDescent="0.2">
      <c r="A78" s="2">
        <f t="shared" si="0"/>
        <v>37346</v>
      </c>
      <c r="B78" s="1" t="s">
        <v>31</v>
      </c>
      <c r="C78" s="1">
        <v>2002</v>
      </c>
      <c r="D78" s="1">
        <f t="shared" si="1"/>
        <v>1</v>
      </c>
      <c r="E78" s="1">
        <f t="shared" si="2"/>
        <v>31</v>
      </c>
      <c r="F78" s="1">
        <f t="shared" si="3"/>
        <v>3</v>
      </c>
      <c r="G78" s="1" t="s">
        <v>99</v>
      </c>
      <c r="H78" s="3">
        <v>2738255854</v>
      </c>
      <c r="I78" s="3">
        <v>353323659</v>
      </c>
      <c r="J78" s="3">
        <v>1369311700</v>
      </c>
      <c r="K78" s="3">
        <v>1805196428</v>
      </c>
      <c r="L78" s="3">
        <v>74912900</v>
      </c>
      <c r="M78" s="3">
        <v>89772427</v>
      </c>
      <c r="N78" s="3">
        <v>6430772968</v>
      </c>
      <c r="O78" s="3">
        <v>2006013354</v>
      </c>
      <c r="P78" s="3">
        <v>1290200316</v>
      </c>
      <c r="Q78" s="3">
        <v>645307354</v>
      </c>
      <c r="R78" s="3">
        <v>1916949830</v>
      </c>
      <c r="S78" s="3">
        <v>183651836</v>
      </c>
      <c r="T78" s="3">
        <v>388650278</v>
      </c>
      <c r="U78" s="3">
        <v>6430772968</v>
      </c>
      <c r="V78" s="3">
        <v>732242500</v>
      </c>
      <c r="W78" s="3">
        <v>-936876657</v>
      </c>
      <c r="X78" s="3">
        <v>724004346</v>
      </c>
      <c r="Y78" s="3">
        <v>-111753403</v>
      </c>
      <c r="Z78" s="3">
        <v>-108738936</v>
      </c>
      <c r="AA78" s="3">
        <v>-298877851</v>
      </c>
    </row>
    <row r="79" spans="1:27" x14ac:dyDescent="0.2">
      <c r="A79" s="2">
        <f t="shared" si="0"/>
        <v>37437</v>
      </c>
      <c r="B79" s="1" t="s">
        <v>32</v>
      </c>
      <c r="C79" s="1">
        <v>2002</v>
      </c>
      <c r="D79" s="1">
        <f t="shared" si="1"/>
        <v>2</v>
      </c>
      <c r="E79" s="1">
        <f t="shared" si="2"/>
        <v>30</v>
      </c>
      <c r="F79" s="1">
        <f t="shared" si="3"/>
        <v>6</v>
      </c>
      <c r="G79" s="1" t="s">
        <v>99</v>
      </c>
      <c r="H79" s="3">
        <v>134225000</v>
      </c>
      <c r="I79" s="3">
        <v>541998605</v>
      </c>
      <c r="J79" s="3">
        <v>3377899408</v>
      </c>
      <c r="K79" s="3">
        <v>2147248197</v>
      </c>
      <c r="L79" s="3">
        <v>212981731</v>
      </c>
      <c r="M79" s="3">
        <v>155272591</v>
      </c>
      <c r="N79" s="3">
        <v>6569625533</v>
      </c>
      <c r="O79" s="3">
        <v>2319320203</v>
      </c>
      <c r="P79" s="3">
        <v>945485954</v>
      </c>
      <c r="Q79" s="3">
        <v>739556186</v>
      </c>
      <c r="R79" s="3">
        <v>2038332575</v>
      </c>
      <c r="S79" s="3">
        <v>59175000</v>
      </c>
      <c r="T79" s="3">
        <v>467755616</v>
      </c>
      <c r="U79" s="3">
        <v>6569625533</v>
      </c>
      <c r="V79" s="3">
        <v>-2185095203</v>
      </c>
      <c r="W79" s="3">
        <v>-403487349</v>
      </c>
      <c r="X79" s="3">
        <v>2638343223</v>
      </c>
      <c r="Y79" s="3">
        <v>108915623</v>
      </c>
      <c r="Z79" s="3">
        <v>153806731</v>
      </c>
      <c r="AA79" s="3">
        <v>-312483025</v>
      </c>
    </row>
    <row r="80" spans="1:27" x14ac:dyDescent="0.2">
      <c r="A80" s="2">
        <f t="shared" si="0"/>
        <v>37529</v>
      </c>
      <c r="B80" s="1" t="s">
        <v>33</v>
      </c>
      <c r="C80" s="1">
        <v>2002</v>
      </c>
      <c r="D80" s="1">
        <f t="shared" si="1"/>
        <v>3</v>
      </c>
      <c r="E80" s="1">
        <f t="shared" si="2"/>
        <v>30</v>
      </c>
      <c r="F80" s="1">
        <f t="shared" si="3"/>
        <v>9</v>
      </c>
      <c r="G80" s="1" t="s">
        <v>99</v>
      </c>
      <c r="H80" s="3">
        <v>114030000</v>
      </c>
      <c r="I80" s="3">
        <v>1371940673</v>
      </c>
      <c r="J80" s="3">
        <v>3631867167</v>
      </c>
      <c r="K80" s="3">
        <v>2219740910</v>
      </c>
      <c r="L80" s="3">
        <v>131255995</v>
      </c>
      <c r="M80" s="3">
        <v>94063750</v>
      </c>
      <c r="N80" s="3">
        <v>7562898495</v>
      </c>
      <c r="O80" s="3">
        <v>123116500</v>
      </c>
      <c r="P80" s="3">
        <v>2962576346</v>
      </c>
      <c r="Q80" s="3">
        <v>1525387097</v>
      </c>
      <c r="R80" s="3">
        <v>2311315905</v>
      </c>
      <c r="S80" s="3">
        <v>86742810</v>
      </c>
      <c r="T80" s="3">
        <v>553759837</v>
      </c>
      <c r="U80" s="3">
        <v>7562898495</v>
      </c>
      <c r="V80" s="3">
        <v>-9086500</v>
      </c>
      <c r="W80" s="3">
        <v>-1590635672</v>
      </c>
      <c r="X80" s="3">
        <v>2106480070</v>
      </c>
      <c r="Y80" s="3">
        <v>-91574995</v>
      </c>
      <c r="Z80" s="3">
        <v>44513185</v>
      </c>
      <c r="AA80" s="3">
        <v>-459696087</v>
      </c>
    </row>
    <row r="81" spans="1:27" x14ac:dyDescent="0.2">
      <c r="A81" s="2">
        <f t="shared" si="0"/>
        <v>37621</v>
      </c>
      <c r="B81" s="1" t="s">
        <v>34</v>
      </c>
      <c r="C81" s="1">
        <v>2002</v>
      </c>
      <c r="D81" s="1">
        <f t="shared" si="1"/>
        <v>4</v>
      </c>
      <c r="E81" s="1">
        <f t="shared" si="2"/>
        <v>31</v>
      </c>
      <c r="F81" s="1">
        <f t="shared" si="3"/>
        <v>12</v>
      </c>
      <c r="G81" s="1" t="s">
        <v>99</v>
      </c>
      <c r="H81" s="3">
        <v>813734982</v>
      </c>
      <c r="I81" s="3">
        <v>1763804923</v>
      </c>
      <c r="J81" s="3">
        <v>1861322084</v>
      </c>
      <c r="K81" s="3">
        <v>3789556597</v>
      </c>
      <c r="L81" s="3">
        <v>108619177</v>
      </c>
      <c r="M81" s="3">
        <v>250529511</v>
      </c>
      <c r="N81" s="3">
        <v>8587567274</v>
      </c>
      <c r="O81" s="3">
        <v>654916108</v>
      </c>
      <c r="P81" s="3">
        <v>2381392620</v>
      </c>
      <c r="Q81" s="3">
        <v>1237171802</v>
      </c>
      <c r="R81" s="3">
        <v>3519321099</v>
      </c>
      <c r="S81" s="3">
        <v>177221080</v>
      </c>
      <c r="T81" s="3">
        <v>617544565</v>
      </c>
      <c r="U81" s="3">
        <v>8587567274</v>
      </c>
      <c r="V81" s="3">
        <v>158818874</v>
      </c>
      <c r="W81" s="3">
        <v>-617587697</v>
      </c>
      <c r="X81" s="3">
        <v>624150282</v>
      </c>
      <c r="Y81" s="3">
        <v>270235498</v>
      </c>
      <c r="Z81" s="3">
        <v>-68601903</v>
      </c>
      <c r="AA81" s="3">
        <v>-367015055</v>
      </c>
    </row>
    <row r="82" spans="1:27" x14ac:dyDescent="0.2">
      <c r="A82" s="2">
        <f t="shared" si="0"/>
        <v>37711</v>
      </c>
      <c r="B82" s="1" t="s">
        <v>35</v>
      </c>
      <c r="C82" s="1">
        <v>2003</v>
      </c>
      <c r="D82" s="1">
        <f t="shared" si="1"/>
        <v>1</v>
      </c>
      <c r="E82" s="1">
        <f t="shared" si="2"/>
        <v>31</v>
      </c>
      <c r="F82" s="1">
        <f t="shared" si="3"/>
        <v>3</v>
      </c>
      <c r="G82" s="1" t="s">
        <v>99</v>
      </c>
      <c r="H82" s="3">
        <v>138365844</v>
      </c>
      <c r="I82" s="3">
        <v>1233774246</v>
      </c>
      <c r="J82" s="3">
        <v>4745141915</v>
      </c>
      <c r="K82" s="3">
        <v>3195205265</v>
      </c>
      <c r="L82" s="3">
        <v>144730356</v>
      </c>
      <c r="M82" s="3">
        <v>132968256</v>
      </c>
      <c r="N82" s="3">
        <v>9590185880</v>
      </c>
      <c r="O82" s="3">
        <v>1284693273</v>
      </c>
      <c r="P82" s="3">
        <v>1040204813</v>
      </c>
      <c r="Q82" s="3">
        <v>3258857225</v>
      </c>
      <c r="R82" s="3">
        <v>2829654755</v>
      </c>
      <c r="S82" s="3">
        <v>460023389</v>
      </c>
      <c r="T82" s="3">
        <v>716752427</v>
      </c>
      <c r="U82" s="3">
        <v>9590185880</v>
      </c>
      <c r="V82" s="3">
        <v>-1146327429</v>
      </c>
      <c r="W82" s="3">
        <v>193569433</v>
      </c>
      <c r="X82" s="3">
        <v>1486284690</v>
      </c>
      <c r="Y82" s="3">
        <v>365550510</v>
      </c>
      <c r="Z82" s="3">
        <v>-315293033</v>
      </c>
      <c r="AA82" s="3">
        <v>-583784171</v>
      </c>
    </row>
    <row r="83" spans="1:27" x14ac:dyDescent="0.2">
      <c r="A83" s="2">
        <f t="shared" si="0"/>
        <v>37802</v>
      </c>
      <c r="B83" s="1" t="s">
        <v>36</v>
      </c>
      <c r="C83" s="1">
        <v>2003</v>
      </c>
      <c r="D83" s="1">
        <f t="shared" si="1"/>
        <v>2</v>
      </c>
      <c r="E83" s="1">
        <f t="shared" si="2"/>
        <v>30</v>
      </c>
      <c r="F83" s="1">
        <f t="shared" si="3"/>
        <v>6</v>
      </c>
      <c r="G83" s="1" t="s">
        <v>99</v>
      </c>
      <c r="H83" s="3">
        <v>822237509</v>
      </c>
      <c r="I83" s="3">
        <v>613446438</v>
      </c>
      <c r="J83" s="3">
        <v>2160901251</v>
      </c>
      <c r="K83" s="3">
        <v>3344433797</v>
      </c>
      <c r="L83" s="3">
        <v>88271000</v>
      </c>
      <c r="M83" s="3">
        <v>143798655</v>
      </c>
      <c r="N83" s="3">
        <v>7173088651</v>
      </c>
      <c r="O83" s="3">
        <v>162295000</v>
      </c>
      <c r="P83" s="3">
        <v>1620509764</v>
      </c>
      <c r="Q83" s="3">
        <v>1146860775</v>
      </c>
      <c r="R83" s="3">
        <v>3329077516</v>
      </c>
      <c r="S83" s="3">
        <v>166557917</v>
      </c>
      <c r="T83" s="3">
        <v>747787678</v>
      </c>
      <c r="U83" s="3">
        <v>7173088651</v>
      </c>
      <c r="V83" s="3">
        <v>659942509</v>
      </c>
      <c r="W83" s="3">
        <v>-1007063327</v>
      </c>
      <c r="X83" s="3">
        <v>1014040476</v>
      </c>
      <c r="Y83" s="3">
        <v>15356281</v>
      </c>
      <c r="Z83" s="3">
        <v>-78286917</v>
      </c>
      <c r="AA83" s="3">
        <v>-603989023</v>
      </c>
    </row>
    <row r="84" spans="1:27" x14ac:dyDescent="0.2">
      <c r="A84" s="2">
        <f t="shared" si="0"/>
        <v>37894</v>
      </c>
      <c r="B84" s="1" t="s">
        <v>37</v>
      </c>
      <c r="C84" s="1">
        <v>2003</v>
      </c>
      <c r="D84" s="1">
        <f t="shared" si="1"/>
        <v>3</v>
      </c>
      <c r="E84" s="1">
        <f t="shared" si="2"/>
        <v>30</v>
      </c>
      <c r="F84" s="1">
        <f t="shared" si="3"/>
        <v>9</v>
      </c>
      <c r="G84" s="1" t="s">
        <v>99</v>
      </c>
      <c r="H84" s="3">
        <v>244776362</v>
      </c>
      <c r="I84" s="3">
        <v>824500581</v>
      </c>
      <c r="J84" s="3">
        <v>2140538973</v>
      </c>
      <c r="K84" s="3">
        <v>3372390466</v>
      </c>
      <c r="L84" s="3">
        <v>80075425</v>
      </c>
      <c r="M84" s="3">
        <v>245423738</v>
      </c>
      <c r="N84" s="3">
        <v>6907705545</v>
      </c>
      <c r="O84" s="3">
        <v>467015898</v>
      </c>
      <c r="P84" s="3">
        <v>1736320622</v>
      </c>
      <c r="Q84" s="3">
        <v>526765934</v>
      </c>
      <c r="R84" s="3">
        <v>3094115767</v>
      </c>
      <c r="S84" s="3">
        <v>328392591</v>
      </c>
      <c r="T84" s="3">
        <v>755094733</v>
      </c>
      <c r="U84" s="3">
        <v>6907705545</v>
      </c>
      <c r="V84" s="3">
        <v>-222239537</v>
      </c>
      <c r="W84" s="3">
        <v>-911820040</v>
      </c>
      <c r="X84" s="3">
        <v>1613773039</v>
      </c>
      <c r="Y84" s="3">
        <v>278274700</v>
      </c>
      <c r="Z84" s="3">
        <v>-248317166</v>
      </c>
      <c r="AA84" s="3">
        <v>-509670995</v>
      </c>
    </row>
    <row r="85" spans="1:27" x14ac:dyDescent="0.2">
      <c r="A85" s="2">
        <f t="shared" si="0"/>
        <v>37986</v>
      </c>
      <c r="B85" s="1" t="s">
        <v>38</v>
      </c>
      <c r="C85" s="1">
        <v>2003</v>
      </c>
      <c r="D85" s="1">
        <f t="shared" si="1"/>
        <v>4</v>
      </c>
      <c r="E85" s="1">
        <f t="shared" si="2"/>
        <v>31</v>
      </c>
      <c r="F85" s="1">
        <f t="shared" si="3"/>
        <v>12</v>
      </c>
      <c r="G85" s="1" t="s">
        <v>99</v>
      </c>
      <c r="H85" s="3">
        <v>1981690148</v>
      </c>
      <c r="I85" s="3">
        <v>2897051550</v>
      </c>
      <c r="J85" s="3">
        <v>3424586878</v>
      </c>
      <c r="K85" s="3">
        <v>4630180367</v>
      </c>
      <c r="L85" s="3">
        <v>189039813</v>
      </c>
      <c r="M85" s="3">
        <v>231256704</v>
      </c>
      <c r="N85" s="3">
        <v>13353805461</v>
      </c>
      <c r="O85" s="3">
        <v>490658712</v>
      </c>
      <c r="P85" s="3">
        <v>2873536769</v>
      </c>
      <c r="Q85" s="3">
        <v>3561022444</v>
      </c>
      <c r="R85" s="3">
        <v>5416151249</v>
      </c>
      <c r="S85" s="3">
        <v>290817144</v>
      </c>
      <c r="T85" s="3">
        <v>721619142</v>
      </c>
      <c r="U85" s="3">
        <v>13353805461</v>
      </c>
      <c r="V85" s="3">
        <v>1491031436</v>
      </c>
      <c r="W85" s="3">
        <v>23514780</v>
      </c>
      <c r="X85" s="3">
        <v>-136435566</v>
      </c>
      <c r="Y85" s="3">
        <v>-785970881</v>
      </c>
      <c r="Z85" s="3">
        <v>-101777331</v>
      </c>
      <c r="AA85" s="3">
        <v>-490362438</v>
      </c>
    </row>
    <row r="86" spans="1:27" x14ac:dyDescent="0.2">
      <c r="A86" s="2">
        <f t="shared" si="0"/>
        <v>38077</v>
      </c>
      <c r="B86" s="1" t="s">
        <v>39</v>
      </c>
      <c r="C86" s="1">
        <v>2004</v>
      </c>
      <c r="D86" s="1">
        <f t="shared" si="1"/>
        <v>1</v>
      </c>
      <c r="E86" s="1">
        <f t="shared" si="2"/>
        <v>31</v>
      </c>
      <c r="F86" s="1">
        <f t="shared" si="3"/>
        <v>3</v>
      </c>
      <c r="G86" s="1" t="s">
        <v>99</v>
      </c>
      <c r="H86" s="3">
        <v>375822800</v>
      </c>
      <c r="I86" s="3">
        <v>1180187121</v>
      </c>
      <c r="J86" s="3">
        <v>4750814936</v>
      </c>
      <c r="K86" s="3">
        <v>4749940821</v>
      </c>
      <c r="L86" s="3">
        <v>260774332</v>
      </c>
      <c r="M86" s="3">
        <v>299576926</v>
      </c>
      <c r="N86" s="3">
        <v>11617116938</v>
      </c>
      <c r="O86" s="3">
        <v>168368174</v>
      </c>
      <c r="P86" s="3">
        <v>1139205212</v>
      </c>
      <c r="Q86" s="3">
        <v>747022163</v>
      </c>
      <c r="R86" s="3">
        <v>8089109693</v>
      </c>
      <c r="S86" s="3">
        <v>427018137</v>
      </c>
      <c r="T86" s="3">
        <v>1046393559</v>
      </c>
      <c r="U86" s="3">
        <v>11617116938</v>
      </c>
      <c r="V86" s="3">
        <v>207454626</v>
      </c>
      <c r="W86" s="3">
        <v>40981909</v>
      </c>
      <c r="X86" s="3">
        <v>4003792774</v>
      </c>
      <c r="Y86" s="3">
        <v>-3339168871</v>
      </c>
      <c r="Z86" s="3">
        <v>-166243805</v>
      </c>
      <c r="AA86" s="3">
        <v>-746816633</v>
      </c>
    </row>
    <row r="87" spans="1:27" x14ac:dyDescent="0.2">
      <c r="A87" s="2">
        <f t="shared" si="0"/>
        <v>38168</v>
      </c>
      <c r="B87" s="1" t="s">
        <v>40</v>
      </c>
      <c r="C87" s="1">
        <v>2004</v>
      </c>
      <c r="D87" s="1">
        <f t="shared" si="1"/>
        <v>2</v>
      </c>
      <c r="E87" s="1">
        <f t="shared" si="2"/>
        <v>30</v>
      </c>
      <c r="F87" s="1">
        <f t="shared" si="3"/>
        <v>6</v>
      </c>
      <c r="G87" s="1" t="s">
        <v>99</v>
      </c>
      <c r="H87" s="3">
        <v>944095326</v>
      </c>
      <c r="I87" s="3">
        <v>1274523321</v>
      </c>
      <c r="J87" s="3">
        <v>2577374417</v>
      </c>
      <c r="K87" s="3">
        <v>5016563020</v>
      </c>
      <c r="L87" s="3">
        <v>763233491</v>
      </c>
      <c r="M87" s="3">
        <v>425906781</v>
      </c>
      <c r="N87" s="3">
        <v>11001696356</v>
      </c>
      <c r="O87" s="3">
        <v>983310615</v>
      </c>
      <c r="P87" s="3">
        <v>2329285041</v>
      </c>
      <c r="Q87" s="3">
        <v>855888196</v>
      </c>
      <c r="R87" s="3">
        <v>5044176502</v>
      </c>
      <c r="S87" s="3">
        <v>947241249</v>
      </c>
      <c r="T87" s="3">
        <v>841794753</v>
      </c>
      <c r="U87" s="3">
        <v>11001696356</v>
      </c>
      <c r="V87" s="3">
        <v>-39215289</v>
      </c>
      <c r="W87" s="3">
        <v>-1054761720</v>
      </c>
      <c r="X87" s="3">
        <v>1721486221</v>
      </c>
      <c r="Y87" s="3">
        <v>-27613482</v>
      </c>
      <c r="Z87" s="3">
        <v>-184007758</v>
      </c>
      <c r="AA87" s="3">
        <v>-415887972</v>
      </c>
    </row>
    <row r="88" spans="1:27" x14ac:dyDescent="0.2">
      <c r="A88" s="2">
        <f t="shared" si="0"/>
        <v>38260</v>
      </c>
      <c r="B88" s="1" t="s">
        <v>41</v>
      </c>
      <c r="C88" s="1">
        <v>2004</v>
      </c>
      <c r="D88" s="1">
        <f t="shared" si="1"/>
        <v>3</v>
      </c>
      <c r="E88" s="1">
        <f t="shared" si="2"/>
        <v>30</v>
      </c>
      <c r="F88" s="1">
        <f t="shared" si="3"/>
        <v>9</v>
      </c>
      <c r="G88" s="1" t="s">
        <v>99</v>
      </c>
      <c r="H88" s="3">
        <v>871579642</v>
      </c>
      <c r="I88" s="3">
        <v>2652024246</v>
      </c>
      <c r="J88" s="3">
        <v>1782315092</v>
      </c>
      <c r="K88" s="3">
        <v>5089079687</v>
      </c>
      <c r="L88" s="3">
        <v>265618805</v>
      </c>
      <c r="M88" s="3">
        <v>383722790</v>
      </c>
      <c r="N88" s="3">
        <v>11044340262</v>
      </c>
      <c r="O88" s="3">
        <v>670657700</v>
      </c>
      <c r="P88" s="3">
        <v>1842259316</v>
      </c>
      <c r="Q88" s="3">
        <v>795461419</v>
      </c>
      <c r="R88" s="3">
        <v>5436406625</v>
      </c>
      <c r="S88" s="3">
        <v>1484956191</v>
      </c>
      <c r="T88" s="3">
        <v>814599012</v>
      </c>
      <c r="U88" s="3">
        <v>11044340262</v>
      </c>
      <c r="V88" s="3">
        <v>200921942</v>
      </c>
      <c r="W88" s="3">
        <v>809764930</v>
      </c>
      <c r="X88" s="3">
        <v>986853674</v>
      </c>
      <c r="Y88" s="3">
        <v>-347326938</v>
      </c>
      <c r="Z88" s="3">
        <v>-1219337386</v>
      </c>
      <c r="AA88" s="3">
        <v>-430876222</v>
      </c>
    </row>
    <row r="89" spans="1:27" x14ac:dyDescent="0.2">
      <c r="A89" s="2">
        <f t="shared" si="0"/>
        <v>38352</v>
      </c>
      <c r="B89" s="1" t="s">
        <v>42</v>
      </c>
      <c r="C89" s="1">
        <v>2004</v>
      </c>
      <c r="D89" s="1">
        <f t="shared" si="1"/>
        <v>4</v>
      </c>
      <c r="E89" s="1">
        <f t="shared" si="2"/>
        <v>31</v>
      </c>
      <c r="F89" s="1">
        <f t="shared" si="3"/>
        <v>12</v>
      </c>
      <c r="G89" s="1" t="s">
        <v>99</v>
      </c>
      <c r="H89" s="3">
        <v>939354824</v>
      </c>
      <c r="I89" s="3">
        <v>4045434942</v>
      </c>
      <c r="J89" s="3">
        <v>16267294292</v>
      </c>
      <c r="K89" s="3">
        <v>6719361410</v>
      </c>
      <c r="L89" s="3">
        <v>310321726</v>
      </c>
      <c r="M89" s="3">
        <v>434396719</v>
      </c>
      <c r="N89" s="3">
        <v>28716163913</v>
      </c>
      <c r="O89" s="3">
        <v>538179542</v>
      </c>
      <c r="P89" s="3">
        <v>3448733088</v>
      </c>
      <c r="Q89" s="3">
        <v>15831803043</v>
      </c>
      <c r="R89" s="3">
        <v>6819816075</v>
      </c>
      <c r="S89" s="3">
        <v>1077136135</v>
      </c>
      <c r="T89" s="3">
        <v>1000496030</v>
      </c>
      <c r="U89" s="3">
        <v>28716163913</v>
      </c>
      <c r="V89" s="3">
        <v>401175281</v>
      </c>
      <c r="W89" s="3">
        <v>596701854</v>
      </c>
      <c r="X89" s="3">
        <v>435491249</v>
      </c>
      <c r="Y89" s="3">
        <v>-100454665</v>
      </c>
      <c r="Z89" s="3">
        <v>-766814409</v>
      </c>
      <c r="AA89" s="3">
        <v>-566099311</v>
      </c>
    </row>
    <row r="90" spans="1:27" x14ac:dyDescent="0.2">
      <c r="A90" s="2">
        <f t="shared" si="0"/>
        <v>38442</v>
      </c>
      <c r="B90" s="1" t="s">
        <v>43</v>
      </c>
      <c r="C90" s="1">
        <v>2005</v>
      </c>
      <c r="D90" s="1">
        <f t="shared" si="1"/>
        <v>1</v>
      </c>
      <c r="E90" s="1">
        <f t="shared" si="2"/>
        <v>31</v>
      </c>
      <c r="F90" s="1">
        <f t="shared" si="3"/>
        <v>3</v>
      </c>
      <c r="G90" s="1" t="s">
        <v>99</v>
      </c>
      <c r="H90" s="3">
        <v>758777575</v>
      </c>
      <c r="I90" s="3">
        <v>1782982854</v>
      </c>
      <c r="J90" s="3">
        <v>1527849146</v>
      </c>
      <c r="K90" s="3">
        <v>6383742101</v>
      </c>
      <c r="L90" s="3">
        <v>411995268</v>
      </c>
      <c r="M90" s="3">
        <v>655317679</v>
      </c>
      <c r="N90" s="3">
        <v>11520664623</v>
      </c>
      <c r="O90" s="3">
        <v>209256920</v>
      </c>
      <c r="P90" s="3">
        <v>2521358296</v>
      </c>
      <c r="Q90" s="3">
        <v>798688572</v>
      </c>
      <c r="R90" s="3">
        <v>6594449088</v>
      </c>
      <c r="S90" s="3">
        <v>675610070</v>
      </c>
      <c r="T90" s="3">
        <v>721301677</v>
      </c>
      <c r="U90" s="3">
        <v>11520664623</v>
      </c>
      <c r="V90" s="3">
        <v>549520655</v>
      </c>
      <c r="W90" s="3">
        <v>-738375442</v>
      </c>
      <c r="X90" s="3">
        <v>729160574</v>
      </c>
      <c r="Y90" s="3">
        <v>-210706987</v>
      </c>
      <c r="Z90" s="3">
        <v>-263614803</v>
      </c>
      <c r="AA90" s="3">
        <v>-65983998</v>
      </c>
    </row>
    <row r="91" spans="1:27" x14ac:dyDescent="0.2">
      <c r="A91" s="2">
        <f t="shared" si="0"/>
        <v>38533</v>
      </c>
      <c r="B91" s="1" t="s">
        <v>44</v>
      </c>
      <c r="C91" s="1">
        <v>2005</v>
      </c>
      <c r="D91" s="1">
        <f t="shared" si="1"/>
        <v>2</v>
      </c>
      <c r="E91" s="1">
        <f t="shared" si="2"/>
        <v>30</v>
      </c>
      <c r="F91" s="1">
        <f t="shared" si="3"/>
        <v>6</v>
      </c>
      <c r="G91" s="1" t="s">
        <v>99</v>
      </c>
      <c r="H91" s="3">
        <v>4457889007</v>
      </c>
      <c r="I91" s="3">
        <v>1781976392</v>
      </c>
      <c r="J91" s="3">
        <v>3004976900</v>
      </c>
      <c r="K91" s="3">
        <v>7548087055</v>
      </c>
      <c r="L91" s="3">
        <v>436552130</v>
      </c>
      <c r="M91" s="3">
        <v>999099328</v>
      </c>
      <c r="N91" s="3">
        <v>18228580813</v>
      </c>
      <c r="O91" s="3">
        <v>703704267</v>
      </c>
      <c r="P91" s="3">
        <v>4841363276</v>
      </c>
      <c r="Q91" s="3">
        <v>1757179922</v>
      </c>
      <c r="R91" s="3">
        <v>9538292446</v>
      </c>
      <c r="S91" s="3">
        <v>263137564</v>
      </c>
      <c r="T91" s="3">
        <v>1124903338</v>
      </c>
      <c r="U91" s="3">
        <v>18228580813</v>
      </c>
      <c r="V91" s="3">
        <v>3754184740</v>
      </c>
      <c r="W91" s="3">
        <v>-3059386884</v>
      </c>
      <c r="X91" s="3">
        <v>1247796978</v>
      </c>
      <c r="Y91" s="3">
        <v>-1990205390</v>
      </c>
      <c r="Z91" s="3">
        <v>173414566</v>
      </c>
      <c r="AA91" s="3">
        <v>-125804010</v>
      </c>
    </row>
    <row r="92" spans="1:27" x14ac:dyDescent="0.2">
      <c r="A92" s="2">
        <f t="shared" si="0"/>
        <v>38625</v>
      </c>
      <c r="B92" s="1" t="s">
        <v>45</v>
      </c>
      <c r="C92" s="1">
        <v>2005</v>
      </c>
      <c r="D92" s="1">
        <f t="shared" si="1"/>
        <v>3</v>
      </c>
      <c r="E92" s="1">
        <f t="shared" si="2"/>
        <v>30</v>
      </c>
      <c r="F92" s="1">
        <f t="shared" si="3"/>
        <v>9</v>
      </c>
      <c r="G92" s="1" t="s">
        <v>99</v>
      </c>
      <c r="H92" s="3">
        <v>1894426108</v>
      </c>
      <c r="I92" s="3">
        <v>2050321059</v>
      </c>
      <c r="J92" s="3">
        <v>1073409341</v>
      </c>
      <c r="K92" s="3">
        <v>7039647447</v>
      </c>
      <c r="L92" s="3">
        <v>335793927</v>
      </c>
      <c r="M92" s="3">
        <v>884999730</v>
      </c>
      <c r="N92" s="3">
        <v>13278597613</v>
      </c>
      <c r="O92" s="3">
        <v>157648851</v>
      </c>
      <c r="P92" s="3">
        <v>2148189962</v>
      </c>
      <c r="Q92" s="3">
        <v>1702926055</v>
      </c>
      <c r="R92" s="3">
        <v>7194434749</v>
      </c>
      <c r="S92" s="3">
        <v>841982278</v>
      </c>
      <c r="T92" s="3">
        <v>1233415719</v>
      </c>
      <c r="U92" s="3">
        <v>13278597613</v>
      </c>
      <c r="V92" s="3">
        <v>1736777257</v>
      </c>
      <c r="W92" s="3">
        <v>-97868902</v>
      </c>
      <c r="X92" s="3">
        <v>-629516714</v>
      </c>
      <c r="Y92" s="3">
        <v>-154787302</v>
      </c>
      <c r="Z92" s="3">
        <v>-506188351</v>
      </c>
      <c r="AA92" s="3">
        <v>-348415989</v>
      </c>
    </row>
    <row r="93" spans="1:27" x14ac:dyDescent="0.2">
      <c r="A93" s="2">
        <f t="shared" si="0"/>
        <v>38717</v>
      </c>
      <c r="B93" s="1" t="s">
        <v>46</v>
      </c>
      <c r="C93" s="1">
        <v>2005</v>
      </c>
      <c r="D93" s="1">
        <f t="shared" si="1"/>
        <v>4</v>
      </c>
      <c r="E93" s="1">
        <f t="shared" si="2"/>
        <v>31</v>
      </c>
      <c r="F93" s="1">
        <f t="shared" si="3"/>
        <v>12</v>
      </c>
      <c r="G93" s="1" t="s">
        <v>99</v>
      </c>
      <c r="H93" s="3">
        <v>1000891437</v>
      </c>
      <c r="I93" s="3">
        <v>2800644921</v>
      </c>
      <c r="J93" s="3">
        <v>2716490653</v>
      </c>
      <c r="K93" s="3">
        <v>8204802930</v>
      </c>
      <c r="L93" s="3">
        <v>441516578</v>
      </c>
      <c r="M93" s="3">
        <v>740322320</v>
      </c>
      <c r="N93" s="3">
        <v>15904668839</v>
      </c>
      <c r="O93" s="3">
        <v>308537760</v>
      </c>
      <c r="P93" s="3">
        <v>2387806524</v>
      </c>
      <c r="Q93" s="3">
        <v>991303136</v>
      </c>
      <c r="R93" s="3">
        <v>10266899214</v>
      </c>
      <c r="S93" s="3">
        <v>510899039</v>
      </c>
      <c r="T93" s="3">
        <v>1439223166</v>
      </c>
      <c r="U93" s="3">
        <v>15904668839</v>
      </c>
      <c r="V93" s="3">
        <v>692353677</v>
      </c>
      <c r="W93" s="3">
        <v>412838398</v>
      </c>
      <c r="X93" s="3">
        <v>1725187517</v>
      </c>
      <c r="Y93" s="3">
        <v>-2062096284</v>
      </c>
      <c r="Z93" s="3">
        <v>-69382461</v>
      </c>
      <c r="AA93" s="3">
        <v>-698900847</v>
      </c>
    </row>
    <row r="94" spans="1:27" x14ac:dyDescent="0.2">
      <c r="A94" s="2">
        <f t="shared" si="0"/>
        <v>38807</v>
      </c>
      <c r="B94" s="1" t="s">
        <v>47</v>
      </c>
      <c r="C94" s="1">
        <v>2006</v>
      </c>
      <c r="D94" s="1">
        <f t="shared" si="1"/>
        <v>1</v>
      </c>
      <c r="E94" s="1">
        <f t="shared" si="2"/>
        <v>31</v>
      </c>
      <c r="F94" s="1">
        <f t="shared" si="3"/>
        <v>3</v>
      </c>
      <c r="G94" s="1" t="s">
        <v>99</v>
      </c>
      <c r="H94" s="3">
        <v>826987805</v>
      </c>
      <c r="I94" s="3">
        <v>2008831076</v>
      </c>
      <c r="J94" s="3">
        <v>1049714038</v>
      </c>
      <c r="K94" s="3">
        <v>6782587286</v>
      </c>
      <c r="L94" s="3">
        <v>716627944</v>
      </c>
      <c r="M94" s="3">
        <v>568714922</v>
      </c>
      <c r="N94" s="3">
        <v>11953463070</v>
      </c>
      <c r="O94" s="3">
        <v>559665676</v>
      </c>
      <c r="P94" s="3">
        <v>1153698850</v>
      </c>
      <c r="Q94" s="3">
        <v>462650000</v>
      </c>
      <c r="R94" s="3">
        <v>7682183662</v>
      </c>
      <c r="S94" s="3">
        <v>960214338</v>
      </c>
      <c r="T94" s="3">
        <v>1135050545</v>
      </c>
      <c r="U94" s="3">
        <v>11953463070</v>
      </c>
      <c r="V94" s="3">
        <v>267322130</v>
      </c>
      <c r="W94" s="3">
        <v>855132226</v>
      </c>
      <c r="X94" s="3">
        <v>587064038</v>
      </c>
      <c r="Y94" s="3">
        <v>-899596376</v>
      </c>
      <c r="Z94" s="3">
        <v>-243586395</v>
      </c>
      <c r="AA94" s="3">
        <v>-566335623</v>
      </c>
    </row>
    <row r="95" spans="1:27" x14ac:dyDescent="0.2">
      <c r="A95" s="2">
        <f t="shared" si="0"/>
        <v>38898</v>
      </c>
      <c r="B95" s="1" t="s">
        <v>48</v>
      </c>
      <c r="C95" s="1">
        <v>2006</v>
      </c>
      <c r="D95" s="1">
        <f t="shared" si="1"/>
        <v>2</v>
      </c>
      <c r="E95" s="1">
        <f t="shared" si="2"/>
        <v>30</v>
      </c>
      <c r="F95" s="1">
        <f t="shared" si="3"/>
        <v>6</v>
      </c>
      <c r="G95" s="1" t="s">
        <v>99</v>
      </c>
      <c r="H95" s="3">
        <v>1048193136</v>
      </c>
      <c r="I95" s="3">
        <v>2789476607</v>
      </c>
      <c r="J95" s="3">
        <v>1229427098</v>
      </c>
      <c r="K95" s="3">
        <v>8329218734</v>
      </c>
      <c r="L95" s="3">
        <v>557314624</v>
      </c>
      <c r="M95" s="3">
        <v>635566607</v>
      </c>
      <c r="N95" s="3">
        <v>14589196806</v>
      </c>
      <c r="O95" s="3">
        <v>799833888</v>
      </c>
      <c r="P95" s="3">
        <v>1978681140</v>
      </c>
      <c r="Q95" s="3">
        <v>1806518332</v>
      </c>
      <c r="R95" s="3">
        <v>7924556197</v>
      </c>
      <c r="S95" s="3">
        <v>848725101</v>
      </c>
      <c r="T95" s="3">
        <v>1230882148</v>
      </c>
      <c r="U95" s="3">
        <v>14589196806</v>
      </c>
      <c r="V95" s="3">
        <v>248359247</v>
      </c>
      <c r="W95" s="3">
        <v>810795467</v>
      </c>
      <c r="X95" s="3">
        <v>-577091234</v>
      </c>
      <c r="Y95" s="3">
        <v>404662538</v>
      </c>
      <c r="Z95" s="3">
        <v>-291410478</v>
      </c>
      <c r="AA95" s="3">
        <v>-595315541</v>
      </c>
    </row>
    <row r="96" spans="1:27" x14ac:dyDescent="0.2">
      <c r="A96" s="2">
        <f t="shared" si="0"/>
        <v>38990</v>
      </c>
      <c r="B96" s="1" t="s">
        <v>49</v>
      </c>
      <c r="C96" s="1">
        <v>2006</v>
      </c>
      <c r="D96" s="1">
        <f t="shared" si="1"/>
        <v>3</v>
      </c>
      <c r="E96" s="1">
        <f t="shared" si="2"/>
        <v>30</v>
      </c>
      <c r="F96" s="1">
        <f t="shared" si="3"/>
        <v>9</v>
      </c>
      <c r="G96" s="1" t="s">
        <v>99</v>
      </c>
      <c r="H96" s="3">
        <v>3840708634</v>
      </c>
      <c r="I96" s="3">
        <v>3929711086</v>
      </c>
      <c r="J96" s="3">
        <v>1774579539</v>
      </c>
      <c r="K96" s="3">
        <v>6335085998</v>
      </c>
      <c r="L96" s="3">
        <v>680477692</v>
      </c>
      <c r="M96" s="3">
        <v>486444265</v>
      </c>
      <c r="N96" s="3">
        <v>17047007214</v>
      </c>
      <c r="O96" s="3">
        <v>228954500</v>
      </c>
      <c r="P96" s="3">
        <v>1443005231</v>
      </c>
      <c r="Q96" s="3">
        <v>4279932008</v>
      </c>
      <c r="R96" s="3">
        <v>7662278742</v>
      </c>
      <c r="S96" s="3">
        <v>2160914208</v>
      </c>
      <c r="T96" s="3">
        <v>1271922526</v>
      </c>
      <c r="U96" s="3">
        <v>17047007214</v>
      </c>
      <c r="V96" s="3">
        <v>3611754134</v>
      </c>
      <c r="W96" s="3">
        <v>2486705855</v>
      </c>
      <c r="X96" s="3">
        <v>-2505352468</v>
      </c>
      <c r="Y96" s="3">
        <v>-1327192744</v>
      </c>
      <c r="Z96" s="3">
        <v>-1480436516</v>
      </c>
      <c r="AA96" s="3">
        <v>-785478261</v>
      </c>
    </row>
    <row r="97" spans="1:27" x14ac:dyDescent="0.2">
      <c r="A97" s="2">
        <f t="shared" si="0"/>
        <v>39082</v>
      </c>
      <c r="B97" s="1" t="s">
        <v>50</v>
      </c>
      <c r="C97" s="1">
        <v>2006</v>
      </c>
      <c r="D97" s="1">
        <f t="shared" si="1"/>
        <v>4</v>
      </c>
      <c r="E97" s="1">
        <f t="shared" si="2"/>
        <v>31</v>
      </c>
      <c r="F97" s="1">
        <f t="shared" si="3"/>
        <v>12</v>
      </c>
      <c r="G97" s="1" t="s">
        <v>99</v>
      </c>
      <c r="H97" s="3">
        <v>1750375751</v>
      </c>
      <c r="I97" s="3">
        <v>8758099587</v>
      </c>
      <c r="J97" s="3">
        <v>1500932551</v>
      </c>
      <c r="K97" s="3">
        <v>7818334364</v>
      </c>
      <c r="L97" s="3">
        <v>456654486</v>
      </c>
      <c r="M97" s="3">
        <v>523163096</v>
      </c>
      <c r="N97" s="3">
        <v>20807559835</v>
      </c>
      <c r="O97" s="3">
        <v>266304600</v>
      </c>
      <c r="P97" s="3">
        <v>1966837359</v>
      </c>
      <c r="Q97" s="3">
        <v>6165158120</v>
      </c>
      <c r="R97" s="3">
        <v>8733449666</v>
      </c>
      <c r="S97" s="3">
        <v>1948322516</v>
      </c>
      <c r="T97" s="3">
        <v>1727487574</v>
      </c>
      <c r="U97" s="3">
        <v>20807559835</v>
      </c>
      <c r="V97" s="3">
        <v>1484071151</v>
      </c>
      <c r="W97" s="3">
        <v>6791262228</v>
      </c>
      <c r="X97" s="3">
        <v>-4664225569</v>
      </c>
      <c r="Y97" s="3">
        <v>-915115302</v>
      </c>
      <c r="Z97" s="3">
        <v>-1491668030</v>
      </c>
      <c r="AA97" s="3">
        <v>-1204324478</v>
      </c>
    </row>
    <row r="98" spans="1:27" x14ac:dyDescent="0.2">
      <c r="A98" s="2">
        <f t="shared" si="0"/>
        <v>39172</v>
      </c>
      <c r="B98" s="1" t="s">
        <v>51</v>
      </c>
      <c r="C98" s="1">
        <v>2007</v>
      </c>
      <c r="D98" s="1">
        <f t="shared" si="1"/>
        <v>1</v>
      </c>
      <c r="E98" s="1">
        <f t="shared" si="2"/>
        <v>31</v>
      </c>
      <c r="F98" s="1">
        <f t="shared" si="3"/>
        <v>3</v>
      </c>
      <c r="G98" s="1" t="s">
        <v>99</v>
      </c>
      <c r="H98" s="3">
        <v>572029546</v>
      </c>
      <c r="I98" s="3">
        <v>10865504056</v>
      </c>
      <c r="J98" s="3">
        <v>7355491838</v>
      </c>
      <c r="K98" s="3">
        <v>7754741080</v>
      </c>
      <c r="L98" s="3">
        <v>379120485</v>
      </c>
      <c r="M98" s="3">
        <v>386182360</v>
      </c>
      <c r="N98" s="3">
        <v>27313069363</v>
      </c>
      <c r="O98" s="3">
        <v>610000000</v>
      </c>
      <c r="P98" s="3">
        <v>2633399186</v>
      </c>
      <c r="Q98" s="3">
        <v>7784936683</v>
      </c>
      <c r="R98" s="3">
        <v>14530009750</v>
      </c>
      <c r="S98" s="3">
        <v>559819809</v>
      </c>
      <c r="T98" s="3">
        <v>1194903935</v>
      </c>
      <c r="U98" s="3">
        <v>27313069363</v>
      </c>
      <c r="V98" s="3">
        <v>-37970454</v>
      </c>
      <c r="W98" s="3">
        <v>8232104870</v>
      </c>
      <c r="X98" s="3">
        <v>-429444846</v>
      </c>
      <c r="Y98" s="3">
        <v>-6775268670</v>
      </c>
      <c r="Z98" s="3">
        <v>-180699325</v>
      </c>
      <c r="AA98" s="3">
        <v>-808721575</v>
      </c>
    </row>
    <row r="99" spans="1:27" x14ac:dyDescent="0.2">
      <c r="A99" s="2">
        <f t="shared" si="0"/>
        <v>39263</v>
      </c>
      <c r="B99" s="1" t="s">
        <v>52</v>
      </c>
      <c r="C99" s="1">
        <v>2007</v>
      </c>
      <c r="D99" s="1">
        <f t="shared" si="1"/>
        <v>2</v>
      </c>
      <c r="E99" s="1">
        <f t="shared" si="2"/>
        <v>30</v>
      </c>
      <c r="F99" s="1">
        <f t="shared" si="3"/>
        <v>6</v>
      </c>
      <c r="G99" s="1" t="s">
        <v>99</v>
      </c>
      <c r="H99" s="3">
        <v>7275599803</v>
      </c>
      <c r="I99" s="3">
        <v>3385704254</v>
      </c>
      <c r="J99" s="3">
        <v>1270867409</v>
      </c>
      <c r="K99" s="3">
        <v>9946627550</v>
      </c>
      <c r="L99" s="3">
        <v>466730769</v>
      </c>
      <c r="M99" s="3">
        <v>487706538</v>
      </c>
      <c r="N99" s="3">
        <v>22833236324</v>
      </c>
      <c r="O99" s="3">
        <v>477383333</v>
      </c>
      <c r="P99" s="3">
        <v>2007855922</v>
      </c>
      <c r="Q99" s="3">
        <v>7898107497</v>
      </c>
      <c r="R99" s="3">
        <v>10459249219</v>
      </c>
      <c r="S99" s="3">
        <v>504941644</v>
      </c>
      <c r="T99" s="3">
        <v>1485698710</v>
      </c>
      <c r="U99" s="3">
        <v>22833236324</v>
      </c>
      <c r="V99" s="3">
        <v>6798216470</v>
      </c>
      <c r="W99" s="3">
        <v>1377848333</v>
      </c>
      <c r="X99" s="3">
        <v>-6627240087</v>
      </c>
      <c r="Y99" s="3">
        <v>-512621669</v>
      </c>
      <c r="Z99" s="3">
        <v>-38210875</v>
      </c>
      <c r="AA99" s="3">
        <v>-997992172</v>
      </c>
    </row>
    <row r="100" spans="1:27" x14ac:dyDescent="0.2">
      <c r="A100" s="2">
        <f t="shared" si="0"/>
        <v>39355</v>
      </c>
      <c r="B100" s="1" t="s">
        <v>53</v>
      </c>
      <c r="C100" s="1">
        <v>2007</v>
      </c>
      <c r="D100" s="1">
        <f t="shared" si="1"/>
        <v>3</v>
      </c>
      <c r="E100" s="1">
        <f t="shared" si="2"/>
        <v>30</v>
      </c>
      <c r="F100" s="1">
        <f t="shared" si="3"/>
        <v>9</v>
      </c>
      <c r="G100" s="1" t="s">
        <v>99</v>
      </c>
      <c r="H100" s="3">
        <v>4040283332</v>
      </c>
      <c r="I100" s="3">
        <v>2307535126</v>
      </c>
      <c r="J100" s="3">
        <v>2322080227</v>
      </c>
      <c r="K100" s="3">
        <v>8146182634</v>
      </c>
      <c r="L100" s="3">
        <v>629992121</v>
      </c>
      <c r="M100" s="3">
        <v>441469373</v>
      </c>
      <c r="N100" s="3">
        <v>17887542812</v>
      </c>
      <c r="O100" s="3">
        <v>563871792</v>
      </c>
      <c r="P100" s="3">
        <v>2936728251</v>
      </c>
      <c r="Q100" s="3">
        <v>878359457</v>
      </c>
      <c r="R100" s="3">
        <v>11835555914</v>
      </c>
      <c r="S100" s="3">
        <v>552769418</v>
      </c>
      <c r="T100" s="3">
        <v>1120257980</v>
      </c>
      <c r="U100" s="3">
        <v>17887542812</v>
      </c>
      <c r="V100" s="3">
        <v>3476411540</v>
      </c>
      <c r="W100" s="3">
        <v>-629193126</v>
      </c>
      <c r="X100" s="3">
        <v>1443720770</v>
      </c>
      <c r="Y100" s="3">
        <v>-3689373280</v>
      </c>
      <c r="Z100" s="3">
        <v>77222703</v>
      </c>
      <c r="AA100" s="3">
        <v>-678788607</v>
      </c>
    </row>
    <row r="101" spans="1:27" x14ac:dyDescent="0.2">
      <c r="A101" s="2">
        <f t="shared" si="0"/>
        <v>39447</v>
      </c>
      <c r="B101" s="1" t="s">
        <v>54</v>
      </c>
      <c r="C101" s="1">
        <v>2007</v>
      </c>
      <c r="D101" s="1">
        <f t="shared" si="1"/>
        <v>4</v>
      </c>
      <c r="E101" s="1">
        <f t="shared" si="2"/>
        <v>31</v>
      </c>
      <c r="F101" s="1">
        <f t="shared" si="3"/>
        <v>12</v>
      </c>
      <c r="G101" s="1" t="s">
        <v>99</v>
      </c>
      <c r="H101" s="3">
        <v>921306250</v>
      </c>
      <c r="I101" s="3">
        <v>2267143936</v>
      </c>
      <c r="J101" s="3">
        <v>2027682258</v>
      </c>
      <c r="K101" s="3">
        <v>7135053793</v>
      </c>
      <c r="L101" s="3">
        <v>411109953</v>
      </c>
      <c r="M101" s="3">
        <v>380346704</v>
      </c>
      <c r="N101" s="3">
        <v>13142642893</v>
      </c>
      <c r="O101" s="3">
        <v>1061134713</v>
      </c>
      <c r="P101" s="3">
        <v>2117577812</v>
      </c>
      <c r="Q101" s="3">
        <v>1715839717</v>
      </c>
      <c r="R101" s="3">
        <v>6474955515</v>
      </c>
      <c r="S101" s="3">
        <v>642689120</v>
      </c>
      <c r="T101" s="3">
        <v>1130446016</v>
      </c>
      <c r="U101" s="3">
        <v>13142642893</v>
      </c>
      <c r="V101" s="3">
        <v>-139828463</v>
      </c>
      <c r="W101" s="3">
        <v>149566124</v>
      </c>
      <c r="X101" s="3">
        <v>311842541</v>
      </c>
      <c r="Y101" s="3">
        <v>660098278</v>
      </c>
      <c r="Z101" s="3">
        <v>-231579167</v>
      </c>
      <c r="AA101" s="3">
        <v>-750099313</v>
      </c>
    </row>
    <row r="102" spans="1:27" x14ac:dyDescent="0.2">
      <c r="A102" s="2">
        <f t="shared" si="0"/>
        <v>39538</v>
      </c>
      <c r="B102" s="1" t="s">
        <v>55</v>
      </c>
      <c r="C102" s="1">
        <v>2008</v>
      </c>
      <c r="D102" s="1">
        <f t="shared" si="1"/>
        <v>1</v>
      </c>
      <c r="E102" s="1">
        <f t="shared" si="2"/>
        <v>31</v>
      </c>
      <c r="F102" s="1">
        <f t="shared" si="3"/>
        <v>3</v>
      </c>
      <c r="G102" s="1" t="s">
        <v>99</v>
      </c>
      <c r="H102" s="3">
        <v>572555000</v>
      </c>
      <c r="I102" s="3">
        <v>1845227678</v>
      </c>
      <c r="J102" s="3">
        <v>1093418313</v>
      </c>
      <c r="K102" s="3">
        <v>4963206398</v>
      </c>
      <c r="L102" s="3">
        <v>636983857</v>
      </c>
      <c r="M102" s="3">
        <v>484077833</v>
      </c>
      <c r="N102" s="3">
        <v>9595469078</v>
      </c>
      <c r="O102" s="3">
        <v>981207661</v>
      </c>
      <c r="P102" s="3">
        <v>909232253</v>
      </c>
      <c r="Q102" s="3">
        <v>1397081190</v>
      </c>
      <c r="R102" s="3">
        <v>4990039486</v>
      </c>
      <c r="S102" s="3">
        <v>492593636</v>
      </c>
      <c r="T102" s="3">
        <v>825314853</v>
      </c>
      <c r="U102" s="3">
        <v>9595469078</v>
      </c>
      <c r="V102" s="3">
        <v>-408652661</v>
      </c>
      <c r="W102" s="3">
        <v>935995425</v>
      </c>
      <c r="X102" s="3">
        <v>-303662877</v>
      </c>
      <c r="Y102" s="3">
        <v>-26833089</v>
      </c>
      <c r="Z102" s="3">
        <v>144390221</v>
      </c>
      <c r="AA102" s="3">
        <v>-341237020</v>
      </c>
    </row>
    <row r="103" spans="1:27" x14ac:dyDescent="0.2">
      <c r="A103" s="2">
        <f t="shared" si="0"/>
        <v>39629</v>
      </c>
      <c r="B103" s="1" t="s">
        <v>56</v>
      </c>
      <c r="C103" s="1">
        <v>2008</v>
      </c>
      <c r="D103" s="1">
        <f t="shared" si="1"/>
        <v>2</v>
      </c>
      <c r="E103" s="1">
        <f t="shared" si="2"/>
        <v>30</v>
      </c>
      <c r="F103" s="1">
        <f t="shared" si="3"/>
        <v>6</v>
      </c>
      <c r="G103" s="1" t="s">
        <v>99</v>
      </c>
      <c r="H103" s="3">
        <v>318803423</v>
      </c>
      <c r="I103" s="3">
        <v>1158428335</v>
      </c>
      <c r="J103" s="3">
        <v>369869934</v>
      </c>
      <c r="K103" s="3">
        <v>4147181107</v>
      </c>
      <c r="L103" s="3">
        <v>341556273</v>
      </c>
      <c r="M103" s="3">
        <v>343078543</v>
      </c>
      <c r="N103" s="3">
        <v>6678917615</v>
      </c>
      <c r="O103" s="3">
        <v>298768686</v>
      </c>
      <c r="P103" s="3">
        <v>685068045</v>
      </c>
      <c r="Q103" s="3">
        <v>417318689</v>
      </c>
      <c r="R103" s="3">
        <v>3914317061</v>
      </c>
      <c r="S103" s="3">
        <v>653358902</v>
      </c>
      <c r="T103" s="3">
        <v>710086232</v>
      </c>
      <c r="U103" s="3">
        <v>6678917615</v>
      </c>
      <c r="V103" s="3">
        <v>20034737</v>
      </c>
      <c r="W103" s="3">
        <v>473360290</v>
      </c>
      <c r="X103" s="3">
        <v>-47448755</v>
      </c>
      <c r="Y103" s="3">
        <v>232864046</v>
      </c>
      <c r="Z103" s="3">
        <v>-311802629</v>
      </c>
      <c r="AA103" s="3">
        <v>-367007689</v>
      </c>
    </row>
    <row r="104" spans="1:27" x14ac:dyDescent="0.2">
      <c r="A104" s="2">
        <f t="shared" si="0"/>
        <v>39721</v>
      </c>
      <c r="B104" s="1" t="s">
        <v>57</v>
      </c>
      <c r="C104" s="1">
        <v>2008</v>
      </c>
      <c r="D104" s="1">
        <f t="shared" si="1"/>
        <v>3</v>
      </c>
      <c r="E104" s="1">
        <f t="shared" si="2"/>
        <v>30</v>
      </c>
      <c r="F104" s="1">
        <f t="shared" si="3"/>
        <v>9</v>
      </c>
      <c r="G104" s="1" t="s">
        <v>99</v>
      </c>
      <c r="H104" s="3">
        <v>139197333</v>
      </c>
      <c r="I104" s="3">
        <v>320074861</v>
      </c>
      <c r="J104" s="3">
        <v>244461867</v>
      </c>
      <c r="K104" s="3">
        <v>3787330776</v>
      </c>
      <c r="L104" s="3">
        <v>627643847</v>
      </c>
      <c r="M104" s="3">
        <v>252111032</v>
      </c>
      <c r="N104" s="3">
        <v>5370819716</v>
      </c>
      <c r="O104" s="3">
        <v>74862152</v>
      </c>
      <c r="P104" s="3">
        <v>514973401</v>
      </c>
      <c r="Q104" s="3">
        <v>530170690</v>
      </c>
      <c r="R104" s="3">
        <v>3165413357</v>
      </c>
      <c r="S104" s="3">
        <v>423763513</v>
      </c>
      <c r="T104" s="3">
        <v>661636604</v>
      </c>
      <c r="U104" s="3">
        <v>5370819716</v>
      </c>
      <c r="V104" s="3">
        <v>64335181</v>
      </c>
      <c r="W104" s="3">
        <v>-194898540</v>
      </c>
      <c r="X104" s="3">
        <v>-285708823</v>
      </c>
      <c r="Y104" s="3">
        <v>621917418</v>
      </c>
      <c r="Z104" s="3">
        <v>203880334</v>
      </c>
      <c r="AA104" s="3">
        <v>-409525571</v>
      </c>
    </row>
    <row r="105" spans="1:27" x14ac:dyDescent="0.2">
      <c r="A105" s="2">
        <f t="shared" si="0"/>
        <v>39813</v>
      </c>
      <c r="B105" s="1" t="s">
        <v>58</v>
      </c>
      <c r="C105" s="1">
        <v>2008</v>
      </c>
      <c r="D105" s="1">
        <f t="shared" si="1"/>
        <v>4</v>
      </c>
      <c r="E105" s="1">
        <f t="shared" si="2"/>
        <v>31</v>
      </c>
      <c r="F105" s="1">
        <f t="shared" si="3"/>
        <v>12</v>
      </c>
      <c r="G105" s="1" t="s">
        <v>99</v>
      </c>
      <c r="H105" s="3">
        <v>253934292</v>
      </c>
      <c r="I105" s="3">
        <v>783396749</v>
      </c>
      <c r="J105" s="3">
        <v>286021030</v>
      </c>
      <c r="K105" s="3">
        <v>2546797669</v>
      </c>
      <c r="L105" s="3">
        <v>376050596</v>
      </c>
      <c r="M105" s="3">
        <v>281333757</v>
      </c>
      <c r="N105" s="3">
        <v>4527534094</v>
      </c>
      <c r="O105" s="3">
        <v>482843256</v>
      </c>
      <c r="P105" s="3">
        <v>303273832</v>
      </c>
      <c r="Q105" s="3">
        <v>472411289</v>
      </c>
      <c r="R105" s="3">
        <v>2196998481</v>
      </c>
      <c r="S105" s="3">
        <v>441224849</v>
      </c>
      <c r="T105" s="3">
        <v>630782388</v>
      </c>
      <c r="U105" s="3">
        <v>4527534094</v>
      </c>
      <c r="V105" s="3">
        <v>-228908964</v>
      </c>
      <c r="W105" s="3">
        <v>480122918</v>
      </c>
      <c r="X105" s="3">
        <v>-186390258</v>
      </c>
      <c r="Y105" s="3">
        <v>349799188</v>
      </c>
      <c r="Z105" s="3">
        <v>-65174253</v>
      </c>
      <c r="AA105" s="3">
        <v>-349448630</v>
      </c>
    </row>
    <row r="106" spans="1:27" x14ac:dyDescent="0.2">
      <c r="A106" s="2">
        <f t="shared" si="0"/>
        <v>39903</v>
      </c>
      <c r="B106" s="1" t="s">
        <v>59</v>
      </c>
      <c r="C106" s="1">
        <v>2009</v>
      </c>
      <c r="D106" s="1">
        <f t="shared" si="1"/>
        <v>1</v>
      </c>
      <c r="E106" s="1">
        <f t="shared" si="2"/>
        <v>31</v>
      </c>
      <c r="F106" s="1">
        <f t="shared" si="3"/>
        <v>3</v>
      </c>
      <c r="G106" s="1" t="s">
        <v>99</v>
      </c>
      <c r="H106" s="3">
        <v>530285341</v>
      </c>
      <c r="I106" s="3">
        <v>116941520</v>
      </c>
      <c r="J106" s="3">
        <v>153406670</v>
      </c>
      <c r="K106" s="3">
        <v>2066748239</v>
      </c>
      <c r="L106" s="3">
        <v>301927592</v>
      </c>
      <c r="M106" s="3">
        <v>114513070</v>
      </c>
      <c r="N106" s="3">
        <v>3283822432</v>
      </c>
      <c r="O106" s="3">
        <v>775378112</v>
      </c>
      <c r="P106" s="3">
        <v>204224000</v>
      </c>
      <c r="Q106" s="3">
        <v>583390533</v>
      </c>
      <c r="R106" s="3">
        <v>1199032819</v>
      </c>
      <c r="S106" s="3">
        <v>245128651</v>
      </c>
      <c r="T106" s="3">
        <v>276668317</v>
      </c>
      <c r="U106" s="3">
        <v>3283822432</v>
      </c>
      <c r="V106" s="3">
        <v>-245092771</v>
      </c>
      <c r="W106" s="3">
        <v>-87282480</v>
      </c>
      <c r="X106" s="3">
        <v>-429983863</v>
      </c>
      <c r="Y106" s="3">
        <v>867715420</v>
      </c>
      <c r="Z106" s="3">
        <v>56798941</v>
      </c>
      <c r="AA106" s="3">
        <v>-162155247</v>
      </c>
    </row>
    <row r="107" spans="1:27" x14ac:dyDescent="0.2">
      <c r="A107" s="2">
        <f t="shared" si="0"/>
        <v>39994</v>
      </c>
      <c r="B107" s="1" t="s">
        <v>60</v>
      </c>
      <c r="C107" s="1">
        <v>2009</v>
      </c>
      <c r="D107" s="1">
        <f t="shared" si="1"/>
        <v>2</v>
      </c>
      <c r="E107" s="1">
        <f t="shared" si="2"/>
        <v>30</v>
      </c>
      <c r="F107" s="1">
        <f t="shared" si="3"/>
        <v>6</v>
      </c>
      <c r="G107" s="1" t="s">
        <v>99</v>
      </c>
      <c r="H107" s="3">
        <v>16745000</v>
      </c>
      <c r="I107" s="3">
        <v>158103669</v>
      </c>
      <c r="J107" s="3">
        <v>0</v>
      </c>
      <c r="K107" s="3">
        <v>2274827581</v>
      </c>
      <c r="L107" s="3">
        <v>231691427</v>
      </c>
      <c r="M107" s="3">
        <v>120754964</v>
      </c>
      <c r="N107" s="3">
        <v>2802122641</v>
      </c>
      <c r="O107" s="3">
        <v>132437952</v>
      </c>
      <c r="P107" s="3">
        <v>368947407</v>
      </c>
      <c r="Q107" s="3">
        <v>262127357</v>
      </c>
      <c r="R107" s="3">
        <v>1177460818</v>
      </c>
      <c r="S107" s="3">
        <v>679157383</v>
      </c>
      <c r="T107" s="3">
        <v>181991724</v>
      </c>
      <c r="U107" s="3">
        <v>2802122641</v>
      </c>
      <c r="V107" s="3">
        <v>-115692952</v>
      </c>
      <c r="W107" s="3">
        <v>-210843738</v>
      </c>
      <c r="X107" s="3">
        <v>-262127357</v>
      </c>
      <c r="Y107" s="3">
        <v>1097366764</v>
      </c>
      <c r="Z107" s="3">
        <v>-447465956</v>
      </c>
      <c r="AA107" s="3">
        <v>-61236760</v>
      </c>
    </row>
    <row r="108" spans="1:27" x14ac:dyDescent="0.2">
      <c r="A108" s="2">
        <f t="shared" si="0"/>
        <v>40086</v>
      </c>
      <c r="B108" s="1" t="s">
        <v>61</v>
      </c>
      <c r="C108" s="1">
        <v>2009</v>
      </c>
      <c r="D108" s="1">
        <f t="shared" si="1"/>
        <v>3</v>
      </c>
      <c r="E108" s="1">
        <f t="shared" si="2"/>
        <v>30</v>
      </c>
      <c r="F108" s="1">
        <f t="shared" si="3"/>
        <v>9</v>
      </c>
      <c r="G108" s="1" t="s">
        <v>99</v>
      </c>
      <c r="H108" s="3">
        <v>155251667</v>
      </c>
      <c r="I108" s="3">
        <v>843209068</v>
      </c>
      <c r="J108" s="3">
        <v>176823446</v>
      </c>
      <c r="K108" s="3">
        <v>1824595521</v>
      </c>
      <c r="L108" s="3">
        <v>226761794</v>
      </c>
      <c r="M108" s="3">
        <v>164006030</v>
      </c>
      <c r="N108" s="3">
        <v>3390647525</v>
      </c>
      <c r="O108" s="3">
        <v>347566095</v>
      </c>
      <c r="P108" s="3">
        <v>495868228</v>
      </c>
      <c r="Q108" s="3">
        <v>947107930</v>
      </c>
      <c r="R108" s="3">
        <v>895331933</v>
      </c>
      <c r="S108" s="3">
        <v>364200196</v>
      </c>
      <c r="T108" s="3">
        <v>340573143</v>
      </c>
      <c r="U108" s="3">
        <v>3390647525</v>
      </c>
      <c r="V108" s="3">
        <v>-192314428</v>
      </c>
      <c r="W108" s="3">
        <v>347340840</v>
      </c>
      <c r="X108" s="3">
        <v>-770284484</v>
      </c>
      <c r="Y108" s="3">
        <v>929263588</v>
      </c>
      <c r="Z108" s="3">
        <v>-137438402</v>
      </c>
      <c r="AA108" s="3">
        <v>-176567113</v>
      </c>
    </row>
    <row r="109" spans="1:27" x14ac:dyDescent="0.2">
      <c r="A109" s="2">
        <f t="shared" si="0"/>
        <v>40178</v>
      </c>
      <c r="B109" s="1" t="s">
        <v>62</v>
      </c>
      <c r="C109" s="1">
        <v>2009</v>
      </c>
      <c r="D109" s="1">
        <f t="shared" si="1"/>
        <v>4</v>
      </c>
      <c r="E109" s="1">
        <f t="shared" si="2"/>
        <v>31</v>
      </c>
      <c r="F109" s="1">
        <f t="shared" si="3"/>
        <v>12</v>
      </c>
      <c r="G109" s="1" t="s">
        <v>99</v>
      </c>
      <c r="H109" s="3">
        <v>438727510</v>
      </c>
      <c r="I109" s="3">
        <v>1689600724</v>
      </c>
      <c r="J109" s="3">
        <v>1250977695</v>
      </c>
      <c r="K109" s="3">
        <v>2867519406</v>
      </c>
      <c r="L109" s="3">
        <v>498893988</v>
      </c>
      <c r="M109" s="3">
        <v>249583306</v>
      </c>
      <c r="N109" s="3">
        <v>6995302630</v>
      </c>
      <c r="O109" s="3">
        <v>1689318825</v>
      </c>
      <c r="P109" s="3">
        <v>1254230023</v>
      </c>
      <c r="Q109" s="3">
        <v>1057226729</v>
      </c>
      <c r="R109" s="3">
        <v>1376593135</v>
      </c>
      <c r="S109" s="3">
        <v>1338163365</v>
      </c>
      <c r="T109" s="3">
        <v>279770553</v>
      </c>
      <c r="U109" s="3">
        <v>6995302630</v>
      </c>
      <c r="V109" s="3">
        <v>-1250591315</v>
      </c>
      <c r="W109" s="3">
        <v>435370701</v>
      </c>
      <c r="X109" s="3">
        <v>193750966</v>
      </c>
      <c r="Y109" s="3">
        <v>1490926271</v>
      </c>
      <c r="Z109" s="3">
        <v>-839269376</v>
      </c>
      <c r="AA109" s="3">
        <v>-30187247</v>
      </c>
    </row>
    <row r="110" spans="1:27" x14ac:dyDescent="0.2">
      <c r="A110" s="2">
        <f t="shared" si="0"/>
        <v>40268</v>
      </c>
      <c r="B110" s="1" t="s">
        <v>63</v>
      </c>
      <c r="C110" s="1">
        <v>2010</v>
      </c>
      <c r="D110" s="1">
        <f t="shared" si="1"/>
        <v>1</v>
      </c>
      <c r="E110" s="1">
        <f t="shared" si="2"/>
        <v>31</v>
      </c>
      <c r="F110" s="1">
        <f t="shared" si="3"/>
        <v>3</v>
      </c>
      <c r="G110" s="1" t="s">
        <v>99</v>
      </c>
      <c r="H110" s="3">
        <v>202875785</v>
      </c>
      <c r="I110" s="3">
        <v>859748738</v>
      </c>
      <c r="J110" s="3">
        <v>507459000</v>
      </c>
      <c r="K110" s="3">
        <v>1958353290</v>
      </c>
      <c r="L110" s="3">
        <v>195800600</v>
      </c>
      <c r="M110" s="3">
        <v>150912634</v>
      </c>
      <c r="N110" s="3">
        <v>3875150047</v>
      </c>
      <c r="O110" s="3">
        <v>362108000</v>
      </c>
      <c r="P110" s="3">
        <v>763727838</v>
      </c>
      <c r="Q110" s="3">
        <v>427467736</v>
      </c>
      <c r="R110" s="3">
        <v>1836917123</v>
      </c>
      <c r="S110" s="3">
        <v>193878126</v>
      </c>
      <c r="T110" s="3">
        <v>291051224</v>
      </c>
      <c r="U110" s="3">
        <v>3875150047</v>
      </c>
      <c r="V110" s="3">
        <v>-159232215</v>
      </c>
      <c r="W110" s="3">
        <v>96020900</v>
      </c>
      <c r="X110" s="3">
        <v>79991264</v>
      </c>
      <c r="Y110" s="3">
        <v>121436167</v>
      </c>
      <c r="Z110" s="3">
        <v>1922474</v>
      </c>
      <c r="AA110" s="3">
        <v>-140138590</v>
      </c>
    </row>
    <row r="111" spans="1:27" x14ac:dyDescent="0.2">
      <c r="A111" s="2">
        <f t="shared" si="0"/>
        <v>40359</v>
      </c>
      <c r="B111" s="1" t="s">
        <v>64</v>
      </c>
      <c r="C111" s="1">
        <v>2010</v>
      </c>
      <c r="D111" s="1">
        <f t="shared" si="1"/>
        <v>2</v>
      </c>
      <c r="E111" s="1">
        <f t="shared" si="2"/>
        <v>30</v>
      </c>
      <c r="F111" s="1">
        <f t="shared" si="3"/>
        <v>6</v>
      </c>
      <c r="G111" s="1" t="s">
        <v>99</v>
      </c>
      <c r="H111" s="3">
        <v>906131691</v>
      </c>
      <c r="I111" s="3">
        <v>937298767</v>
      </c>
      <c r="J111" s="3">
        <v>367866024</v>
      </c>
      <c r="K111" s="3">
        <v>2086652622</v>
      </c>
      <c r="L111" s="3">
        <v>251240142</v>
      </c>
      <c r="M111" s="3">
        <v>197677592</v>
      </c>
      <c r="N111" s="3">
        <v>4746866838</v>
      </c>
      <c r="O111" s="3">
        <v>162100000</v>
      </c>
      <c r="P111" s="3">
        <v>1507692828</v>
      </c>
      <c r="Q111" s="3">
        <v>524073093</v>
      </c>
      <c r="R111" s="3">
        <v>2036254815</v>
      </c>
      <c r="S111" s="3">
        <v>116878816</v>
      </c>
      <c r="T111" s="3">
        <v>399867287</v>
      </c>
      <c r="U111" s="3">
        <v>4746866838</v>
      </c>
      <c r="V111" s="3">
        <v>744031691</v>
      </c>
      <c r="W111" s="3">
        <v>-570394060</v>
      </c>
      <c r="X111" s="3">
        <v>-156207068</v>
      </c>
      <c r="Y111" s="3">
        <v>50397806</v>
      </c>
      <c r="Z111" s="3">
        <v>134361326</v>
      </c>
      <c r="AA111" s="3">
        <v>-202189695</v>
      </c>
    </row>
    <row r="112" spans="1:27" x14ac:dyDescent="0.2">
      <c r="A112" s="2">
        <f t="shared" si="0"/>
        <v>40451</v>
      </c>
      <c r="B112" s="1" t="s">
        <v>65</v>
      </c>
      <c r="C112" s="1">
        <v>2010</v>
      </c>
      <c r="D112" s="1">
        <f t="shared" si="1"/>
        <v>3</v>
      </c>
      <c r="E112" s="1">
        <f t="shared" si="2"/>
        <v>30</v>
      </c>
      <c r="F112" s="1">
        <f t="shared" si="3"/>
        <v>9</v>
      </c>
      <c r="G112" s="1" t="s">
        <v>99</v>
      </c>
      <c r="H112" s="3">
        <v>499275121</v>
      </c>
      <c r="I112" s="3">
        <v>909172625</v>
      </c>
      <c r="J112" s="3">
        <v>2806716623</v>
      </c>
      <c r="K112" s="3">
        <v>2142080258</v>
      </c>
      <c r="L112" s="3">
        <v>285817929</v>
      </c>
      <c r="M112" s="3">
        <v>253163637</v>
      </c>
      <c r="N112" s="3">
        <v>6896226193</v>
      </c>
      <c r="O112" s="3">
        <v>143084460</v>
      </c>
      <c r="P112" s="3">
        <v>3005090609</v>
      </c>
      <c r="Q112" s="3">
        <v>535430856</v>
      </c>
      <c r="R112" s="3">
        <v>2504853828</v>
      </c>
      <c r="S112" s="3">
        <v>219978461</v>
      </c>
      <c r="T112" s="3">
        <v>487787978</v>
      </c>
      <c r="U112" s="3">
        <v>6896226193</v>
      </c>
      <c r="V112" s="3">
        <v>356190662</v>
      </c>
      <c r="W112" s="3">
        <v>-2095917984</v>
      </c>
      <c r="X112" s="3">
        <v>2271285767</v>
      </c>
      <c r="Y112" s="3">
        <v>-362773571</v>
      </c>
      <c r="Z112" s="3">
        <v>65839467</v>
      </c>
      <c r="AA112" s="3">
        <v>-234624341</v>
      </c>
    </row>
    <row r="113" spans="1:27" x14ac:dyDescent="0.2">
      <c r="A113" s="2">
        <f t="shared" si="0"/>
        <v>40543</v>
      </c>
      <c r="B113" s="1" t="s">
        <v>66</v>
      </c>
      <c r="C113" s="1">
        <v>2010</v>
      </c>
      <c r="D113" s="1">
        <f t="shared" si="1"/>
        <v>4</v>
      </c>
      <c r="E113" s="1">
        <f t="shared" si="2"/>
        <v>31</v>
      </c>
      <c r="F113" s="1">
        <f t="shared" si="3"/>
        <v>12</v>
      </c>
      <c r="G113" s="1" t="s">
        <v>99</v>
      </c>
      <c r="H113" s="3">
        <v>902089814</v>
      </c>
      <c r="I113" s="3">
        <v>1787450863</v>
      </c>
      <c r="J113" s="3">
        <v>1402237954</v>
      </c>
      <c r="K113" s="3">
        <v>3996895850</v>
      </c>
      <c r="L113" s="3">
        <v>352000211</v>
      </c>
      <c r="M113" s="3">
        <v>209077581</v>
      </c>
      <c r="N113" s="3">
        <v>8649752273</v>
      </c>
      <c r="O113" s="3">
        <v>782303453</v>
      </c>
      <c r="P113" s="3">
        <v>1940402044</v>
      </c>
      <c r="Q113" s="3">
        <v>646350333</v>
      </c>
      <c r="R113" s="3">
        <v>4170530664</v>
      </c>
      <c r="S113" s="3">
        <v>670470852</v>
      </c>
      <c r="T113" s="3">
        <v>439694928</v>
      </c>
      <c r="U113" s="3">
        <v>8649752273</v>
      </c>
      <c r="V113" s="3">
        <v>119786362</v>
      </c>
      <c r="W113" s="3">
        <v>-152951181</v>
      </c>
      <c r="X113" s="3">
        <v>755887621</v>
      </c>
      <c r="Y113" s="3">
        <v>-173634813</v>
      </c>
      <c r="Z113" s="3">
        <v>-318470641</v>
      </c>
      <c r="AA113" s="3">
        <v>-230617347</v>
      </c>
    </row>
    <row r="114" spans="1:27" x14ac:dyDescent="0.2">
      <c r="A114" s="2">
        <f t="shared" si="0"/>
        <v>40633</v>
      </c>
      <c r="B114" s="1" t="s">
        <v>67</v>
      </c>
      <c r="C114" s="1">
        <v>2011</v>
      </c>
      <c r="D114" s="1">
        <f t="shared" si="1"/>
        <v>1</v>
      </c>
      <c r="E114" s="1">
        <f t="shared" si="2"/>
        <v>31</v>
      </c>
      <c r="F114" s="1">
        <f t="shared" si="3"/>
        <v>3</v>
      </c>
      <c r="G114" s="1" t="s">
        <v>99</v>
      </c>
      <c r="H114" s="3">
        <v>1158078418</v>
      </c>
      <c r="I114" s="3">
        <v>2089516702</v>
      </c>
      <c r="J114" s="3">
        <v>601951178</v>
      </c>
      <c r="K114" s="3">
        <v>2725017306</v>
      </c>
      <c r="L114" s="3">
        <v>284007408</v>
      </c>
      <c r="M114" s="3">
        <v>171473562</v>
      </c>
      <c r="N114" s="3">
        <v>7030044575</v>
      </c>
      <c r="O114" s="3">
        <v>506301482</v>
      </c>
      <c r="P114" s="3">
        <v>1057922175</v>
      </c>
      <c r="Q114" s="3">
        <v>899328413</v>
      </c>
      <c r="R114" s="3">
        <v>3715446641</v>
      </c>
      <c r="S114" s="3">
        <v>267183698</v>
      </c>
      <c r="T114" s="3">
        <v>583862166</v>
      </c>
      <c r="U114" s="3">
        <v>7030044575</v>
      </c>
      <c r="V114" s="3">
        <v>651776936</v>
      </c>
      <c r="W114" s="3">
        <v>1031594526</v>
      </c>
      <c r="X114" s="3">
        <v>-297377234</v>
      </c>
      <c r="Y114" s="3">
        <v>-990429335</v>
      </c>
      <c r="Z114" s="3">
        <v>16823710</v>
      </c>
      <c r="AA114" s="3">
        <v>-412388603</v>
      </c>
    </row>
    <row r="115" spans="1:27" x14ac:dyDescent="0.2">
      <c r="A115" s="2">
        <f t="shared" si="0"/>
        <v>40724</v>
      </c>
      <c r="B115" s="1" t="s">
        <v>68</v>
      </c>
      <c r="C115" s="1">
        <v>2011</v>
      </c>
      <c r="D115" s="1">
        <f t="shared" si="1"/>
        <v>2</v>
      </c>
      <c r="E115" s="1">
        <f t="shared" si="2"/>
        <v>30</v>
      </c>
      <c r="F115" s="1">
        <f t="shared" si="3"/>
        <v>6</v>
      </c>
      <c r="G115" s="1" t="s">
        <v>99</v>
      </c>
      <c r="H115" s="3">
        <v>862185729</v>
      </c>
      <c r="I115" s="3">
        <v>10261556225</v>
      </c>
      <c r="J115" s="3">
        <v>805161396</v>
      </c>
      <c r="K115" s="3">
        <v>3783551696</v>
      </c>
      <c r="L115" s="3">
        <v>436853424</v>
      </c>
      <c r="M115" s="3">
        <v>116301213</v>
      </c>
      <c r="N115" s="3">
        <v>16265609682</v>
      </c>
      <c r="O115" s="3">
        <v>9514313941</v>
      </c>
      <c r="P115" s="3">
        <v>1641279432</v>
      </c>
      <c r="Q115" s="3">
        <v>650037976</v>
      </c>
      <c r="R115" s="3">
        <v>3530317695</v>
      </c>
      <c r="S115" s="3">
        <v>406843443</v>
      </c>
      <c r="T115" s="3">
        <v>522817194</v>
      </c>
      <c r="U115" s="3">
        <v>16265609682</v>
      </c>
      <c r="V115" s="3">
        <v>-8652128212</v>
      </c>
      <c r="W115" s="3">
        <v>8620276793</v>
      </c>
      <c r="X115" s="3">
        <v>155123419</v>
      </c>
      <c r="Y115" s="3">
        <v>253234001</v>
      </c>
      <c r="Z115" s="3">
        <v>30009981</v>
      </c>
      <c r="AA115" s="3">
        <v>-406515982</v>
      </c>
    </row>
    <row r="116" spans="1:27" x14ac:dyDescent="0.2">
      <c r="A116" s="2">
        <f t="shared" si="0"/>
        <v>40816</v>
      </c>
      <c r="B116" s="1" t="s">
        <v>69</v>
      </c>
      <c r="C116" s="1">
        <v>2011</v>
      </c>
      <c r="D116" s="1">
        <f t="shared" si="1"/>
        <v>3</v>
      </c>
      <c r="E116" s="1">
        <f t="shared" si="2"/>
        <v>30</v>
      </c>
      <c r="F116" s="1">
        <f t="shared" si="3"/>
        <v>9</v>
      </c>
      <c r="G116" s="1" t="s">
        <v>99</v>
      </c>
      <c r="H116" s="3">
        <v>999187979</v>
      </c>
      <c r="I116" s="3">
        <v>992484722</v>
      </c>
      <c r="J116" s="3">
        <v>2994469167</v>
      </c>
      <c r="K116" s="3">
        <v>4074015765</v>
      </c>
      <c r="L116" s="3">
        <v>375246084</v>
      </c>
      <c r="M116" s="3">
        <v>139088445</v>
      </c>
      <c r="N116" s="3">
        <v>9574492162</v>
      </c>
      <c r="O116" s="3">
        <v>712950000</v>
      </c>
      <c r="P116" s="3">
        <v>1606657597</v>
      </c>
      <c r="Q116" s="3">
        <v>420866201</v>
      </c>
      <c r="R116" s="3">
        <v>5095270520</v>
      </c>
      <c r="S116" s="3">
        <v>1306524250</v>
      </c>
      <c r="T116" s="3">
        <v>432223595</v>
      </c>
      <c r="U116" s="3">
        <v>9574492162</v>
      </c>
      <c r="V116" s="3">
        <v>286237979</v>
      </c>
      <c r="W116" s="3">
        <v>-614172875</v>
      </c>
      <c r="X116" s="3">
        <v>2573602966</v>
      </c>
      <c r="Y116" s="3">
        <v>-1021254754</v>
      </c>
      <c r="Z116" s="3">
        <v>-931278167</v>
      </c>
      <c r="AA116" s="3">
        <v>-293135150</v>
      </c>
    </row>
    <row r="117" spans="1:27" x14ac:dyDescent="0.2">
      <c r="A117" s="2">
        <f t="shared" si="0"/>
        <v>40908</v>
      </c>
      <c r="B117" s="1" t="s">
        <v>70</v>
      </c>
      <c r="C117" s="1">
        <v>2011</v>
      </c>
      <c r="D117" s="1">
        <f t="shared" si="1"/>
        <v>4</v>
      </c>
      <c r="E117" s="1">
        <f t="shared" si="2"/>
        <v>31</v>
      </c>
      <c r="F117" s="1">
        <f t="shared" si="3"/>
        <v>12</v>
      </c>
      <c r="G117" s="1" t="s">
        <v>99</v>
      </c>
      <c r="H117" s="3">
        <v>1397540216</v>
      </c>
      <c r="I117" s="3">
        <v>2880662551</v>
      </c>
      <c r="J117" s="3">
        <v>2651744670</v>
      </c>
      <c r="K117" s="3">
        <v>4274487711</v>
      </c>
      <c r="L117" s="3">
        <v>486646713</v>
      </c>
      <c r="M117" s="3">
        <v>168043308</v>
      </c>
      <c r="N117" s="3">
        <v>11859125169</v>
      </c>
      <c r="O117" s="3">
        <v>551690041</v>
      </c>
      <c r="P117" s="3">
        <v>1707650287</v>
      </c>
      <c r="Q117" s="3">
        <v>2279350849</v>
      </c>
      <c r="R117" s="3">
        <v>6004668842</v>
      </c>
      <c r="S117" s="3">
        <v>700585163</v>
      </c>
      <c r="T117" s="3">
        <v>615179988</v>
      </c>
      <c r="U117" s="3">
        <v>11859125169</v>
      </c>
      <c r="V117" s="3">
        <v>845850175</v>
      </c>
      <c r="W117" s="3">
        <v>1173012265</v>
      </c>
      <c r="X117" s="3">
        <v>372393821</v>
      </c>
      <c r="Y117" s="3">
        <v>-1730181131</v>
      </c>
      <c r="Z117" s="3">
        <v>-213938450</v>
      </c>
      <c r="AA117" s="3">
        <v>-447136680</v>
      </c>
    </row>
    <row r="118" spans="1:27" x14ac:dyDescent="0.2">
      <c r="A118" s="2">
        <f t="shared" si="0"/>
        <v>40999</v>
      </c>
      <c r="B118" s="1" t="s">
        <v>71</v>
      </c>
      <c r="C118" s="1">
        <v>2012</v>
      </c>
      <c r="D118" s="1">
        <f t="shared" si="1"/>
        <v>1</v>
      </c>
      <c r="E118" s="1">
        <f t="shared" si="2"/>
        <v>31</v>
      </c>
      <c r="F118" s="1">
        <f t="shared" si="3"/>
        <v>3</v>
      </c>
      <c r="G118" s="1" t="s">
        <v>99</v>
      </c>
      <c r="H118" s="3">
        <v>2403431750</v>
      </c>
      <c r="I118" s="3">
        <v>996675990</v>
      </c>
      <c r="J118" s="3">
        <v>4486598349</v>
      </c>
      <c r="K118" s="3">
        <v>4243519527</v>
      </c>
      <c r="L118" s="3">
        <v>320787548</v>
      </c>
      <c r="M118" s="3">
        <v>174822566</v>
      </c>
      <c r="N118" s="3">
        <v>12625835729</v>
      </c>
      <c r="O118" s="3">
        <v>2274241380</v>
      </c>
      <c r="P118" s="3">
        <v>4689160329</v>
      </c>
      <c r="Q118" s="3">
        <v>738647392</v>
      </c>
      <c r="R118" s="3">
        <v>3994353562</v>
      </c>
      <c r="S118" s="3">
        <v>595260448</v>
      </c>
      <c r="T118" s="3">
        <v>334172617</v>
      </c>
      <c r="U118" s="3">
        <v>12625835729</v>
      </c>
      <c r="V118" s="3">
        <v>129190370</v>
      </c>
      <c r="W118" s="3">
        <v>-3692484339</v>
      </c>
      <c r="X118" s="3">
        <v>3747950957</v>
      </c>
      <c r="Y118" s="3">
        <v>249165964</v>
      </c>
      <c r="Z118" s="3">
        <v>-274472900</v>
      </c>
      <c r="AA118" s="3">
        <v>-159350051</v>
      </c>
    </row>
    <row r="119" spans="1:27" x14ac:dyDescent="0.2">
      <c r="A119" s="2">
        <f t="shared" si="0"/>
        <v>41090</v>
      </c>
      <c r="B119" s="1" t="s">
        <v>72</v>
      </c>
      <c r="C119" s="1">
        <v>2012</v>
      </c>
      <c r="D119" s="1">
        <f t="shared" si="1"/>
        <v>2</v>
      </c>
      <c r="E119" s="1">
        <f t="shared" si="2"/>
        <v>30</v>
      </c>
      <c r="F119" s="1">
        <f t="shared" si="3"/>
        <v>6</v>
      </c>
      <c r="G119" s="1" t="s">
        <v>99</v>
      </c>
      <c r="H119" s="3">
        <v>1497462804</v>
      </c>
      <c r="I119" s="3">
        <v>3751255923</v>
      </c>
      <c r="J119" s="3">
        <v>2543592110</v>
      </c>
      <c r="K119" s="3">
        <v>4766756812</v>
      </c>
      <c r="L119" s="3">
        <v>542560099</v>
      </c>
      <c r="M119" s="3">
        <v>178755151</v>
      </c>
      <c r="N119" s="3">
        <v>13280382899</v>
      </c>
      <c r="O119" s="3">
        <v>3283366508</v>
      </c>
      <c r="P119" s="3">
        <v>1567453336</v>
      </c>
      <c r="Q119" s="3">
        <v>800216520</v>
      </c>
      <c r="R119" s="3">
        <v>5684349933</v>
      </c>
      <c r="S119" s="3">
        <v>1499354788</v>
      </c>
      <c r="T119" s="3">
        <v>445641813</v>
      </c>
      <c r="U119" s="3">
        <v>13280382899</v>
      </c>
      <c r="V119" s="3">
        <v>-1785903704</v>
      </c>
      <c r="W119" s="3">
        <v>2183802587</v>
      </c>
      <c r="X119" s="3">
        <v>1743375590</v>
      </c>
      <c r="Y119" s="3">
        <v>-917593121</v>
      </c>
      <c r="Z119" s="3">
        <v>-956794689</v>
      </c>
      <c r="AA119" s="3">
        <v>-266886661</v>
      </c>
    </row>
    <row r="120" spans="1:27" x14ac:dyDescent="0.2">
      <c r="A120" s="2">
        <f t="shared" si="0"/>
        <v>41182</v>
      </c>
      <c r="B120" s="1" t="s">
        <v>73</v>
      </c>
      <c r="C120" s="1">
        <v>2012</v>
      </c>
      <c r="D120" s="1">
        <f t="shared" si="1"/>
        <v>3</v>
      </c>
      <c r="E120" s="1">
        <f t="shared" si="2"/>
        <v>30</v>
      </c>
      <c r="F120" s="1">
        <f t="shared" si="3"/>
        <v>9</v>
      </c>
      <c r="G120" s="1" t="s">
        <v>99</v>
      </c>
      <c r="H120" s="3">
        <v>690752914</v>
      </c>
      <c r="I120" s="3">
        <v>2023760404</v>
      </c>
      <c r="J120" s="3">
        <v>1515681549</v>
      </c>
      <c r="K120" s="3">
        <v>5601446348</v>
      </c>
      <c r="L120" s="3">
        <v>316519942</v>
      </c>
      <c r="M120" s="3">
        <v>392338610</v>
      </c>
      <c r="N120" s="3">
        <v>10540499767</v>
      </c>
      <c r="O120" s="3">
        <v>746115118</v>
      </c>
      <c r="P120" s="3">
        <v>1738666169</v>
      </c>
      <c r="Q120" s="3">
        <v>1960594784</v>
      </c>
      <c r="R120" s="3">
        <v>5045574265</v>
      </c>
      <c r="S120" s="3">
        <v>473299411</v>
      </c>
      <c r="T120" s="3">
        <v>576250019</v>
      </c>
      <c r="U120" s="3">
        <v>10540499767</v>
      </c>
      <c r="V120" s="3">
        <v>-55362204</v>
      </c>
      <c r="W120" s="3">
        <v>285094234</v>
      </c>
      <c r="X120" s="3">
        <v>-444913235</v>
      </c>
      <c r="Y120" s="3">
        <v>555872083</v>
      </c>
      <c r="Z120" s="3">
        <v>-156779469</v>
      </c>
      <c r="AA120" s="3">
        <v>-183911409</v>
      </c>
    </row>
    <row r="121" spans="1:27" x14ac:dyDescent="0.2">
      <c r="A121" s="2">
        <f t="shared" si="0"/>
        <v>41274</v>
      </c>
      <c r="B121" s="1" t="s">
        <v>74</v>
      </c>
      <c r="C121" s="1">
        <v>2012</v>
      </c>
      <c r="D121" s="1">
        <f t="shared" si="1"/>
        <v>4</v>
      </c>
      <c r="E121" s="1">
        <f t="shared" si="2"/>
        <v>31</v>
      </c>
      <c r="F121" s="1">
        <f t="shared" si="3"/>
        <v>12</v>
      </c>
      <c r="G121" s="1" t="s">
        <v>99</v>
      </c>
      <c r="H121" s="3">
        <v>1413223929</v>
      </c>
      <c r="I121" s="3">
        <v>3907605667</v>
      </c>
      <c r="J121" s="3">
        <v>5945022050</v>
      </c>
      <c r="K121" s="3">
        <v>8813965386</v>
      </c>
      <c r="L121" s="3">
        <v>780483944</v>
      </c>
      <c r="M121" s="3">
        <v>406662822</v>
      </c>
      <c r="N121" s="3">
        <v>21266963798</v>
      </c>
      <c r="O121" s="3">
        <v>1090811500</v>
      </c>
      <c r="P121" s="3">
        <v>4734357508</v>
      </c>
      <c r="Q121" s="3">
        <v>2289832292</v>
      </c>
      <c r="R121" s="3">
        <v>11522790801</v>
      </c>
      <c r="S121" s="3">
        <v>797891080</v>
      </c>
      <c r="T121" s="3">
        <v>831280617</v>
      </c>
      <c r="U121" s="3">
        <v>21266963798</v>
      </c>
      <c r="V121" s="3">
        <v>322412429</v>
      </c>
      <c r="W121" s="3">
        <v>-826751841</v>
      </c>
      <c r="X121" s="3">
        <v>3655189758</v>
      </c>
      <c r="Y121" s="3">
        <v>-2708825415</v>
      </c>
      <c r="Z121" s="3">
        <v>-17407136</v>
      </c>
      <c r="AA121" s="3">
        <v>-424617795</v>
      </c>
    </row>
    <row r="122" spans="1:27" x14ac:dyDescent="0.2">
      <c r="A122" s="2">
        <f t="shared" si="0"/>
        <v>41364</v>
      </c>
      <c r="B122" s="1" t="s">
        <v>75</v>
      </c>
      <c r="C122" s="1">
        <v>2013</v>
      </c>
      <c r="D122" s="1">
        <f t="shared" si="1"/>
        <v>1</v>
      </c>
      <c r="E122" s="1">
        <f t="shared" si="2"/>
        <v>31</v>
      </c>
      <c r="F122" s="1">
        <f t="shared" si="3"/>
        <v>3</v>
      </c>
      <c r="G122" s="1" t="s">
        <v>99</v>
      </c>
      <c r="H122" s="3">
        <v>408027667</v>
      </c>
      <c r="I122" s="3">
        <v>2238249696</v>
      </c>
      <c r="J122" s="3">
        <v>2409428655</v>
      </c>
      <c r="K122" s="3">
        <v>3876175769</v>
      </c>
      <c r="L122" s="3">
        <v>375536055</v>
      </c>
      <c r="M122" s="3">
        <v>203356551</v>
      </c>
      <c r="N122" s="3">
        <v>9510774392</v>
      </c>
      <c r="O122" s="3">
        <v>1327290955</v>
      </c>
      <c r="P122" s="3">
        <v>1802791276</v>
      </c>
      <c r="Q122" s="3">
        <v>1860046052</v>
      </c>
      <c r="R122" s="3">
        <v>3341434223</v>
      </c>
      <c r="S122" s="3">
        <v>796760476</v>
      </c>
      <c r="T122" s="3">
        <v>382451410</v>
      </c>
      <c r="U122" s="3">
        <v>9510774392</v>
      </c>
      <c r="V122" s="3">
        <v>-919263288</v>
      </c>
      <c r="W122" s="3">
        <v>435458420</v>
      </c>
      <c r="X122" s="3">
        <v>549382603</v>
      </c>
      <c r="Y122" s="3">
        <v>534741546</v>
      </c>
      <c r="Z122" s="3">
        <v>-421224422</v>
      </c>
      <c r="AA122" s="3">
        <v>-179094859</v>
      </c>
    </row>
    <row r="123" spans="1:27" x14ac:dyDescent="0.2">
      <c r="A123" s="2">
        <f t="shared" si="0"/>
        <v>41455</v>
      </c>
      <c r="B123" s="1" t="s">
        <v>76</v>
      </c>
      <c r="C123" s="1">
        <v>2013</v>
      </c>
      <c r="D123" s="1">
        <f t="shared" si="1"/>
        <v>2</v>
      </c>
      <c r="E123" s="1">
        <f t="shared" si="2"/>
        <v>30</v>
      </c>
      <c r="F123" s="1">
        <f t="shared" si="3"/>
        <v>6</v>
      </c>
      <c r="G123" s="1" t="s">
        <v>99</v>
      </c>
      <c r="H123" s="3">
        <v>1206923351</v>
      </c>
      <c r="I123" s="3">
        <v>3680214737</v>
      </c>
      <c r="J123" s="3">
        <v>2379018507</v>
      </c>
      <c r="K123" s="3">
        <v>6240696917</v>
      </c>
      <c r="L123" s="3">
        <v>337351937</v>
      </c>
      <c r="M123" s="3">
        <v>460949740</v>
      </c>
      <c r="N123" s="3">
        <v>14305155188</v>
      </c>
      <c r="O123" s="3">
        <v>1301709995</v>
      </c>
      <c r="P123" s="3">
        <v>2606437022</v>
      </c>
      <c r="Q123" s="3">
        <v>2207492394</v>
      </c>
      <c r="R123" s="3">
        <v>6777621443</v>
      </c>
      <c r="S123" s="3">
        <v>452475375</v>
      </c>
      <c r="T123" s="3">
        <v>959418960</v>
      </c>
      <c r="U123" s="3">
        <v>14305155188</v>
      </c>
      <c r="V123" s="3">
        <v>-94786644</v>
      </c>
      <c r="W123" s="3">
        <v>1073777715</v>
      </c>
      <c r="X123" s="3">
        <v>171526113</v>
      </c>
      <c r="Y123" s="3">
        <v>-536924526</v>
      </c>
      <c r="Z123" s="3">
        <v>-115123437</v>
      </c>
      <c r="AA123" s="3">
        <v>-498469221</v>
      </c>
    </row>
    <row r="124" spans="1:27" x14ac:dyDescent="0.2">
      <c r="A124" s="2">
        <f t="shared" si="0"/>
        <v>41547</v>
      </c>
      <c r="B124" s="1" t="s">
        <v>77</v>
      </c>
      <c r="C124" s="1">
        <v>2013</v>
      </c>
      <c r="D124" s="1">
        <f t="shared" si="1"/>
        <v>3</v>
      </c>
      <c r="E124" s="1">
        <f t="shared" si="2"/>
        <v>30</v>
      </c>
      <c r="F124" s="1">
        <f t="shared" si="3"/>
        <v>9</v>
      </c>
      <c r="G124" s="1" t="s">
        <v>99</v>
      </c>
      <c r="H124" s="3">
        <v>2235483227</v>
      </c>
      <c r="I124" s="3">
        <v>2608266344</v>
      </c>
      <c r="J124" s="3">
        <v>7468866820</v>
      </c>
      <c r="K124" s="3">
        <v>6854195157</v>
      </c>
      <c r="L124" s="3">
        <v>407452144</v>
      </c>
      <c r="M124" s="3">
        <v>305867879</v>
      </c>
      <c r="N124" s="3">
        <v>19880131572</v>
      </c>
      <c r="O124" s="3">
        <v>1152828433</v>
      </c>
      <c r="P124" s="3">
        <v>3550268166</v>
      </c>
      <c r="Q124" s="3">
        <v>2525023749</v>
      </c>
      <c r="R124" s="3">
        <v>11211784401</v>
      </c>
      <c r="S124" s="3">
        <v>483890121</v>
      </c>
      <c r="T124" s="3">
        <v>956336701</v>
      </c>
      <c r="U124" s="3">
        <v>19880131572</v>
      </c>
      <c r="V124" s="3">
        <v>1082654794</v>
      </c>
      <c r="W124" s="3">
        <v>-942001822</v>
      </c>
      <c r="X124" s="3">
        <v>4943843071</v>
      </c>
      <c r="Y124" s="3">
        <v>-4357589244</v>
      </c>
      <c r="Z124" s="3">
        <v>-76437977</v>
      </c>
      <c r="AA124" s="3">
        <v>-650468823</v>
      </c>
    </row>
    <row r="125" spans="1:27" x14ac:dyDescent="0.2">
      <c r="A125" s="2">
        <f t="shared" si="0"/>
        <v>41639</v>
      </c>
      <c r="B125" s="1" t="s">
        <v>78</v>
      </c>
      <c r="C125" s="1">
        <v>2013</v>
      </c>
      <c r="D125" s="1">
        <f t="shared" si="1"/>
        <v>4</v>
      </c>
      <c r="E125" s="1">
        <f t="shared" si="2"/>
        <v>31</v>
      </c>
      <c r="F125" s="1">
        <f t="shared" si="3"/>
        <v>12</v>
      </c>
      <c r="G125" s="1" t="s">
        <v>99</v>
      </c>
      <c r="H125" s="3">
        <v>1705433281</v>
      </c>
      <c r="I125" s="3">
        <v>4118358822</v>
      </c>
      <c r="J125" s="3">
        <v>3405593923</v>
      </c>
      <c r="K125" s="3">
        <v>8939048873</v>
      </c>
      <c r="L125" s="3">
        <v>780526865</v>
      </c>
      <c r="M125" s="3">
        <v>320215586</v>
      </c>
      <c r="N125" s="3">
        <v>19269177350</v>
      </c>
      <c r="O125" s="3">
        <v>2456044650</v>
      </c>
      <c r="P125" s="3">
        <v>3657759214</v>
      </c>
      <c r="Q125" s="3">
        <v>3189283000</v>
      </c>
      <c r="R125" s="3">
        <v>8068997134</v>
      </c>
      <c r="S125" s="3">
        <v>1072297398</v>
      </c>
      <c r="T125" s="3">
        <v>824795953</v>
      </c>
      <c r="U125" s="3">
        <v>19269177350</v>
      </c>
      <c r="V125" s="3">
        <v>-750611370</v>
      </c>
      <c r="W125" s="3">
        <v>460599608</v>
      </c>
      <c r="X125" s="3">
        <v>216310923</v>
      </c>
      <c r="Y125" s="3">
        <v>870051739</v>
      </c>
      <c r="Z125" s="3">
        <v>-291770533</v>
      </c>
      <c r="AA125" s="3">
        <v>-504580366</v>
      </c>
    </row>
    <row r="126" spans="1:27" x14ac:dyDescent="0.2">
      <c r="A126" s="2">
        <f t="shared" si="0"/>
        <v>41729</v>
      </c>
      <c r="B126" s="1" t="s">
        <v>79</v>
      </c>
      <c r="C126" s="1">
        <v>2014</v>
      </c>
      <c r="D126" s="1">
        <f t="shared" si="1"/>
        <v>1</v>
      </c>
      <c r="E126" s="1">
        <f t="shared" si="2"/>
        <v>31</v>
      </c>
      <c r="F126" s="1">
        <f t="shared" si="3"/>
        <v>3</v>
      </c>
      <c r="G126" s="1" t="s">
        <v>99</v>
      </c>
      <c r="H126" s="3">
        <v>1840886388</v>
      </c>
      <c r="I126" s="3">
        <v>2215145211</v>
      </c>
      <c r="J126" s="3">
        <v>12806096087</v>
      </c>
      <c r="K126" s="3">
        <v>7526484940</v>
      </c>
      <c r="L126" s="3">
        <v>416509716</v>
      </c>
      <c r="M126" s="3">
        <v>352146278</v>
      </c>
      <c r="N126" s="3">
        <v>25157268620</v>
      </c>
      <c r="O126" s="3">
        <v>300075786</v>
      </c>
      <c r="P126" s="3">
        <v>2160890765</v>
      </c>
      <c r="Q126" s="3">
        <v>12083753037</v>
      </c>
      <c r="R126" s="3">
        <v>7962970989</v>
      </c>
      <c r="S126" s="3">
        <v>1722613617</v>
      </c>
      <c r="T126" s="3">
        <v>926964426</v>
      </c>
      <c r="U126" s="3">
        <v>25157268620</v>
      </c>
      <c r="V126" s="3">
        <v>1540810602</v>
      </c>
      <c r="W126" s="3">
        <v>54254445</v>
      </c>
      <c r="X126" s="3">
        <v>722343050</v>
      </c>
      <c r="Y126" s="3">
        <v>-436486049</v>
      </c>
      <c r="Z126" s="3">
        <v>-1306103900</v>
      </c>
      <c r="AA126" s="3">
        <v>-574818148</v>
      </c>
    </row>
    <row r="127" spans="1:27" x14ac:dyDescent="0.2">
      <c r="A127" s="2">
        <f t="shared" si="0"/>
        <v>41820</v>
      </c>
      <c r="B127" s="1" t="s">
        <v>80</v>
      </c>
      <c r="C127" s="1">
        <v>2014</v>
      </c>
      <c r="D127" s="1">
        <f t="shared" si="1"/>
        <v>2</v>
      </c>
      <c r="E127" s="1">
        <f t="shared" si="2"/>
        <v>30</v>
      </c>
      <c r="F127" s="1">
        <f t="shared" si="3"/>
        <v>6</v>
      </c>
      <c r="G127" s="1" t="s">
        <v>99</v>
      </c>
      <c r="H127" s="3">
        <v>646151194</v>
      </c>
      <c r="I127" s="3">
        <v>3458721344</v>
      </c>
      <c r="J127" s="3">
        <v>2384544808</v>
      </c>
      <c r="K127" s="3">
        <v>8221477650</v>
      </c>
      <c r="L127" s="3">
        <v>677530129</v>
      </c>
      <c r="M127" s="3">
        <v>326017792</v>
      </c>
      <c r="N127" s="3">
        <v>15714442917</v>
      </c>
      <c r="O127" s="3">
        <v>367390865</v>
      </c>
      <c r="P127" s="3">
        <v>3472559252</v>
      </c>
      <c r="Q127" s="3">
        <v>1176968551</v>
      </c>
      <c r="R127" s="3">
        <v>8826132953</v>
      </c>
      <c r="S127" s="3">
        <v>687646031</v>
      </c>
      <c r="T127" s="3">
        <v>1183745266</v>
      </c>
      <c r="U127" s="3">
        <v>15714442917</v>
      </c>
      <c r="V127" s="3">
        <v>278760329</v>
      </c>
      <c r="W127" s="3">
        <v>-13837907</v>
      </c>
      <c r="X127" s="3">
        <v>1207576257</v>
      </c>
      <c r="Y127" s="3">
        <v>-604655303</v>
      </c>
      <c r="Z127" s="3">
        <v>-10115902</v>
      </c>
      <c r="AA127" s="3">
        <v>-857727474</v>
      </c>
    </row>
    <row r="128" spans="1:27" x14ac:dyDescent="0.2">
      <c r="A128" s="2">
        <f t="shared" si="0"/>
        <v>41912</v>
      </c>
      <c r="B128" s="1" t="s">
        <v>81</v>
      </c>
      <c r="C128" s="1">
        <v>2014</v>
      </c>
      <c r="D128" s="1">
        <f t="shared" si="1"/>
        <v>3</v>
      </c>
      <c r="E128" s="1">
        <f t="shared" si="2"/>
        <v>30</v>
      </c>
      <c r="F128" s="1">
        <f t="shared" si="3"/>
        <v>9</v>
      </c>
      <c r="G128" s="1" t="s">
        <v>99</v>
      </c>
      <c r="H128" s="3">
        <v>2221771337</v>
      </c>
      <c r="I128" s="3">
        <v>2824115175</v>
      </c>
      <c r="J128" s="3">
        <v>5183566318</v>
      </c>
      <c r="K128" s="3">
        <v>9131893718</v>
      </c>
      <c r="L128" s="3">
        <v>446170582</v>
      </c>
      <c r="M128" s="3">
        <v>470845220</v>
      </c>
      <c r="N128" s="3">
        <v>20278362350</v>
      </c>
      <c r="O128" s="3">
        <v>1296108042</v>
      </c>
      <c r="P128" s="3">
        <v>4445485246</v>
      </c>
      <c r="Q128" s="3">
        <v>1515833016</v>
      </c>
      <c r="R128" s="3">
        <v>11099952743</v>
      </c>
      <c r="S128" s="3">
        <v>870938779</v>
      </c>
      <c r="T128" s="3">
        <v>1050044525</v>
      </c>
      <c r="U128" s="3">
        <v>20278362350</v>
      </c>
      <c r="V128" s="3">
        <v>925663295</v>
      </c>
      <c r="W128" s="3">
        <v>-1621370071</v>
      </c>
      <c r="X128" s="3">
        <v>3667733302</v>
      </c>
      <c r="Y128" s="3">
        <v>-1968059025</v>
      </c>
      <c r="Z128" s="3">
        <v>-424768197</v>
      </c>
      <c r="AA128" s="3">
        <v>-579199305</v>
      </c>
    </row>
    <row r="129" spans="1:27" x14ac:dyDescent="0.2">
      <c r="A129" s="2">
        <f t="shared" si="0"/>
        <v>42004</v>
      </c>
      <c r="B129" s="1" t="s">
        <v>82</v>
      </c>
      <c r="C129" s="1">
        <v>2014</v>
      </c>
      <c r="D129" s="1">
        <f t="shared" si="1"/>
        <v>4</v>
      </c>
      <c r="E129" s="1">
        <f t="shared" si="2"/>
        <v>31</v>
      </c>
      <c r="F129" s="1">
        <f t="shared" si="3"/>
        <v>12</v>
      </c>
      <c r="G129" s="1" t="s">
        <v>99</v>
      </c>
      <c r="H129" s="3">
        <v>941827921</v>
      </c>
      <c r="I129" s="3">
        <v>6392732776</v>
      </c>
      <c r="J129" s="3">
        <v>4732359585</v>
      </c>
      <c r="K129" s="3">
        <v>11537862190</v>
      </c>
      <c r="L129" s="3">
        <v>855201769</v>
      </c>
      <c r="M129" s="3">
        <v>765600644</v>
      </c>
      <c r="N129" s="3">
        <v>25225584886</v>
      </c>
      <c r="O129" s="3">
        <v>3715757312</v>
      </c>
      <c r="P129" s="3">
        <v>2784473245</v>
      </c>
      <c r="Q129" s="3">
        <v>5482491690</v>
      </c>
      <c r="R129" s="3">
        <v>9656414022</v>
      </c>
      <c r="S129" s="3">
        <v>2401926552</v>
      </c>
      <c r="T129" s="3">
        <v>1184522065</v>
      </c>
      <c r="U129" s="3">
        <v>25225584886</v>
      </c>
      <c r="V129" s="3">
        <v>-2773929391</v>
      </c>
      <c r="W129" s="3">
        <v>3608259532</v>
      </c>
      <c r="X129" s="3">
        <v>-750132104</v>
      </c>
      <c r="Y129" s="3">
        <v>1881448168</v>
      </c>
      <c r="Z129" s="3">
        <v>-1546724783</v>
      </c>
      <c r="AA129" s="3">
        <v>-418921421</v>
      </c>
    </row>
    <row r="130" spans="1:27" x14ac:dyDescent="0.2">
      <c r="A130" s="2">
        <f t="shared" si="0"/>
        <v>42094</v>
      </c>
      <c r="B130" s="1" t="s">
        <v>83</v>
      </c>
      <c r="C130" s="1">
        <v>2015</v>
      </c>
      <c r="D130" s="1">
        <f t="shared" si="1"/>
        <v>1</v>
      </c>
      <c r="E130" s="1">
        <f t="shared" si="2"/>
        <v>31</v>
      </c>
      <c r="F130" s="1">
        <f t="shared" si="3"/>
        <v>3</v>
      </c>
      <c r="G130" s="1" t="s">
        <v>99</v>
      </c>
      <c r="H130" s="3">
        <v>3696310759</v>
      </c>
      <c r="I130" s="3">
        <v>3036693648</v>
      </c>
      <c r="J130" s="3">
        <v>8166298579</v>
      </c>
      <c r="K130" s="3">
        <v>10131887107</v>
      </c>
      <c r="L130" s="3">
        <v>591900589</v>
      </c>
      <c r="M130" s="3">
        <v>406260783</v>
      </c>
      <c r="N130" s="3">
        <v>26029351465</v>
      </c>
      <c r="O130" s="3">
        <v>821098256</v>
      </c>
      <c r="P130" s="3">
        <v>3537764100</v>
      </c>
      <c r="Q130" s="3">
        <v>8269246133</v>
      </c>
      <c r="R130" s="3">
        <v>11334682883</v>
      </c>
      <c r="S130" s="3">
        <v>1274581969</v>
      </c>
      <c r="T130" s="3">
        <v>791978124</v>
      </c>
      <c r="U130" s="3">
        <v>26029351465</v>
      </c>
      <c r="V130" s="3">
        <v>2875212504</v>
      </c>
      <c r="W130" s="3">
        <v>-501070453</v>
      </c>
      <c r="X130" s="3">
        <v>-102947554</v>
      </c>
      <c r="Y130" s="3">
        <v>-1202795776</v>
      </c>
      <c r="Z130" s="3">
        <v>-682681379</v>
      </c>
      <c r="AA130" s="3">
        <v>-385717341</v>
      </c>
    </row>
    <row r="131" spans="1:27" x14ac:dyDescent="0.2">
      <c r="A131" s="2">
        <f t="shared" si="0"/>
        <v>42185</v>
      </c>
      <c r="B131" s="1" t="s">
        <v>84</v>
      </c>
      <c r="C131" s="1">
        <v>2015</v>
      </c>
      <c r="D131" s="1">
        <f t="shared" si="1"/>
        <v>2</v>
      </c>
      <c r="E131" s="1">
        <f t="shared" si="2"/>
        <v>30</v>
      </c>
      <c r="F131" s="1">
        <f t="shared" si="3"/>
        <v>6</v>
      </c>
      <c r="G131" s="1" t="s">
        <v>99</v>
      </c>
      <c r="H131" s="3">
        <v>1103212883</v>
      </c>
      <c r="I131" s="3">
        <v>4378095941</v>
      </c>
      <c r="J131" s="3">
        <v>3152462181</v>
      </c>
      <c r="K131" s="3">
        <v>10119687118</v>
      </c>
      <c r="L131" s="3">
        <v>772939205</v>
      </c>
      <c r="M131" s="3">
        <v>381772089</v>
      </c>
      <c r="N131" s="3">
        <v>19908169417</v>
      </c>
      <c r="O131" s="3">
        <v>485404538</v>
      </c>
      <c r="P131" s="3">
        <v>3499636817</v>
      </c>
      <c r="Q131" s="3">
        <v>2559848449</v>
      </c>
      <c r="R131" s="3">
        <v>10855852669</v>
      </c>
      <c r="S131" s="3">
        <v>1769998041</v>
      </c>
      <c r="T131" s="3">
        <v>737428904</v>
      </c>
      <c r="U131" s="3">
        <v>19908169417</v>
      </c>
      <c r="V131" s="3">
        <v>617808346</v>
      </c>
      <c r="W131" s="3">
        <v>878459123</v>
      </c>
      <c r="X131" s="3">
        <v>592613732</v>
      </c>
      <c r="Y131" s="3">
        <v>-736165550</v>
      </c>
      <c r="Z131" s="3">
        <v>-997058836</v>
      </c>
      <c r="AA131" s="3">
        <v>-355656814</v>
      </c>
    </row>
    <row r="132" spans="1:27" x14ac:dyDescent="0.2">
      <c r="A132" s="2">
        <f t="shared" si="0"/>
        <v>42369</v>
      </c>
      <c r="B132" s="1" t="s">
        <v>86</v>
      </c>
      <c r="C132" s="1">
        <v>2015</v>
      </c>
      <c r="D132" s="1">
        <f t="shared" si="1"/>
        <v>4</v>
      </c>
      <c r="E132" s="1">
        <f t="shared" si="2"/>
        <v>31</v>
      </c>
      <c r="F132" s="1">
        <f t="shared" si="3"/>
        <v>12</v>
      </c>
      <c r="G132" s="1" t="s">
        <v>99</v>
      </c>
      <c r="H132" s="3">
        <v>1708654684</v>
      </c>
      <c r="I132" s="3">
        <v>5274431709</v>
      </c>
      <c r="J132" s="3">
        <v>2100455912</v>
      </c>
      <c r="K132" s="3">
        <v>10490843682</v>
      </c>
      <c r="L132" s="3">
        <v>666925751</v>
      </c>
      <c r="M132" s="3">
        <v>324100630</v>
      </c>
      <c r="N132" s="3">
        <v>20565412367</v>
      </c>
      <c r="O132" s="3">
        <v>1830252050</v>
      </c>
      <c r="P132" s="3">
        <v>3193464905</v>
      </c>
      <c r="Q132" s="3">
        <v>3737564723</v>
      </c>
      <c r="R132" s="3">
        <v>10561990298</v>
      </c>
      <c r="S132" s="3">
        <v>675594923</v>
      </c>
      <c r="T132" s="3">
        <v>566545468</v>
      </c>
      <c r="U132" s="3">
        <v>20565412367</v>
      </c>
      <c r="V132" s="3">
        <v>-121597366</v>
      </c>
      <c r="W132" s="3">
        <v>2080966804</v>
      </c>
      <c r="X132" s="3">
        <v>-1637108811</v>
      </c>
      <c r="Y132" s="3">
        <v>-71146616</v>
      </c>
      <c r="Z132" s="3">
        <v>-8669172</v>
      </c>
      <c r="AA132" s="3">
        <v>-242444838</v>
      </c>
    </row>
    <row r="133" spans="1:27" x14ac:dyDescent="0.2">
      <c r="A133" s="2">
        <f t="shared" si="0"/>
        <v>42369</v>
      </c>
      <c r="B133" s="1" t="s">
        <v>86</v>
      </c>
      <c r="C133" s="1">
        <v>2015</v>
      </c>
      <c r="D133" s="1">
        <f t="shared" si="1"/>
        <v>4</v>
      </c>
      <c r="E133" s="1">
        <f t="shared" si="2"/>
        <v>31</v>
      </c>
      <c r="F133" s="1">
        <f t="shared" si="3"/>
        <v>12</v>
      </c>
      <c r="G133" s="1" t="s">
        <v>99</v>
      </c>
      <c r="H133" s="3">
        <v>2770976208</v>
      </c>
      <c r="I133" s="3">
        <v>4736021893</v>
      </c>
      <c r="J133" s="3">
        <v>2531868464</v>
      </c>
      <c r="K133" s="3">
        <v>12343451612</v>
      </c>
      <c r="L133" s="3">
        <v>795198829</v>
      </c>
      <c r="M133" s="3">
        <v>461940503</v>
      </c>
      <c r="N133" s="3">
        <v>23639457509</v>
      </c>
      <c r="O133" s="3">
        <v>2230558661</v>
      </c>
      <c r="P133" s="3">
        <v>3951854813</v>
      </c>
      <c r="Q133" s="3">
        <v>3020287775</v>
      </c>
      <c r="R133" s="3">
        <v>12134412045</v>
      </c>
      <c r="S133" s="3">
        <v>1329315562</v>
      </c>
      <c r="T133" s="3">
        <v>973028653</v>
      </c>
      <c r="U133" s="3">
        <v>23639457509</v>
      </c>
      <c r="V133" s="3">
        <v>540417548</v>
      </c>
      <c r="W133" s="3">
        <v>784167079</v>
      </c>
      <c r="X133" s="3">
        <v>-488419311</v>
      </c>
      <c r="Y133" s="3">
        <v>209039567</v>
      </c>
      <c r="Z133" s="3">
        <v>-534116733</v>
      </c>
      <c r="AA133" s="3">
        <v>-511088150</v>
      </c>
    </row>
    <row r="134" spans="1:27" x14ac:dyDescent="0.2">
      <c r="A134" s="2">
        <f t="shared" si="0"/>
        <v>42460</v>
      </c>
      <c r="B134" s="1" t="s">
        <v>87</v>
      </c>
      <c r="C134" s="1">
        <v>2016</v>
      </c>
      <c r="D134" s="1">
        <f t="shared" si="1"/>
        <v>1</v>
      </c>
      <c r="E134" s="1">
        <f t="shared" si="2"/>
        <v>31</v>
      </c>
      <c r="F134" s="1">
        <f t="shared" si="3"/>
        <v>3</v>
      </c>
      <c r="G134" s="1" t="s">
        <v>99</v>
      </c>
      <c r="H134" s="3">
        <v>1487751181</v>
      </c>
      <c r="I134" s="3">
        <v>5882440375</v>
      </c>
      <c r="J134" s="3">
        <v>1788345075</v>
      </c>
      <c r="K134" s="3">
        <v>9366583975</v>
      </c>
      <c r="L134" s="3">
        <v>571125652</v>
      </c>
      <c r="M134" s="3">
        <v>478697354</v>
      </c>
      <c r="N134" s="3">
        <v>19574943611</v>
      </c>
      <c r="O134" s="3">
        <v>319686246</v>
      </c>
      <c r="P134" s="3">
        <v>2849719231</v>
      </c>
      <c r="Q134" s="3">
        <v>5653014785</v>
      </c>
      <c r="R134" s="3">
        <v>9533314853</v>
      </c>
      <c r="S134" s="3">
        <v>753465894</v>
      </c>
      <c r="T134" s="3">
        <v>465742602</v>
      </c>
      <c r="U134" s="3">
        <v>19574943611</v>
      </c>
      <c r="V134" s="3">
        <v>1168064934</v>
      </c>
      <c r="W134" s="3">
        <v>3032721143</v>
      </c>
      <c r="X134" s="3">
        <v>-3864669710</v>
      </c>
      <c r="Y134" s="3">
        <v>-166730879</v>
      </c>
      <c r="Z134" s="3">
        <v>-182340242</v>
      </c>
      <c r="AA134" s="3">
        <v>12954752</v>
      </c>
    </row>
    <row r="135" spans="1:27" x14ac:dyDescent="0.2">
      <c r="A135" s="2">
        <f t="shared" si="0"/>
        <v>42551</v>
      </c>
      <c r="B135" s="1" t="s">
        <v>88</v>
      </c>
      <c r="C135" s="1">
        <v>2016</v>
      </c>
      <c r="D135" s="1">
        <f t="shared" si="1"/>
        <v>2</v>
      </c>
      <c r="E135" s="1">
        <f t="shared" si="2"/>
        <v>30</v>
      </c>
      <c r="F135" s="1">
        <f t="shared" si="3"/>
        <v>6</v>
      </c>
      <c r="G135" s="1" t="s">
        <v>99</v>
      </c>
      <c r="H135" s="3">
        <v>907538113</v>
      </c>
      <c r="I135" s="3">
        <v>5461423062</v>
      </c>
      <c r="J135" s="3">
        <v>1721446882</v>
      </c>
      <c r="K135" s="3">
        <v>9899031226</v>
      </c>
      <c r="L135" s="3">
        <v>576745847</v>
      </c>
      <c r="M135" s="3">
        <v>647047579</v>
      </c>
      <c r="N135" s="3">
        <v>19213232710</v>
      </c>
      <c r="O135" s="3">
        <v>3734645310</v>
      </c>
      <c r="P135" s="3">
        <v>2702272975</v>
      </c>
      <c r="Q135" s="3">
        <v>1373973304</v>
      </c>
      <c r="R135" s="3">
        <v>9948128801</v>
      </c>
      <c r="S135" s="3">
        <v>752799407</v>
      </c>
      <c r="T135" s="3">
        <v>701412913</v>
      </c>
      <c r="U135" s="3">
        <v>19213232710</v>
      </c>
      <c r="V135" s="3">
        <v>-2827107196</v>
      </c>
      <c r="W135" s="3">
        <v>2759150087</v>
      </c>
      <c r="X135" s="3">
        <v>347473578</v>
      </c>
      <c r="Y135" s="3">
        <v>-49097575</v>
      </c>
      <c r="Z135" s="3">
        <v>-176053560</v>
      </c>
      <c r="AA135" s="3">
        <v>-54365334</v>
      </c>
    </row>
    <row r="136" spans="1:27" x14ac:dyDescent="0.2">
      <c r="A136" s="2">
        <f t="shared" si="0"/>
        <v>42643</v>
      </c>
      <c r="B136" s="1" t="s">
        <v>89</v>
      </c>
      <c r="C136" s="1">
        <v>2016</v>
      </c>
      <c r="D136" s="1">
        <f t="shared" si="1"/>
        <v>3</v>
      </c>
      <c r="E136" s="1">
        <f t="shared" si="2"/>
        <v>30</v>
      </c>
      <c r="F136" s="1">
        <f t="shared" si="3"/>
        <v>9</v>
      </c>
      <c r="G136" s="1" t="s">
        <v>99</v>
      </c>
      <c r="H136" s="3">
        <v>3333236531</v>
      </c>
      <c r="I136" s="3">
        <v>3465135107</v>
      </c>
      <c r="J136" s="3">
        <v>1971832940</v>
      </c>
      <c r="K136" s="3">
        <v>9808113847</v>
      </c>
      <c r="L136" s="3">
        <v>608978837</v>
      </c>
      <c r="M136" s="3">
        <v>438781342</v>
      </c>
      <c r="N136" s="3">
        <v>19626078604</v>
      </c>
      <c r="O136" s="3">
        <v>537691624</v>
      </c>
      <c r="P136" s="3">
        <v>3918495222</v>
      </c>
      <c r="Q136" s="3">
        <v>4974252820</v>
      </c>
      <c r="R136" s="3">
        <v>8765918941</v>
      </c>
      <c r="S136" s="3">
        <v>730157363</v>
      </c>
      <c r="T136" s="3">
        <v>699562634</v>
      </c>
      <c r="U136" s="3">
        <v>19626078604</v>
      </c>
      <c r="V136" s="3">
        <v>2795544908</v>
      </c>
      <c r="W136" s="3">
        <v>-453360115</v>
      </c>
      <c r="X136" s="3">
        <v>-3002419880</v>
      </c>
      <c r="Y136" s="3">
        <v>1042194906</v>
      </c>
      <c r="Z136" s="3">
        <v>-121178526</v>
      </c>
      <c r="AA136" s="3">
        <v>-260781293</v>
      </c>
    </row>
    <row r="137" spans="1:27" x14ac:dyDescent="0.2">
      <c r="A137" s="2">
        <f t="shared" si="0"/>
        <v>42735</v>
      </c>
      <c r="B137" s="1" t="s">
        <v>90</v>
      </c>
      <c r="C137" s="1">
        <v>2016</v>
      </c>
      <c r="D137" s="1">
        <f t="shared" si="1"/>
        <v>4</v>
      </c>
      <c r="E137" s="1">
        <f t="shared" si="2"/>
        <v>31</v>
      </c>
      <c r="F137" s="1">
        <f t="shared" si="3"/>
        <v>12</v>
      </c>
      <c r="G137" s="1" t="s">
        <v>99</v>
      </c>
      <c r="H137" s="3">
        <v>781905155</v>
      </c>
      <c r="I137" s="3">
        <v>5212803010</v>
      </c>
      <c r="J137" s="3">
        <v>2294652792</v>
      </c>
      <c r="K137" s="3">
        <v>9989398467</v>
      </c>
      <c r="L137" s="3">
        <v>581659642</v>
      </c>
      <c r="M137" s="3">
        <v>383263587</v>
      </c>
      <c r="N137" s="3">
        <v>19243682652</v>
      </c>
      <c r="O137" s="3">
        <v>1098650989</v>
      </c>
      <c r="P137" s="3">
        <v>4278012154</v>
      </c>
      <c r="Q137" s="3">
        <v>1620281274</v>
      </c>
      <c r="R137" s="3">
        <v>10063630693</v>
      </c>
      <c r="S137" s="3">
        <v>1493590959</v>
      </c>
      <c r="T137" s="3">
        <v>689516582</v>
      </c>
      <c r="U137" s="3">
        <v>19243682652</v>
      </c>
      <c r="V137" s="3">
        <v>-316745835</v>
      </c>
      <c r="W137" s="3">
        <v>934790856</v>
      </c>
      <c r="X137" s="3">
        <v>674371518</v>
      </c>
      <c r="Y137" s="3">
        <v>-74232227</v>
      </c>
      <c r="Z137" s="3">
        <v>-911931318</v>
      </c>
      <c r="AA137" s="3">
        <v>-306252995</v>
      </c>
    </row>
    <row r="138" spans="1:27" x14ac:dyDescent="0.2">
      <c r="A138" s="2">
        <f t="shared" ref="A138:A201" si="4">DATE(C138,F138,E138)</f>
        <v>42825</v>
      </c>
      <c r="B138" s="1" t="s">
        <v>91</v>
      </c>
      <c r="C138" s="1">
        <v>2017</v>
      </c>
      <c r="D138" s="1">
        <f t="shared" si="1"/>
        <v>1</v>
      </c>
      <c r="E138" s="1">
        <f t="shared" si="2"/>
        <v>31</v>
      </c>
      <c r="F138" s="1">
        <f t="shared" si="3"/>
        <v>3</v>
      </c>
      <c r="G138" s="1" t="s">
        <v>99</v>
      </c>
      <c r="H138" s="3">
        <v>577246898</v>
      </c>
      <c r="I138" s="3">
        <v>2205128362</v>
      </c>
      <c r="J138" s="3">
        <v>6508536276</v>
      </c>
      <c r="K138" s="3">
        <v>8851787673</v>
      </c>
      <c r="L138" s="3">
        <v>398000708</v>
      </c>
      <c r="M138" s="3">
        <v>430176704</v>
      </c>
      <c r="N138" s="3">
        <v>18970876622</v>
      </c>
      <c r="O138" s="3">
        <v>492046040</v>
      </c>
      <c r="P138" s="3">
        <v>2292723854</v>
      </c>
      <c r="Q138" s="3">
        <v>5775016127</v>
      </c>
      <c r="R138" s="3">
        <v>8381261116</v>
      </c>
      <c r="S138" s="3">
        <v>1393472937</v>
      </c>
      <c r="T138" s="3">
        <v>636356548</v>
      </c>
      <c r="U138" s="3">
        <v>18970876622</v>
      </c>
      <c r="V138" s="3">
        <v>85200858</v>
      </c>
      <c r="W138" s="3">
        <v>-87595492</v>
      </c>
      <c r="X138" s="3">
        <v>733520149</v>
      </c>
      <c r="Y138" s="3">
        <v>470526558</v>
      </c>
      <c r="Z138" s="3">
        <v>-995472229</v>
      </c>
      <c r="AA138" s="3">
        <v>-206179844</v>
      </c>
    </row>
    <row r="139" spans="1:27" x14ac:dyDescent="0.2">
      <c r="A139" s="2">
        <f t="shared" si="4"/>
        <v>42916</v>
      </c>
      <c r="B139" s="1" t="s">
        <v>92</v>
      </c>
      <c r="C139" s="1">
        <v>2017</v>
      </c>
      <c r="D139" s="1">
        <f t="shared" ref="D139:D145" si="5">VALUE(RIGHT(B139,1))</f>
        <v>2</v>
      </c>
      <c r="E139" s="1">
        <f t="shared" ref="E139:E145" si="6">IF($D139=1,31,IF($D139=2,30,IF($D139=3,30,31)))</f>
        <v>30</v>
      </c>
      <c r="F139" s="1">
        <f t="shared" ref="F139:F145" si="7">IF($D139=1,3,IF($D139=2,6,IF($D139=3,9,12)))</f>
        <v>6</v>
      </c>
      <c r="G139" s="1" t="s">
        <v>99</v>
      </c>
      <c r="H139" s="3">
        <v>1024557541</v>
      </c>
      <c r="I139" s="3">
        <v>3166513824</v>
      </c>
      <c r="J139" s="3">
        <v>1049749685</v>
      </c>
      <c r="K139" s="3">
        <v>8744832117</v>
      </c>
      <c r="L139" s="3">
        <v>455883819</v>
      </c>
      <c r="M139" s="3">
        <v>397857066</v>
      </c>
      <c r="N139" s="3">
        <v>14839394051</v>
      </c>
      <c r="O139" s="3">
        <v>441944004</v>
      </c>
      <c r="P139" s="3">
        <v>1682821633</v>
      </c>
      <c r="Q139" s="3">
        <v>2525861908</v>
      </c>
      <c r="R139" s="3">
        <v>8580699342</v>
      </c>
      <c r="S139" s="3">
        <v>936587428</v>
      </c>
      <c r="T139" s="3">
        <v>671479736</v>
      </c>
      <c r="U139" s="3">
        <v>14839394051</v>
      </c>
      <c r="V139" s="3">
        <v>582613537</v>
      </c>
      <c r="W139" s="3">
        <v>1483692191</v>
      </c>
      <c r="X139" s="3">
        <v>-1476112224</v>
      </c>
      <c r="Y139" s="3">
        <v>164132774</v>
      </c>
      <c r="Z139" s="3">
        <v>-480703610</v>
      </c>
      <c r="AA139" s="3">
        <v>-273622670</v>
      </c>
    </row>
    <row r="140" spans="1:27" x14ac:dyDescent="0.2">
      <c r="A140" s="2">
        <f t="shared" si="4"/>
        <v>43008</v>
      </c>
      <c r="B140" s="1" t="s">
        <v>93</v>
      </c>
      <c r="C140" s="1">
        <v>2017</v>
      </c>
      <c r="D140" s="1">
        <f t="shared" si="5"/>
        <v>3</v>
      </c>
      <c r="E140" s="1">
        <f t="shared" si="6"/>
        <v>30</v>
      </c>
      <c r="F140" s="1">
        <f t="shared" si="7"/>
        <v>9</v>
      </c>
      <c r="G140" s="1" t="s">
        <v>99</v>
      </c>
      <c r="H140" s="3">
        <v>664600701</v>
      </c>
      <c r="I140" s="3">
        <v>2060463057</v>
      </c>
      <c r="J140" s="3">
        <v>2093817078</v>
      </c>
      <c r="K140" s="3">
        <v>9174237696</v>
      </c>
      <c r="L140" s="3">
        <v>580158337</v>
      </c>
      <c r="M140" s="3">
        <v>396130836</v>
      </c>
      <c r="N140" s="3">
        <v>14969407704</v>
      </c>
      <c r="O140" s="3">
        <v>263920596</v>
      </c>
      <c r="P140" s="3">
        <v>2436726394</v>
      </c>
      <c r="Q140" s="3">
        <v>1450571034</v>
      </c>
      <c r="R140" s="3">
        <v>8686823796</v>
      </c>
      <c r="S140" s="3">
        <v>1624081839</v>
      </c>
      <c r="T140" s="3">
        <v>507284045</v>
      </c>
      <c r="U140" s="3">
        <v>14969407704</v>
      </c>
      <c r="V140" s="3">
        <v>400680105</v>
      </c>
      <c r="W140" s="3">
        <v>-376263338</v>
      </c>
      <c r="X140" s="3">
        <v>643246044</v>
      </c>
      <c r="Y140" s="3">
        <v>487413900</v>
      </c>
      <c r="Z140" s="3">
        <v>-1043923502</v>
      </c>
      <c r="AA140" s="3">
        <v>-111153208</v>
      </c>
    </row>
    <row r="141" spans="1:27" x14ac:dyDescent="0.2">
      <c r="A141" s="2">
        <f t="shared" si="4"/>
        <v>43100</v>
      </c>
      <c r="B141" s="1" t="s">
        <v>94</v>
      </c>
      <c r="C141" s="1">
        <v>2017</v>
      </c>
      <c r="D141" s="1">
        <f t="shared" si="5"/>
        <v>4</v>
      </c>
      <c r="E141" s="1">
        <f t="shared" si="6"/>
        <v>31</v>
      </c>
      <c r="F141" s="1">
        <f t="shared" si="7"/>
        <v>12</v>
      </c>
      <c r="G141" s="1" t="s">
        <v>99</v>
      </c>
      <c r="H141" s="3">
        <v>1195792650</v>
      </c>
      <c r="I141" s="3">
        <v>2875071658</v>
      </c>
      <c r="J141" s="3">
        <v>1358761120</v>
      </c>
      <c r="K141" s="3">
        <v>9121067375</v>
      </c>
      <c r="L141" s="3">
        <v>512749510</v>
      </c>
      <c r="M141" s="3">
        <v>428292841</v>
      </c>
      <c r="N141" s="3">
        <v>15491735154</v>
      </c>
      <c r="O141" s="3">
        <v>187130000</v>
      </c>
      <c r="P141" s="3">
        <v>2128642136</v>
      </c>
      <c r="Q141" s="3">
        <v>2792175504</v>
      </c>
      <c r="R141" s="3">
        <v>8531614966</v>
      </c>
      <c r="S141" s="3">
        <v>1452218499</v>
      </c>
      <c r="T141" s="3">
        <v>399954049</v>
      </c>
      <c r="U141" s="3">
        <v>15491735154</v>
      </c>
      <c r="V141" s="3">
        <v>1008662650</v>
      </c>
      <c r="W141" s="3">
        <v>746429522</v>
      </c>
      <c r="X141" s="3">
        <v>-1433414384</v>
      </c>
      <c r="Y141" s="3">
        <v>589452410</v>
      </c>
      <c r="Z141" s="3">
        <v>-939468989</v>
      </c>
      <c r="AA141" s="3">
        <v>28338792</v>
      </c>
    </row>
    <row r="142" spans="1:27" x14ac:dyDescent="0.2">
      <c r="A142" s="2">
        <f t="shared" si="4"/>
        <v>43190</v>
      </c>
      <c r="B142" s="1" t="s">
        <v>95</v>
      </c>
      <c r="C142" s="1">
        <v>2018</v>
      </c>
      <c r="D142" s="1">
        <f t="shared" si="5"/>
        <v>1</v>
      </c>
      <c r="E142" s="1">
        <f t="shared" si="6"/>
        <v>31</v>
      </c>
      <c r="F142" s="1">
        <f t="shared" si="7"/>
        <v>3</v>
      </c>
      <c r="G142" s="1" t="s">
        <v>99</v>
      </c>
      <c r="H142" s="3">
        <v>732886930</v>
      </c>
      <c r="I142" s="3">
        <v>1933435206</v>
      </c>
      <c r="J142" s="3">
        <v>1317187813</v>
      </c>
      <c r="K142" s="3">
        <v>9177031790</v>
      </c>
      <c r="L142" s="3">
        <v>650382250</v>
      </c>
      <c r="M142" s="3">
        <v>350808833</v>
      </c>
      <c r="N142" s="3">
        <v>14161732822</v>
      </c>
      <c r="O142" s="3">
        <v>169487300</v>
      </c>
      <c r="P142" s="3">
        <v>2008158374</v>
      </c>
      <c r="Q142" s="3">
        <v>2295742768</v>
      </c>
      <c r="R142" s="3">
        <v>8647131531</v>
      </c>
      <c r="S142" s="3">
        <v>803128181</v>
      </c>
      <c r="T142" s="3">
        <v>238084668</v>
      </c>
      <c r="U142" s="3">
        <v>14161732822</v>
      </c>
      <c r="V142" s="3">
        <v>563399630</v>
      </c>
      <c r="W142" s="3">
        <v>-74723168</v>
      </c>
      <c r="X142" s="3">
        <v>-978554955</v>
      </c>
      <c r="Y142" s="3">
        <v>529900259</v>
      </c>
      <c r="Z142" s="3">
        <v>-152745930</v>
      </c>
      <c r="AA142" s="3">
        <v>112724164</v>
      </c>
    </row>
    <row r="143" spans="1:27" x14ac:dyDescent="0.2">
      <c r="A143" s="2">
        <f t="shared" si="4"/>
        <v>43281</v>
      </c>
      <c r="B143" s="1" t="s">
        <v>96</v>
      </c>
      <c r="C143" s="1">
        <v>2018</v>
      </c>
      <c r="D143" s="1">
        <f t="shared" si="5"/>
        <v>2</v>
      </c>
      <c r="E143" s="1">
        <f t="shared" si="6"/>
        <v>30</v>
      </c>
      <c r="F143" s="1">
        <f t="shared" si="7"/>
        <v>6</v>
      </c>
      <c r="G143" s="1" t="s">
        <v>99</v>
      </c>
      <c r="H143" s="3">
        <v>8339103495</v>
      </c>
      <c r="I143" s="3">
        <v>1949704948</v>
      </c>
      <c r="J143" s="3">
        <v>505034861</v>
      </c>
      <c r="K143" s="3">
        <v>9721110134</v>
      </c>
      <c r="L143" s="3">
        <v>474894390</v>
      </c>
      <c r="M143" s="3">
        <v>425966440</v>
      </c>
      <c r="N143" s="3">
        <v>21415814269</v>
      </c>
      <c r="O143" s="3">
        <v>8807305437</v>
      </c>
      <c r="P143" s="3">
        <v>1944033075</v>
      </c>
      <c r="Q143" s="3">
        <v>1671739507</v>
      </c>
      <c r="R143" s="3">
        <v>7766147494</v>
      </c>
      <c r="S143" s="3">
        <v>796458996</v>
      </c>
      <c r="T143" s="3">
        <v>430129761</v>
      </c>
      <c r="U143" s="3">
        <v>21415814269</v>
      </c>
      <c r="V143" s="3">
        <v>-468201942</v>
      </c>
      <c r="W143" s="3">
        <v>5671873</v>
      </c>
      <c r="X143" s="3">
        <v>-1166704646</v>
      </c>
      <c r="Y143" s="3">
        <v>1954962641</v>
      </c>
      <c r="Z143" s="3">
        <v>-321564605</v>
      </c>
      <c r="AA143" s="3">
        <v>-4163321</v>
      </c>
    </row>
    <row r="144" spans="1:27" x14ac:dyDescent="0.2">
      <c r="A144" s="2">
        <f t="shared" si="4"/>
        <v>43373</v>
      </c>
      <c r="B144" s="1" t="s">
        <v>97</v>
      </c>
      <c r="C144" s="1">
        <v>2018</v>
      </c>
      <c r="D144" s="1">
        <f t="shared" si="5"/>
        <v>3</v>
      </c>
      <c r="E144" s="1">
        <f t="shared" si="6"/>
        <v>30</v>
      </c>
      <c r="F144" s="1">
        <f t="shared" si="7"/>
        <v>9</v>
      </c>
      <c r="G144" s="1" t="s">
        <v>99</v>
      </c>
      <c r="H144" s="3">
        <v>18273775649</v>
      </c>
      <c r="I144" s="3">
        <v>1797909884</v>
      </c>
      <c r="J144" s="3">
        <v>1190677920</v>
      </c>
      <c r="K144" s="3">
        <v>9417879414</v>
      </c>
      <c r="L144" s="3">
        <v>568919276</v>
      </c>
      <c r="M144" s="3">
        <v>332680150</v>
      </c>
      <c r="N144" s="3">
        <v>31581842293</v>
      </c>
      <c r="O144" s="3">
        <v>886903821</v>
      </c>
      <c r="P144" s="3">
        <v>1808688356</v>
      </c>
      <c r="Q144" s="3">
        <v>19307720136</v>
      </c>
      <c r="R144" s="3">
        <v>8231338171</v>
      </c>
      <c r="S144" s="3">
        <v>902107612</v>
      </c>
      <c r="T144" s="3">
        <v>445084197</v>
      </c>
      <c r="U144" s="3">
        <v>31581842293</v>
      </c>
      <c r="V144" s="3">
        <v>17386871827</v>
      </c>
      <c r="W144" s="3">
        <v>-10778472</v>
      </c>
      <c r="X144" s="3">
        <v>-18117042216</v>
      </c>
      <c r="Y144" s="3">
        <v>1186541243</v>
      </c>
      <c r="Z144" s="3">
        <v>-333188336</v>
      </c>
      <c r="AA144" s="3">
        <v>-112404047</v>
      </c>
    </row>
    <row r="145" spans="1:27" x14ac:dyDescent="0.2">
      <c r="A145" s="2">
        <f t="shared" si="4"/>
        <v>43465</v>
      </c>
      <c r="B145" s="1" t="s">
        <v>98</v>
      </c>
      <c r="C145" s="1">
        <v>2018</v>
      </c>
      <c r="D145" s="1">
        <f t="shared" si="5"/>
        <v>4</v>
      </c>
      <c r="E145" s="1">
        <f t="shared" si="6"/>
        <v>31</v>
      </c>
      <c r="F145" s="1">
        <f t="shared" si="7"/>
        <v>12</v>
      </c>
      <c r="G145" s="1" t="s">
        <v>99</v>
      </c>
      <c r="H145" s="3">
        <v>3293582370</v>
      </c>
      <c r="I145" s="3">
        <v>1572375792</v>
      </c>
      <c r="J145" s="3">
        <v>668634712</v>
      </c>
      <c r="K145" s="3">
        <v>10732548069</v>
      </c>
      <c r="L145" s="3">
        <v>379544936</v>
      </c>
      <c r="M145" s="3">
        <v>717980123</v>
      </c>
      <c r="N145" s="3">
        <v>17364666002</v>
      </c>
      <c r="O145" s="3">
        <v>427234683</v>
      </c>
      <c r="P145" s="3">
        <v>1950102507</v>
      </c>
      <c r="Q145" s="3">
        <v>4554165153</v>
      </c>
      <c r="R145" s="3">
        <v>8767850330</v>
      </c>
      <c r="S145" s="3">
        <v>894729114</v>
      </c>
      <c r="T145" s="3">
        <v>770584215</v>
      </c>
      <c r="U145" s="3">
        <v>17364666002</v>
      </c>
      <c r="V145" s="3">
        <v>2866347688</v>
      </c>
      <c r="W145" s="3">
        <v>-377726715</v>
      </c>
      <c r="X145" s="3">
        <v>-3885530441</v>
      </c>
      <c r="Y145" s="3">
        <v>1964697739</v>
      </c>
      <c r="Z145" s="3">
        <v>-515184178</v>
      </c>
      <c r="AA145" s="3">
        <v>-52604092</v>
      </c>
    </row>
    <row r="146" spans="1:27" x14ac:dyDescent="0.2">
      <c r="A146" s="2">
        <f t="shared" si="4"/>
        <v>36981</v>
      </c>
      <c r="B146" s="1" t="s">
        <v>27</v>
      </c>
      <c r="C146" s="1">
        <v>2001</v>
      </c>
      <c r="D146" s="1">
        <f>VALUE(RIGHT(B146,1))</f>
        <v>1</v>
      </c>
      <c r="E146" s="1">
        <f>IF($D146=1,31,IF($D146=2,30,IF($D146=3,30,31)))</f>
        <v>31</v>
      </c>
      <c r="F146" s="1">
        <f>IF($D146=1,3,IF($D146=2,6,IF($D146=3,9,12)))</f>
        <v>3</v>
      </c>
      <c r="G146" s="1" t="s">
        <v>100</v>
      </c>
      <c r="H146" s="3">
        <v>27106073</v>
      </c>
      <c r="I146" s="3">
        <v>1229257933</v>
      </c>
      <c r="J146" s="3">
        <v>472722868</v>
      </c>
      <c r="K146" s="3">
        <v>922807153</v>
      </c>
      <c r="L146" s="3">
        <v>540644752</v>
      </c>
      <c r="M146" s="3">
        <v>152169342</v>
      </c>
      <c r="N146" s="3">
        <v>3344708121</v>
      </c>
      <c r="O146" s="3">
        <v>143825000</v>
      </c>
      <c r="P146" s="3">
        <v>827837897</v>
      </c>
      <c r="Q146" s="3">
        <v>219529300</v>
      </c>
      <c r="R146" s="3">
        <v>1158424497</v>
      </c>
      <c r="S146" s="3">
        <v>586669710</v>
      </c>
      <c r="T146" s="3">
        <v>408421718</v>
      </c>
      <c r="U146" s="3">
        <v>3344708121</v>
      </c>
      <c r="V146" s="3">
        <v>-116718927</v>
      </c>
      <c r="W146" s="3">
        <v>401420036</v>
      </c>
      <c r="X146" s="3">
        <v>253193568</v>
      </c>
      <c r="Y146" s="3">
        <v>-235617344</v>
      </c>
      <c r="Z146" s="3">
        <v>-46024958</v>
      </c>
      <c r="AA146" s="3">
        <v>-256252376</v>
      </c>
    </row>
    <row r="147" spans="1:27" x14ac:dyDescent="0.2">
      <c r="A147" s="2">
        <f t="shared" si="4"/>
        <v>37072</v>
      </c>
      <c r="B147" s="1" t="s">
        <v>28</v>
      </c>
      <c r="C147" s="1">
        <v>2001</v>
      </c>
      <c r="D147" s="1">
        <f t="shared" ref="D147:D210" si="8">VALUE(RIGHT(B147,1))</f>
        <v>2</v>
      </c>
      <c r="E147" s="1">
        <f t="shared" ref="E147:E210" si="9">IF($D147=1,31,IF($D147=2,30,IF($D147=3,30,31)))</f>
        <v>30</v>
      </c>
      <c r="F147" s="1">
        <f t="shared" ref="F147:F210" si="10">IF($D147=1,3,IF($D147=2,6,IF($D147=3,9,12)))</f>
        <v>6</v>
      </c>
      <c r="G147" s="1" t="s">
        <v>100</v>
      </c>
      <c r="H147" s="3">
        <v>247886682</v>
      </c>
      <c r="I147" s="3">
        <v>1512116676</v>
      </c>
      <c r="J147" s="3">
        <v>1392073460</v>
      </c>
      <c r="K147" s="3">
        <v>1385614883</v>
      </c>
      <c r="L147" s="3">
        <v>308125235</v>
      </c>
      <c r="M147" s="3">
        <v>196160781</v>
      </c>
      <c r="N147" s="3">
        <v>5041977716</v>
      </c>
      <c r="O147" s="3">
        <v>221627125</v>
      </c>
      <c r="P147" s="3">
        <v>674468091</v>
      </c>
      <c r="Q147" s="3">
        <v>1908961223</v>
      </c>
      <c r="R147" s="3">
        <v>1191220433</v>
      </c>
      <c r="S147" s="3">
        <v>398821460</v>
      </c>
      <c r="T147" s="3">
        <v>646879384</v>
      </c>
      <c r="U147" s="3">
        <v>5041977716</v>
      </c>
      <c r="V147" s="3">
        <v>26259557</v>
      </c>
      <c r="W147" s="3">
        <v>837648585</v>
      </c>
      <c r="X147" s="3">
        <v>-516887763</v>
      </c>
      <c r="Y147" s="3">
        <v>194394450</v>
      </c>
      <c r="Z147" s="3">
        <v>-90696225</v>
      </c>
      <c r="AA147" s="3">
        <v>-450718604</v>
      </c>
    </row>
    <row r="148" spans="1:27" x14ac:dyDescent="0.2">
      <c r="A148" s="2">
        <f t="shared" si="4"/>
        <v>37164</v>
      </c>
      <c r="B148" s="1" t="s">
        <v>29</v>
      </c>
      <c r="C148" s="1">
        <v>2001</v>
      </c>
      <c r="D148" s="1">
        <f t="shared" si="8"/>
        <v>3</v>
      </c>
      <c r="E148" s="1">
        <f t="shared" si="9"/>
        <v>30</v>
      </c>
      <c r="F148" s="1">
        <f t="shared" si="10"/>
        <v>9</v>
      </c>
      <c r="G148" s="1" t="s">
        <v>100</v>
      </c>
      <c r="H148" s="3">
        <v>133850053</v>
      </c>
      <c r="I148" s="3">
        <v>576246599</v>
      </c>
      <c r="J148" s="3">
        <v>246817680</v>
      </c>
      <c r="K148" s="3">
        <v>1202836023</v>
      </c>
      <c r="L148" s="3">
        <v>527441777</v>
      </c>
      <c r="M148" s="3">
        <v>132740188</v>
      </c>
      <c r="N148" s="3">
        <v>2819932321</v>
      </c>
      <c r="O148" s="3">
        <v>61845892</v>
      </c>
      <c r="P148" s="3">
        <v>524494831</v>
      </c>
      <c r="Q148" s="3">
        <v>393538358</v>
      </c>
      <c r="R148" s="3">
        <v>1025826460</v>
      </c>
      <c r="S148" s="3">
        <v>344911592</v>
      </c>
      <c r="T148" s="3">
        <v>469315188</v>
      </c>
      <c r="U148" s="3">
        <v>2819932321</v>
      </c>
      <c r="V148" s="3">
        <v>72004161</v>
      </c>
      <c r="W148" s="3">
        <v>51751768</v>
      </c>
      <c r="X148" s="3">
        <v>-146720678</v>
      </c>
      <c r="Y148" s="3">
        <v>177009563</v>
      </c>
      <c r="Z148" s="3">
        <v>182530185</v>
      </c>
      <c r="AA148" s="3">
        <v>-336575000</v>
      </c>
    </row>
    <row r="149" spans="1:27" x14ac:dyDescent="0.2">
      <c r="A149" s="2">
        <f t="shared" si="4"/>
        <v>37256</v>
      </c>
      <c r="B149" s="1" t="s">
        <v>30</v>
      </c>
      <c r="C149" s="1">
        <v>2001</v>
      </c>
      <c r="D149" s="1">
        <f t="shared" si="8"/>
        <v>4</v>
      </c>
      <c r="E149" s="1">
        <f t="shared" si="9"/>
        <v>31</v>
      </c>
      <c r="F149" s="1">
        <f t="shared" si="10"/>
        <v>12</v>
      </c>
      <c r="G149" s="1" t="s">
        <v>100</v>
      </c>
      <c r="H149" s="3">
        <v>124580000</v>
      </c>
      <c r="I149" s="3">
        <v>2963032955</v>
      </c>
      <c r="J149" s="3">
        <v>356265927</v>
      </c>
      <c r="K149" s="3">
        <v>1426842215</v>
      </c>
      <c r="L149" s="3">
        <v>302767874</v>
      </c>
      <c r="M149" s="3">
        <v>99140531</v>
      </c>
      <c r="N149" s="3">
        <v>5272629502</v>
      </c>
      <c r="O149" s="3">
        <v>146494000</v>
      </c>
      <c r="P149" s="3">
        <v>3039551272</v>
      </c>
      <c r="Q149" s="3">
        <v>398788531</v>
      </c>
      <c r="R149" s="3">
        <v>1047922004</v>
      </c>
      <c r="S149" s="3">
        <v>338569846</v>
      </c>
      <c r="T149" s="3">
        <v>301303849</v>
      </c>
      <c r="U149" s="3">
        <v>5272629502</v>
      </c>
      <c r="V149" s="3">
        <v>-21914000</v>
      </c>
      <c r="W149" s="3">
        <v>-76518317</v>
      </c>
      <c r="X149" s="3">
        <v>-42522604</v>
      </c>
      <c r="Y149" s="3">
        <v>378920211</v>
      </c>
      <c r="Z149" s="3">
        <v>-35801972</v>
      </c>
      <c r="AA149" s="3">
        <v>-202163318</v>
      </c>
    </row>
    <row r="150" spans="1:27" x14ac:dyDescent="0.2">
      <c r="A150" s="2">
        <f t="shared" si="4"/>
        <v>37346</v>
      </c>
      <c r="B150" s="1" t="s">
        <v>31</v>
      </c>
      <c r="C150" s="1">
        <v>2002</v>
      </c>
      <c r="D150" s="1">
        <f t="shared" si="8"/>
        <v>1</v>
      </c>
      <c r="E150" s="1">
        <f t="shared" si="9"/>
        <v>31</v>
      </c>
      <c r="F150" s="1">
        <f t="shared" si="10"/>
        <v>3</v>
      </c>
      <c r="G150" s="1" t="s">
        <v>100</v>
      </c>
      <c r="H150" s="3">
        <v>73500000</v>
      </c>
      <c r="I150" s="3">
        <v>426790647</v>
      </c>
      <c r="J150" s="3">
        <v>258470858</v>
      </c>
      <c r="K150" s="3">
        <v>1117193676</v>
      </c>
      <c r="L150" s="3">
        <v>383707070</v>
      </c>
      <c r="M150" s="3">
        <v>161280130</v>
      </c>
      <c r="N150" s="3">
        <v>2420942381</v>
      </c>
      <c r="O150" s="3">
        <v>151296000</v>
      </c>
      <c r="P150" s="3">
        <v>416117033</v>
      </c>
      <c r="Q150" s="3">
        <v>343370635</v>
      </c>
      <c r="R150" s="3">
        <v>816310326</v>
      </c>
      <c r="S150" s="3">
        <v>288084755</v>
      </c>
      <c r="T150" s="3">
        <v>405763631</v>
      </c>
      <c r="U150" s="3">
        <v>2420942381</v>
      </c>
      <c r="V150" s="3">
        <v>-77796000</v>
      </c>
      <c r="W150" s="3">
        <v>10673614</v>
      </c>
      <c r="X150" s="3">
        <v>-84899778</v>
      </c>
      <c r="Y150" s="3">
        <v>300883350</v>
      </c>
      <c r="Z150" s="3">
        <v>95622315</v>
      </c>
      <c r="AA150" s="3">
        <v>-244483501</v>
      </c>
    </row>
    <row r="151" spans="1:27" x14ac:dyDescent="0.2">
      <c r="A151" s="2">
        <f t="shared" si="4"/>
        <v>37437</v>
      </c>
      <c r="B151" s="1" t="s">
        <v>32</v>
      </c>
      <c r="C151" s="1">
        <v>2002</v>
      </c>
      <c r="D151" s="1">
        <f t="shared" si="8"/>
        <v>2</v>
      </c>
      <c r="E151" s="1">
        <f t="shared" si="9"/>
        <v>30</v>
      </c>
      <c r="F151" s="1">
        <f t="shared" si="10"/>
        <v>6</v>
      </c>
      <c r="G151" s="1" t="s">
        <v>100</v>
      </c>
      <c r="H151" s="3">
        <v>9560917</v>
      </c>
      <c r="I151" s="3">
        <v>503937407</v>
      </c>
      <c r="J151" s="3">
        <v>377235644</v>
      </c>
      <c r="K151" s="3">
        <v>1437421317</v>
      </c>
      <c r="L151" s="3">
        <v>393938060</v>
      </c>
      <c r="M151" s="3">
        <v>108302000</v>
      </c>
      <c r="N151" s="3">
        <v>2830395344</v>
      </c>
      <c r="O151" s="3">
        <v>150600000</v>
      </c>
      <c r="P151" s="3">
        <v>692286886</v>
      </c>
      <c r="Q151" s="3">
        <v>220814517</v>
      </c>
      <c r="R151" s="3">
        <v>1002066291</v>
      </c>
      <c r="S151" s="3">
        <v>460504477</v>
      </c>
      <c r="T151" s="3">
        <v>304123174</v>
      </c>
      <c r="U151" s="3">
        <v>2830395344</v>
      </c>
      <c r="V151" s="3">
        <v>-141039083</v>
      </c>
      <c r="W151" s="3">
        <v>-188349479</v>
      </c>
      <c r="X151" s="3">
        <v>156421127</v>
      </c>
      <c r="Y151" s="3">
        <v>435355026</v>
      </c>
      <c r="Z151" s="3">
        <v>-66566417</v>
      </c>
      <c r="AA151" s="3">
        <v>-195821174</v>
      </c>
    </row>
    <row r="152" spans="1:27" x14ac:dyDescent="0.2">
      <c r="A152" s="2">
        <f t="shared" si="4"/>
        <v>37529</v>
      </c>
      <c r="B152" s="1" t="s">
        <v>33</v>
      </c>
      <c r="C152" s="1">
        <v>2002</v>
      </c>
      <c r="D152" s="1">
        <f t="shared" si="8"/>
        <v>3</v>
      </c>
      <c r="E152" s="1">
        <f t="shared" si="9"/>
        <v>30</v>
      </c>
      <c r="F152" s="1">
        <f t="shared" si="10"/>
        <v>9</v>
      </c>
      <c r="G152" s="1" t="s">
        <v>100</v>
      </c>
      <c r="H152" s="3">
        <v>217879500</v>
      </c>
      <c r="I152" s="3">
        <v>658262864</v>
      </c>
      <c r="J152" s="3">
        <v>309826429</v>
      </c>
      <c r="K152" s="3">
        <v>1665518399</v>
      </c>
      <c r="L152" s="3">
        <v>378804399</v>
      </c>
      <c r="M152" s="3">
        <v>116466736</v>
      </c>
      <c r="N152" s="3">
        <v>3346758327</v>
      </c>
      <c r="O152" s="3">
        <v>276210821</v>
      </c>
      <c r="P152" s="3">
        <v>441808151</v>
      </c>
      <c r="Q152" s="3">
        <v>446751145</v>
      </c>
      <c r="R152" s="3">
        <v>1094429490</v>
      </c>
      <c r="S152" s="3">
        <v>407318745</v>
      </c>
      <c r="T152" s="3">
        <v>680239975</v>
      </c>
      <c r="U152" s="3">
        <v>3346758327</v>
      </c>
      <c r="V152" s="3">
        <v>-58331321</v>
      </c>
      <c r="W152" s="3">
        <v>216454713</v>
      </c>
      <c r="X152" s="3">
        <v>-136924715</v>
      </c>
      <c r="Y152" s="3">
        <v>571088908</v>
      </c>
      <c r="Z152" s="3">
        <v>-28514346</v>
      </c>
      <c r="AA152" s="3">
        <v>-563773239</v>
      </c>
    </row>
    <row r="153" spans="1:27" x14ac:dyDescent="0.2">
      <c r="A153" s="2">
        <f t="shared" si="4"/>
        <v>37621</v>
      </c>
      <c r="B153" s="1" t="s">
        <v>34</v>
      </c>
      <c r="C153" s="1">
        <v>2002</v>
      </c>
      <c r="D153" s="1">
        <f t="shared" si="8"/>
        <v>4</v>
      </c>
      <c r="E153" s="1">
        <f t="shared" si="9"/>
        <v>31</v>
      </c>
      <c r="F153" s="1">
        <f t="shared" si="10"/>
        <v>12</v>
      </c>
      <c r="G153" s="1" t="s">
        <v>100</v>
      </c>
      <c r="H153" s="3">
        <v>129408351</v>
      </c>
      <c r="I153" s="3">
        <v>2823664001</v>
      </c>
      <c r="J153" s="3">
        <v>391608380</v>
      </c>
      <c r="K153" s="3">
        <v>1529201051</v>
      </c>
      <c r="L153" s="3">
        <v>296097128</v>
      </c>
      <c r="M153" s="3">
        <v>125854000</v>
      </c>
      <c r="N153" s="3">
        <v>5295832911</v>
      </c>
      <c r="O153" s="3">
        <v>32708360</v>
      </c>
      <c r="P153" s="3">
        <v>2112919543</v>
      </c>
      <c r="Q153" s="3">
        <v>810546349</v>
      </c>
      <c r="R153" s="3">
        <v>1040218789</v>
      </c>
      <c r="S153" s="3">
        <v>702889286</v>
      </c>
      <c r="T153" s="3">
        <v>596550585</v>
      </c>
      <c r="U153" s="3">
        <v>5295832911</v>
      </c>
      <c r="V153" s="3">
        <v>96699991</v>
      </c>
      <c r="W153" s="3">
        <v>710744458</v>
      </c>
      <c r="X153" s="3">
        <v>-418937969</v>
      </c>
      <c r="Y153" s="3">
        <v>488982262</v>
      </c>
      <c r="Z153" s="3">
        <v>-406792158</v>
      </c>
      <c r="AA153" s="3">
        <v>-470696585</v>
      </c>
    </row>
    <row r="154" spans="1:27" x14ac:dyDescent="0.2">
      <c r="A154" s="2">
        <f t="shared" si="4"/>
        <v>37711</v>
      </c>
      <c r="B154" s="1" t="s">
        <v>35</v>
      </c>
      <c r="C154" s="1">
        <v>2003</v>
      </c>
      <c r="D154" s="1">
        <f t="shared" si="8"/>
        <v>1</v>
      </c>
      <c r="E154" s="1">
        <f t="shared" si="9"/>
        <v>31</v>
      </c>
      <c r="F154" s="1">
        <f t="shared" si="10"/>
        <v>3</v>
      </c>
      <c r="G154" s="1" t="s">
        <v>100</v>
      </c>
      <c r="H154" s="3">
        <v>54154300</v>
      </c>
      <c r="I154" s="3">
        <v>574805374</v>
      </c>
      <c r="J154" s="3">
        <v>519866077</v>
      </c>
      <c r="K154" s="3">
        <v>1407205463</v>
      </c>
      <c r="L154" s="3">
        <v>457816937</v>
      </c>
      <c r="M154" s="3">
        <v>206280442</v>
      </c>
      <c r="N154" s="3">
        <v>3220128592</v>
      </c>
      <c r="O154" s="3">
        <v>98950000</v>
      </c>
      <c r="P154" s="3">
        <v>674750585</v>
      </c>
      <c r="Q154" s="3">
        <v>334661693</v>
      </c>
      <c r="R154" s="3">
        <v>1345069285</v>
      </c>
      <c r="S154" s="3">
        <v>376020911</v>
      </c>
      <c r="T154" s="3">
        <v>390676119</v>
      </c>
      <c r="U154" s="3">
        <v>3220128592</v>
      </c>
      <c r="V154" s="3">
        <v>-44795700</v>
      </c>
      <c r="W154" s="3">
        <v>-99945211</v>
      </c>
      <c r="X154" s="3">
        <v>185204384</v>
      </c>
      <c r="Y154" s="3">
        <v>62136178</v>
      </c>
      <c r="Z154" s="3">
        <v>81796026</v>
      </c>
      <c r="AA154" s="3">
        <v>-184395677</v>
      </c>
    </row>
    <row r="155" spans="1:27" x14ac:dyDescent="0.2">
      <c r="A155" s="2">
        <f t="shared" si="4"/>
        <v>37802</v>
      </c>
      <c r="B155" s="1" t="s">
        <v>36</v>
      </c>
      <c r="C155" s="1">
        <v>2003</v>
      </c>
      <c r="D155" s="1">
        <f t="shared" si="8"/>
        <v>2</v>
      </c>
      <c r="E155" s="1">
        <f t="shared" si="9"/>
        <v>30</v>
      </c>
      <c r="F155" s="1">
        <f t="shared" si="10"/>
        <v>6</v>
      </c>
      <c r="G155" s="1" t="s">
        <v>100</v>
      </c>
      <c r="H155" s="3">
        <v>38306795</v>
      </c>
      <c r="I155" s="3">
        <v>1231548771</v>
      </c>
      <c r="J155" s="3">
        <v>515084185</v>
      </c>
      <c r="K155" s="3">
        <v>1372423512</v>
      </c>
      <c r="L155" s="3">
        <v>400991853</v>
      </c>
      <c r="M155" s="3">
        <v>152650000</v>
      </c>
      <c r="N155" s="3">
        <v>3711005116</v>
      </c>
      <c r="O155" s="3">
        <v>174210000</v>
      </c>
      <c r="P155" s="3">
        <v>1630832800</v>
      </c>
      <c r="Q155" s="3">
        <v>268143709</v>
      </c>
      <c r="R155" s="3">
        <v>984070866</v>
      </c>
      <c r="S155" s="3">
        <v>351803789</v>
      </c>
      <c r="T155" s="3">
        <v>301943952</v>
      </c>
      <c r="U155" s="3">
        <v>3711005116</v>
      </c>
      <c r="V155" s="3">
        <v>-135903205</v>
      </c>
      <c r="W155" s="3">
        <v>-399284029</v>
      </c>
      <c r="X155" s="3">
        <v>246940476</v>
      </c>
      <c r="Y155" s="3">
        <v>388352646</v>
      </c>
      <c r="Z155" s="3">
        <v>49188064</v>
      </c>
      <c r="AA155" s="3">
        <v>-149293952</v>
      </c>
    </row>
    <row r="156" spans="1:27" x14ac:dyDescent="0.2">
      <c r="A156" s="2">
        <f t="shared" si="4"/>
        <v>37894</v>
      </c>
      <c r="B156" s="1" t="s">
        <v>37</v>
      </c>
      <c r="C156" s="1">
        <v>2003</v>
      </c>
      <c r="D156" s="1">
        <f t="shared" si="8"/>
        <v>3</v>
      </c>
      <c r="E156" s="1">
        <f t="shared" si="9"/>
        <v>30</v>
      </c>
      <c r="F156" s="1">
        <f t="shared" si="10"/>
        <v>9</v>
      </c>
      <c r="G156" s="1" t="s">
        <v>100</v>
      </c>
      <c r="H156" s="3">
        <v>127561000</v>
      </c>
      <c r="I156" s="3">
        <v>693401210</v>
      </c>
      <c r="J156" s="3">
        <v>353722600</v>
      </c>
      <c r="K156" s="3">
        <v>1536992642</v>
      </c>
      <c r="L156" s="3">
        <v>555260365</v>
      </c>
      <c r="M156" s="3">
        <v>237090504</v>
      </c>
      <c r="N156" s="3">
        <v>3504028321</v>
      </c>
      <c r="O156" s="3">
        <v>87632041</v>
      </c>
      <c r="P156" s="3">
        <v>372632558</v>
      </c>
      <c r="Q156" s="3">
        <v>544889500</v>
      </c>
      <c r="R156" s="3">
        <v>1278759414</v>
      </c>
      <c r="S156" s="3">
        <v>598875737</v>
      </c>
      <c r="T156" s="3">
        <v>621239071</v>
      </c>
      <c r="U156" s="3">
        <v>3504028321</v>
      </c>
      <c r="V156" s="3">
        <v>39928959</v>
      </c>
      <c r="W156" s="3">
        <v>320768652</v>
      </c>
      <c r="X156" s="3">
        <v>-191166900</v>
      </c>
      <c r="Y156" s="3">
        <v>258233228</v>
      </c>
      <c r="Z156" s="3">
        <v>-43615372</v>
      </c>
      <c r="AA156" s="3">
        <v>-384148567</v>
      </c>
    </row>
    <row r="157" spans="1:27" x14ac:dyDescent="0.2">
      <c r="A157" s="2">
        <f t="shared" si="4"/>
        <v>37986</v>
      </c>
      <c r="B157" s="1" t="s">
        <v>38</v>
      </c>
      <c r="C157" s="1">
        <v>2003</v>
      </c>
      <c r="D157" s="1">
        <f t="shared" si="8"/>
        <v>4</v>
      </c>
      <c r="E157" s="1">
        <f t="shared" si="9"/>
        <v>31</v>
      </c>
      <c r="F157" s="1">
        <f t="shared" si="10"/>
        <v>12</v>
      </c>
      <c r="G157" s="1" t="s">
        <v>100</v>
      </c>
      <c r="H157" s="3">
        <v>192777600</v>
      </c>
      <c r="I157" s="3">
        <v>1031446976</v>
      </c>
      <c r="J157" s="3">
        <v>1086177842</v>
      </c>
      <c r="K157" s="3">
        <v>2564623730</v>
      </c>
      <c r="L157" s="3">
        <v>563498869</v>
      </c>
      <c r="M157" s="3">
        <v>270153574</v>
      </c>
      <c r="N157" s="3">
        <v>5708678591</v>
      </c>
      <c r="O157" s="3">
        <v>233894968</v>
      </c>
      <c r="P157" s="3">
        <v>1033902658</v>
      </c>
      <c r="Q157" s="3">
        <v>639564938</v>
      </c>
      <c r="R157" s="3">
        <v>2065467909</v>
      </c>
      <c r="S157" s="3">
        <v>1051210406</v>
      </c>
      <c r="T157" s="3">
        <v>684637712</v>
      </c>
      <c r="U157" s="3">
        <v>5708678591</v>
      </c>
      <c r="V157" s="3">
        <v>-41117368</v>
      </c>
      <c r="W157" s="3">
        <v>-2455682</v>
      </c>
      <c r="X157" s="3">
        <v>446612904</v>
      </c>
      <c r="Y157" s="3">
        <v>499155821</v>
      </c>
      <c r="Z157" s="3">
        <v>-487711537</v>
      </c>
      <c r="AA157" s="3">
        <v>-414484138</v>
      </c>
    </row>
    <row r="158" spans="1:27" x14ac:dyDescent="0.2">
      <c r="A158" s="2">
        <f t="shared" si="4"/>
        <v>38077</v>
      </c>
      <c r="B158" s="1" t="s">
        <v>39</v>
      </c>
      <c r="C158" s="1">
        <v>2004</v>
      </c>
      <c r="D158" s="1">
        <f t="shared" si="8"/>
        <v>1</v>
      </c>
      <c r="E158" s="1">
        <f t="shared" si="9"/>
        <v>31</v>
      </c>
      <c r="F158" s="1">
        <f t="shared" si="10"/>
        <v>3</v>
      </c>
      <c r="G158" s="1" t="s">
        <v>100</v>
      </c>
      <c r="H158" s="3">
        <v>60284870</v>
      </c>
      <c r="I158" s="3">
        <v>994909449</v>
      </c>
      <c r="J158" s="3">
        <v>571281349</v>
      </c>
      <c r="K158" s="3">
        <v>1709064114</v>
      </c>
      <c r="L158" s="3">
        <v>476132372</v>
      </c>
      <c r="M158" s="3">
        <v>206654550</v>
      </c>
      <c r="N158" s="3">
        <v>4018326705</v>
      </c>
      <c r="O158" s="3">
        <v>304092261</v>
      </c>
      <c r="P158" s="3">
        <v>803978860</v>
      </c>
      <c r="Q158" s="3">
        <v>316055805</v>
      </c>
      <c r="R158" s="3">
        <v>1774881906</v>
      </c>
      <c r="S158" s="3">
        <v>422140668</v>
      </c>
      <c r="T158" s="3">
        <v>397177205</v>
      </c>
      <c r="U158" s="3">
        <v>4018326705</v>
      </c>
      <c r="V158" s="3">
        <v>-243807391</v>
      </c>
      <c r="W158" s="3">
        <v>190930589</v>
      </c>
      <c r="X158" s="3">
        <v>255225544</v>
      </c>
      <c r="Y158" s="3">
        <v>-65817792</v>
      </c>
      <c r="Z158" s="3">
        <v>53991704</v>
      </c>
      <c r="AA158" s="3">
        <v>-190522655</v>
      </c>
    </row>
    <row r="159" spans="1:27" x14ac:dyDescent="0.2">
      <c r="A159" s="2">
        <f t="shared" si="4"/>
        <v>38168</v>
      </c>
      <c r="B159" s="1" t="s">
        <v>40</v>
      </c>
      <c r="C159" s="1">
        <v>2004</v>
      </c>
      <c r="D159" s="1">
        <f t="shared" si="8"/>
        <v>2</v>
      </c>
      <c r="E159" s="1">
        <f t="shared" si="9"/>
        <v>30</v>
      </c>
      <c r="F159" s="1">
        <f t="shared" si="10"/>
        <v>6</v>
      </c>
      <c r="G159" s="1" t="s">
        <v>100</v>
      </c>
      <c r="H159" s="3">
        <v>215505000</v>
      </c>
      <c r="I159" s="3">
        <v>1023667753</v>
      </c>
      <c r="J159" s="3">
        <v>440266085</v>
      </c>
      <c r="K159" s="3">
        <v>2139303324</v>
      </c>
      <c r="L159" s="3">
        <v>457780460</v>
      </c>
      <c r="M159" s="3">
        <v>141054000</v>
      </c>
      <c r="N159" s="3">
        <v>4417576622</v>
      </c>
      <c r="O159" s="3">
        <v>99556214</v>
      </c>
      <c r="P159" s="3">
        <v>702246989</v>
      </c>
      <c r="Q159" s="3">
        <v>229184935</v>
      </c>
      <c r="R159" s="3">
        <v>2438055301</v>
      </c>
      <c r="S159" s="3">
        <v>438659420</v>
      </c>
      <c r="T159" s="3">
        <v>509873764</v>
      </c>
      <c r="U159" s="3">
        <v>4417576622</v>
      </c>
      <c r="V159" s="3">
        <v>115948786</v>
      </c>
      <c r="W159" s="3">
        <v>321420764</v>
      </c>
      <c r="X159" s="3">
        <v>211081150</v>
      </c>
      <c r="Y159" s="3">
        <v>-298751976</v>
      </c>
      <c r="Z159" s="3">
        <v>19121040</v>
      </c>
      <c r="AA159" s="3">
        <v>-368819764</v>
      </c>
    </row>
    <row r="160" spans="1:27" x14ac:dyDescent="0.2">
      <c r="A160" s="2">
        <f t="shared" si="4"/>
        <v>38260</v>
      </c>
      <c r="B160" s="1" t="s">
        <v>41</v>
      </c>
      <c r="C160" s="1">
        <v>2004</v>
      </c>
      <c r="D160" s="1">
        <f t="shared" si="8"/>
        <v>3</v>
      </c>
      <c r="E160" s="1">
        <f t="shared" si="9"/>
        <v>30</v>
      </c>
      <c r="F160" s="1">
        <f t="shared" si="10"/>
        <v>9</v>
      </c>
      <c r="G160" s="1" t="s">
        <v>100</v>
      </c>
      <c r="H160" s="3">
        <v>282686600</v>
      </c>
      <c r="I160" s="3">
        <v>3213844323</v>
      </c>
      <c r="J160" s="3">
        <v>1307884057</v>
      </c>
      <c r="K160" s="3">
        <v>2907517864</v>
      </c>
      <c r="L160" s="3">
        <v>673943464</v>
      </c>
      <c r="M160" s="3">
        <v>213443500</v>
      </c>
      <c r="N160" s="3">
        <v>8599319808</v>
      </c>
      <c r="O160" s="3">
        <v>566270720</v>
      </c>
      <c r="P160" s="3">
        <v>1866976238</v>
      </c>
      <c r="Q160" s="3">
        <v>1988438166</v>
      </c>
      <c r="R160" s="3">
        <v>2488167421</v>
      </c>
      <c r="S160" s="3">
        <v>893255894</v>
      </c>
      <c r="T160" s="3">
        <v>796211369</v>
      </c>
      <c r="U160" s="3">
        <v>8599319808</v>
      </c>
      <c r="V160" s="3">
        <v>-283584120</v>
      </c>
      <c r="W160" s="3">
        <v>1346868085</v>
      </c>
      <c r="X160" s="3">
        <v>-680554108</v>
      </c>
      <c r="Y160" s="3">
        <v>419350442</v>
      </c>
      <c r="Z160" s="3">
        <v>-219312430</v>
      </c>
      <c r="AA160" s="3">
        <v>-582767869</v>
      </c>
    </row>
    <row r="161" spans="1:27" x14ac:dyDescent="0.2">
      <c r="A161" s="2">
        <f t="shared" si="4"/>
        <v>38352</v>
      </c>
      <c r="B161" s="1" t="s">
        <v>42</v>
      </c>
      <c r="C161" s="1">
        <v>2004</v>
      </c>
      <c r="D161" s="1">
        <f t="shared" si="8"/>
        <v>4</v>
      </c>
      <c r="E161" s="1">
        <f t="shared" si="9"/>
        <v>31</v>
      </c>
      <c r="F161" s="1">
        <f t="shared" si="10"/>
        <v>12</v>
      </c>
      <c r="G161" s="1" t="s">
        <v>100</v>
      </c>
      <c r="H161" s="3">
        <v>500431993</v>
      </c>
      <c r="I161" s="3">
        <v>2122794477</v>
      </c>
      <c r="J161" s="3">
        <v>1780751045</v>
      </c>
      <c r="K161" s="3">
        <v>2958457278</v>
      </c>
      <c r="L161" s="3">
        <v>869300004</v>
      </c>
      <c r="M161" s="3">
        <v>402984996</v>
      </c>
      <c r="N161" s="3">
        <v>8634719792</v>
      </c>
      <c r="O161" s="3">
        <v>498524789</v>
      </c>
      <c r="P161" s="3">
        <v>1392965693</v>
      </c>
      <c r="Q161" s="3">
        <v>1370048080</v>
      </c>
      <c r="R161" s="3">
        <v>4001733782</v>
      </c>
      <c r="S161" s="3">
        <v>641249323</v>
      </c>
      <c r="T161" s="3">
        <v>730198125</v>
      </c>
      <c r="U161" s="3">
        <v>8634719792</v>
      </c>
      <c r="V161" s="3">
        <v>1907203</v>
      </c>
      <c r="W161" s="3">
        <v>729828783</v>
      </c>
      <c r="X161" s="3">
        <v>410702965</v>
      </c>
      <c r="Y161" s="3">
        <v>-1043276504</v>
      </c>
      <c r="Z161" s="3">
        <v>228050681</v>
      </c>
      <c r="AA161" s="3">
        <v>-327213129</v>
      </c>
    </row>
    <row r="162" spans="1:27" x14ac:dyDescent="0.2">
      <c r="A162" s="2">
        <f t="shared" si="4"/>
        <v>38442</v>
      </c>
      <c r="B162" s="1" t="s">
        <v>43</v>
      </c>
      <c r="C162" s="1">
        <v>2005</v>
      </c>
      <c r="D162" s="1">
        <f t="shared" si="8"/>
        <v>1</v>
      </c>
      <c r="E162" s="1">
        <f t="shared" si="9"/>
        <v>31</v>
      </c>
      <c r="F162" s="1">
        <f t="shared" si="10"/>
        <v>3</v>
      </c>
      <c r="G162" s="1" t="s">
        <v>100</v>
      </c>
      <c r="H162" s="3">
        <v>595250000</v>
      </c>
      <c r="I162" s="3">
        <v>1744685692</v>
      </c>
      <c r="J162" s="3">
        <v>688096964</v>
      </c>
      <c r="K162" s="3">
        <v>3920694642</v>
      </c>
      <c r="L162" s="3">
        <v>837861012</v>
      </c>
      <c r="M162" s="3">
        <v>577893018</v>
      </c>
      <c r="N162" s="3">
        <v>8364481329</v>
      </c>
      <c r="O162" s="3">
        <v>166522810</v>
      </c>
      <c r="P162" s="3">
        <v>1179376393</v>
      </c>
      <c r="Q162" s="3">
        <v>400436993</v>
      </c>
      <c r="R162" s="3">
        <v>4986126881</v>
      </c>
      <c r="S162" s="3">
        <v>1172502112</v>
      </c>
      <c r="T162" s="3">
        <v>459516140</v>
      </c>
      <c r="U162" s="3">
        <v>8364481329</v>
      </c>
      <c r="V162" s="3">
        <v>428727190</v>
      </c>
      <c r="W162" s="3">
        <v>565309299</v>
      </c>
      <c r="X162" s="3">
        <v>287659971</v>
      </c>
      <c r="Y162" s="3">
        <v>-1065432239</v>
      </c>
      <c r="Z162" s="3">
        <v>-334641100</v>
      </c>
      <c r="AA162" s="3">
        <v>118376878</v>
      </c>
    </row>
    <row r="163" spans="1:27" x14ac:dyDescent="0.2">
      <c r="A163" s="2">
        <f t="shared" si="4"/>
        <v>38533</v>
      </c>
      <c r="B163" s="1" t="s">
        <v>44</v>
      </c>
      <c r="C163" s="1">
        <v>2005</v>
      </c>
      <c r="D163" s="1">
        <f t="shared" si="8"/>
        <v>2</v>
      </c>
      <c r="E163" s="1">
        <f t="shared" si="9"/>
        <v>30</v>
      </c>
      <c r="F163" s="1">
        <f t="shared" si="10"/>
        <v>6</v>
      </c>
      <c r="G163" s="1" t="s">
        <v>100</v>
      </c>
      <c r="H163" s="3">
        <v>284335434</v>
      </c>
      <c r="I163" s="3">
        <v>3701172585</v>
      </c>
      <c r="J163" s="3">
        <v>1308140536</v>
      </c>
      <c r="K163" s="3">
        <v>4164079321</v>
      </c>
      <c r="L163" s="3">
        <v>973942746</v>
      </c>
      <c r="M163" s="3">
        <v>677357571</v>
      </c>
      <c r="N163" s="3">
        <v>11109028192</v>
      </c>
      <c r="O163" s="3">
        <v>333643838</v>
      </c>
      <c r="P163" s="3">
        <v>3851582122</v>
      </c>
      <c r="Q163" s="3">
        <v>451874615</v>
      </c>
      <c r="R163" s="3">
        <v>4886937159</v>
      </c>
      <c r="S163" s="3">
        <v>827915807</v>
      </c>
      <c r="T163" s="3">
        <v>757074651</v>
      </c>
      <c r="U163" s="3">
        <v>11109028192</v>
      </c>
      <c r="V163" s="3">
        <v>-49308404</v>
      </c>
      <c r="W163" s="3">
        <v>-150409537</v>
      </c>
      <c r="X163" s="3">
        <v>856265921</v>
      </c>
      <c r="Y163" s="3">
        <v>-722857838</v>
      </c>
      <c r="Z163" s="3">
        <v>146026939</v>
      </c>
      <c r="AA163" s="3">
        <v>-79717081</v>
      </c>
    </row>
    <row r="164" spans="1:27" x14ac:dyDescent="0.2">
      <c r="A164" s="2">
        <f t="shared" si="4"/>
        <v>38625</v>
      </c>
      <c r="B164" s="1" t="s">
        <v>45</v>
      </c>
      <c r="C164" s="1">
        <v>2005</v>
      </c>
      <c r="D164" s="1">
        <f t="shared" si="8"/>
        <v>3</v>
      </c>
      <c r="E164" s="1">
        <f t="shared" si="9"/>
        <v>30</v>
      </c>
      <c r="F164" s="1">
        <f t="shared" si="10"/>
        <v>9</v>
      </c>
      <c r="G164" s="1" t="s">
        <v>100</v>
      </c>
      <c r="H164" s="3">
        <v>717673157</v>
      </c>
      <c r="I164" s="3">
        <v>3926973713</v>
      </c>
      <c r="J164" s="3">
        <v>6280502799</v>
      </c>
      <c r="K164" s="3">
        <v>5111267667</v>
      </c>
      <c r="L164" s="3">
        <v>1146270052</v>
      </c>
      <c r="M164" s="3">
        <v>658533225</v>
      </c>
      <c r="N164" s="3">
        <v>17841220612</v>
      </c>
      <c r="O164" s="3">
        <v>167650598</v>
      </c>
      <c r="P164" s="3">
        <v>2705213812</v>
      </c>
      <c r="Q164" s="3">
        <v>7519952873</v>
      </c>
      <c r="R164" s="3">
        <v>5095530774</v>
      </c>
      <c r="S164" s="3">
        <v>1753492918</v>
      </c>
      <c r="T164" s="3">
        <v>599379638</v>
      </c>
      <c r="U164" s="3">
        <v>17841220612</v>
      </c>
      <c r="V164" s="3">
        <v>550022559</v>
      </c>
      <c r="W164" s="3">
        <v>1221759901</v>
      </c>
      <c r="X164" s="3">
        <v>-1239450074</v>
      </c>
      <c r="Y164" s="3">
        <v>15736892</v>
      </c>
      <c r="Z164" s="3">
        <v>-607222866</v>
      </c>
      <c r="AA164" s="3">
        <v>59153588</v>
      </c>
    </row>
    <row r="165" spans="1:27" x14ac:dyDescent="0.2">
      <c r="A165" s="2">
        <f t="shared" si="4"/>
        <v>38717</v>
      </c>
      <c r="B165" s="1" t="s">
        <v>46</v>
      </c>
      <c r="C165" s="1">
        <v>2005</v>
      </c>
      <c r="D165" s="1">
        <f t="shared" si="8"/>
        <v>4</v>
      </c>
      <c r="E165" s="1">
        <f t="shared" si="9"/>
        <v>31</v>
      </c>
      <c r="F165" s="1">
        <f t="shared" si="10"/>
        <v>12</v>
      </c>
      <c r="G165" s="1" t="s">
        <v>100</v>
      </c>
      <c r="H165" s="3">
        <v>438048036</v>
      </c>
      <c r="I165" s="3">
        <v>4328174569</v>
      </c>
      <c r="J165" s="3">
        <v>1778410027</v>
      </c>
      <c r="K165" s="3">
        <v>4492641368</v>
      </c>
      <c r="L165" s="3">
        <v>936751516</v>
      </c>
      <c r="M165" s="3">
        <v>540450724</v>
      </c>
      <c r="N165" s="3">
        <v>12514476240</v>
      </c>
      <c r="O165" s="3">
        <v>978744639</v>
      </c>
      <c r="P165" s="3">
        <v>1918659163</v>
      </c>
      <c r="Q165" s="3">
        <v>1496489446</v>
      </c>
      <c r="R165" s="3">
        <v>5801130441</v>
      </c>
      <c r="S165" s="3">
        <v>1565341015</v>
      </c>
      <c r="T165" s="3">
        <v>754111536</v>
      </c>
      <c r="U165" s="3">
        <v>12514476240</v>
      </c>
      <c r="V165" s="3">
        <v>-540696603</v>
      </c>
      <c r="W165" s="3">
        <v>2409515405</v>
      </c>
      <c r="X165" s="3">
        <v>281920581</v>
      </c>
      <c r="Y165" s="3">
        <v>-1308489072</v>
      </c>
      <c r="Z165" s="3">
        <v>-628589499</v>
      </c>
      <c r="AA165" s="3">
        <v>-213660812</v>
      </c>
    </row>
    <row r="166" spans="1:27" x14ac:dyDescent="0.2">
      <c r="A166" s="2">
        <f t="shared" si="4"/>
        <v>38807</v>
      </c>
      <c r="B166" s="1" t="s">
        <v>47</v>
      </c>
      <c r="C166" s="1">
        <v>2006</v>
      </c>
      <c r="D166" s="1">
        <f t="shared" si="8"/>
        <v>1</v>
      </c>
      <c r="E166" s="1">
        <f t="shared" si="9"/>
        <v>31</v>
      </c>
      <c r="F166" s="1">
        <f t="shared" si="10"/>
        <v>3</v>
      </c>
      <c r="G166" s="1" t="s">
        <v>100</v>
      </c>
      <c r="H166" s="3">
        <v>716612908</v>
      </c>
      <c r="I166" s="3">
        <v>5865663364</v>
      </c>
      <c r="J166" s="3">
        <v>1262310440</v>
      </c>
      <c r="K166" s="3">
        <v>4742714698</v>
      </c>
      <c r="L166" s="3">
        <v>897223659</v>
      </c>
      <c r="M166" s="3">
        <v>365916591</v>
      </c>
      <c r="N166" s="3">
        <v>13850441658</v>
      </c>
      <c r="O166" s="3">
        <v>400081428</v>
      </c>
      <c r="P166" s="3">
        <v>1290796150</v>
      </c>
      <c r="Q166" s="3">
        <v>4375939323</v>
      </c>
      <c r="R166" s="3">
        <v>5906188575</v>
      </c>
      <c r="S166" s="3">
        <v>1391869357</v>
      </c>
      <c r="T166" s="3">
        <v>485566825</v>
      </c>
      <c r="U166" s="3">
        <v>13850441658</v>
      </c>
      <c r="V166" s="3">
        <v>316531479</v>
      </c>
      <c r="W166" s="3">
        <v>4574867214</v>
      </c>
      <c r="X166" s="3">
        <v>-3113628884</v>
      </c>
      <c r="Y166" s="3">
        <v>-1163473877</v>
      </c>
      <c r="Z166" s="3">
        <v>-494645698</v>
      </c>
      <c r="AA166" s="3">
        <v>-119650234</v>
      </c>
    </row>
    <row r="167" spans="1:27" x14ac:dyDescent="0.2">
      <c r="A167" s="2">
        <f t="shared" si="4"/>
        <v>38898</v>
      </c>
      <c r="B167" s="1" t="s">
        <v>48</v>
      </c>
      <c r="C167" s="1">
        <v>2006</v>
      </c>
      <c r="D167" s="1">
        <f t="shared" si="8"/>
        <v>2</v>
      </c>
      <c r="E167" s="1">
        <f t="shared" si="9"/>
        <v>30</v>
      </c>
      <c r="F167" s="1">
        <f t="shared" si="10"/>
        <v>6</v>
      </c>
      <c r="G167" s="1" t="s">
        <v>100</v>
      </c>
      <c r="H167" s="3">
        <v>581451945</v>
      </c>
      <c r="I167" s="3">
        <v>4449283051</v>
      </c>
      <c r="J167" s="3">
        <v>1333024885</v>
      </c>
      <c r="K167" s="3">
        <v>5156146798</v>
      </c>
      <c r="L167" s="3">
        <v>1354871981</v>
      </c>
      <c r="M167" s="3">
        <v>406765439</v>
      </c>
      <c r="N167" s="3">
        <v>13281544099</v>
      </c>
      <c r="O167" s="3">
        <v>330164587</v>
      </c>
      <c r="P167" s="3">
        <v>2448195461</v>
      </c>
      <c r="Q167" s="3">
        <v>1369544721</v>
      </c>
      <c r="R167" s="3">
        <v>6360449531</v>
      </c>
      <c r="S167" s="3">
        <v>2190879487</v>
      </c>
      <c r="T167" s="3">
        <v>582310311</v>
      </c>
      <c r="U167" s="3">
        <v>13281544099</v>
      </c>
      <c r="V167" s="3">
        <v>251287358</v>
      </c>
      <c r="W167" s="3">
        <v>2001087589</v>
      </c>
      <c r="X167" s="3">
        <v>-36519836</v>
      </c>
      <c r="Y167" s="3">
        <v>-1204302733</v>
      </c>
      <c r="Z167" s="3">
        <v>-836007506</v>
      </c>
      <c r="AA167" s="3">
        <v>-175544872</v>
      </c>
    </row>
    <row r="168" spans="1:27" x14ac:dyDescent="0.2">
      <c r="A168" s="2">
        <f t="shared" si="4"/>
        <v>38990</v>
      </c>
      <c r="B168" s="1" t="s">
        <v>49</v>
      </c>
      <c r="C168" s="1">
        <v>2006</v>
      </c>
      <c r="D168" s="1">
        <f t="shared" si="8"/>
        <v>3</v>
      </c>
      <c r="E168" s="1">
        <f t="shared" si="9"/>
        <v>30</v>
      </c>
      <c r="F168" s="1">
        <f t="shared" si="10"/>
        <v>9</v>
      </c>
      <c r="G168" s="1" t="s">
        <v>100</v>
      </c>
      <c r="H168" s="3">
        <v>473668947</v>
      </c>
      <c r="I168" s="3">
        <v>2099328838</v>
      </c>
      <c r="J168" s="3">
        <v>943972578</v>
      </c>
      <c r="K168" s="3">
        <v>5843566993</v>
      </c>
      <c r="L168" s="3">
        <v>1359697970</v>
      </c>
      <c r="M168" s="3">
        <v>384284534</v>
      </c>
      <c r="N168" s="3">
        <v>11104519859</v>
      </c>
      <c r="O168" s="3">
        <v>156004430</v>
      </c>
      <c r="P168" s="3">
        <v>1648976376</v>
      </c>
      <c r="Q168" s="3">
        <v>885990306</v>
      </c>
      <c r="R168" s="3">
        <v>5421340754</v>
      </c>
      <c r="S168" s="3">
        <v>2051257699</v>
      </c>
      <c r="T168" s="3">
        <v>940950294</v>
      </c>
      <c r="U168" s="3">
        <v>11104519859</v>
      </c>
      <c r="V168" s="3">
        <v>317664517</v>
      </c>
      <c r="W168" s="3">
        <v>450352462</v>
      </c>
      <c r="X168" s="3">
        <v>57982271</v>
      </c>
      <c r="Y168" s="3">
        <v>422226239</v>
      </c>
      <c r="Z168" s="3">
        <v>-691559729</v>
      </c>
      <c r="AA168" s="3">
        <v>-556665760</v>
      </c>
    </row>
    <row r="169" spans="1:27" x14ac:dyDescent="0.2">
      <c r="A169" s="2">
        <f t="shared" si="4"/>
        <v>39082</v>
      </c>
      <c r="B169" s="1" t="s">
        <v>50</v>
      </c>
      <c r="C169" s="1">
        <v>2006</v>
      </c>
      <c r="D169" s="1">
        <f t="shared" si="8"/>
        <v>4</v>
      </c>
      <c r="E169" s="1">
        <f t="shared" si="9"/>
        <v>31</v>
      </c>
      <c r="F169" s="1">
        <f t="shared" si="10"/>
        <v>12</v>
      </c>
      <c r="G169" s="1" t="s">
        <v>100</v>
      </c>
      <c r="H169" s="3">
        <v>360814425</v>
      </c>
      <c r="I169" s="3">
        <v>3869309890</v>
      </c>
      <c r="J169" s="3">
        <v>1602519758</v>
      </c>
      <c r="K169" s="3">
        <v>6439964979</v>
      </c>
      <c r="L169" s="3">
        <v>1432880760</v>
      </c>
      <c r="M169" s="3">
        <v>397662193</v>
      </c>
      <c r="N169" s="3">
        <v>14103152005</v>
      </c>
      <c r="O169" s="3">
        <v>333817367</v>
      </c>
      <c r="P169" s="3">
        <v>2032890900</v>
      </c>
      <c r="Q169" s="3">
        <v>1538977359</v>
      </c>
      <c r="R169" s="3">
        <v>5978485952</v>
      </c>
      <c r="S169" s="3">
        <v>2745851593</v>
      </c>
      <c r="T169" s="3">
        <v>1473128835</v>
      </c>
      <c r="U169" s="3">
        <v>14103152005</v>
      </c>
      <c r="V169" s="3">
        <v>26997058</v>
      </c>
      <c r="W169" s="3">
        <v>1836418990</v>
      </c>
      <c r="X169" s="3">
        <v>63542399</v>
      </c>
      <c r="Y169" s="3">
        <v>461479028</v>
      </c>
      <c r="Z169" s="3">
        <v>-1312970833</v>
      </c>
      <c r="AA169" s="3">
        <v>-1075466642</v>
      </c>
    </row>
    <row r="170" spans="1:27" x14ac:dyDescent="0.2">
      <c r="A170" s="2">
        <f t="shared" si="4"/>
        <v>39172</v>
      </c>
      <c r="B170" s="1" t="s">
        <v>51</v>
      </c>
      <c r="C170" s="1">
        <v>2007</v>
      </c>
      <c r="D170" s="1">
        <f t="shared" si="8"/>
        <v>1</v>
      </c>
      <c r="E170" s="1">
        <f t="shared" si="9"/>
        <v>31</v>
      </c>
      <c r="F170" s="1">
        <f t="shared" si="10"/>
        <v>3</v>
      </c>
      <c r="G170" s="1" t="s">
        <v>100</v>
      </c>
      <c r="H170" s="3">
        <v>670976950</v>
      </c>
      <c r="I170" s="3">
        <v>4809383961</v>
      </c>
      <c r="J170" s="3">
        <v>1351462118</v>
      </c>
      <c r="K170" s="3">
        <v>6346059203</v>
      </c>
      <c r="L170" s="3">
        <v>846550467</v>
      </c>
      <c r="M170" s="3">
        <v>187708825</v>
      </c>
      <c r="N170" s="3">
        <v>14212141524</v>
      </c>
      <c r="O170" s="3">
        <v>215039287</v>
      </c>
      <c r="P170" s="3">
        <v>4254795437</v>
      </c>
      <c r="Q170" s="3">
        <v>537050386</v>
      </c>
      <c r="R170" s="3">
        <v>6711845681</v>
      </c>
      <c r="S170" s="3">
        <v>1651305055</v>
      </c>
      <c r="T170" s="3">
        <v>842105677</v>
      </c>
      <c r="U170" s="3">
        <v>14212141524</v>
      </c>
      <c r="V170" s="3">
        <v>455937663</v>
      </c>
      <c r="W170" s="3">
        <v>554588524</v>
      </c>
      <c r="X170" s="3">
        <v>814411731</v>
      </c>
      <c r="Y170" s="3">
        <v>-365786478</v>
      </c>
      <c r="Z170" s="3">
        <v>-804754588</v>
      </c>
      <c r="AA170" s="3">
        <v>-654396852</v>
      </c>
    </row>
    <row r="171" spans="1:27" x14ac:dyDescent="0.2">
      <c r="A171" s="2">
        <f t="shared" si="4"/>
        <v>39263</v>
      </c>
      <c r="B171" s="1" t="s">
        <v>52</v>
      </c>
      <c r="C171" s="1">
        <v>2007</v>
      </c>
      <c r="D171" s="1">
        <f t="shared" si="8"/>
        <v>2</v>
      </c>
      <c r="E171" s="1">
        <f t="shared" si="9"/>
        <v>30</v>
      </c>
      <c r="F171" s="1">
        <f t="shared" si="10"/>
        <v>6</v>
      </c>
      <c r="G171" s="1" t="s">
        <v>100</v>
      </c>
      <c r="H171" s="3">
        <v>362363099</v>
      </c>
      <c r="I171" s="3">
        <v>6890724740</v>
      </c>
      <c r="J171" s="3">
        <v>1658145043</v>
      </c>
      <c r="K171" s="3">
        <v>6281509167</v>
      </c>
      <c r="L171" s="3">
        <v>1006714784</v>
      </c>
      <c r="M171" s="3">
        <v>202679046</v>
      </c>
      <c r="N171" s="3">
        <v>16402135878</v>
      </c>
      <c r="O171" s="3">
        <v>430884656</v>
      </c>
      <c r="P171" s="3">
        <v>6354215847</v>
      </c>
      <c r="Q171" s="3">
        <v>704133691</v>
      </c>
      <c r="R171" s="3">
        <v>6014938276</v>
      </c>
      <c r="S171" s="3">
        <v>2306606313</v>
      </c>
      <c r="T171" s="3">
        <v>591357095</v>
      </c>
      <c r="U171" s="3">
        <v>16402135878</v>
      </c>
      <c r="V171" s="3">
        <v>-68521558</v>
      </c>
      <c r="W171" s="3">
        <v>536508894</v>
      </c>
      <c r="X171" s="3">
        <v>954011352</v>
      </c>
      <c r="Y171" s="3">
        <v>266570890</v>
      </c>
      <c r="Z171" s="3">
        <v>-1299891529</v>
      </c>
      <c r="AA171" s="3">
        <v>-388678050</v>
      </c>
    </row>
    <row r="172" spans="1:27" x14ac:dyDescent="0.2">
      <c r="A172" s="2">
        <f t="shared" si="4"/>
        <v>39355</v>
      </c>
      <c r="B172" s="1" t="s">
        <v>53</v>
      </c>
      <c r="C172" s="1">
        <v>2007</v>
      </c>
      <c r="D172" s="1">
        <f t="shared" si="8"/>
        <v>3</v>
      </c>
      <c r="E172" s="1">
        <f t="shared" si="9"/>
        <v>30</v>
      </c>
      <c r="F172" s="1">
        <f t="shared" si="10"/>
        <v>9</v>
      </c>
      <c r="G172" s="1" t="s">
        <v>100</v>
      </c>
      <c r="H172" s="3">
        <v>1143680848</v>
      </c>
      <c r="I172" s="3">
        <v>6637986851</v>
      </c>
      <c r="J172" s="3">
        <v>2817193071</v>
      </c>
      <c r="K172" s="3">
        <v>6549673306</v>
      </c>
      <c r="L172" s="3">
        <v>1313349750</v>
      </c>
      <c r="M172" s="3">
        <v>241568708</v>
      </c>
      <c r="N172" s="3">
        <v>18703452533</v>
      </c>
      <c r="O172" s="3">
        <v>2323615450</v>
      </c>
      <c r="P172" s="3">
        <v>3926221938</v>
      </c>
      <c r="Q172" s="3">
        <v>563713278</v>
      </c>
      <c r="R172" s="3">
        <v>9146069125</v>
      </c>
      <c r="S172" s="3">
        <v>2024453500</v>
      </c>
      <c r="T172" s="3">
        <v>719379241</v>
      </c>
      <c r="U172" s="3">
        <v>18703452533</v>
      </c>
      <c r="V172" s="3">
        <v>-1179934602</v>
      </c>
      <c r="W172" s="3">
        <v>2711764912</v>
      </c>
      <c r="X172" s="3">
        <v>2253479793</v>
      </c>
      <c r="Y172" s="3">
        <v>-2596395820</v>
      </c>
      <c r="Z172" s="3">
        <v>-711103750</v>
      </c>
      <c r="AA172" s="3">
        <v>-477810533</v>
      </c>
    </row>
    <row r="173" spans="1:27" x14ac:dyDescent="0.2">
      <c r="A173" s="2">
        <f t="shared" si="4"/>
        <v>39447</v>
      </c>
      <c r="B173" s="1" t="s">
        <v>54</v>
      </c>
      <c r="C173" s="1">
        <v>2007</v>
      </c>
      <c r="D173" s="1">
        <f t="shared" si="8"/>
        <v>4</v>
      </c>
      <c r="E173" s="1">
        <f t="shared" si="9"/>
        <v>31</v>
      </c>
      <c r="F173" s="1">
        <f t="shared" si="10"/>
        <v>12</v>
      </c>
      <c r="G173" s="1" t="s">
        <v>100</v>
      </c>
      <c r="H173" s="3">
        <v>296402514</v>
      </c>
      <c r="I173" s="3">
        <v>3549005859</v>
      </c>
      <c r="J173" s="3">
        <v>952096089</v>
      </c>
      <c r="K173" s="3">
        <v>5539449806</v>
      </c>
      <c r="L173" s="3">
        <v>1327368300</v>
      </c>
      <c r="M173" s="3">
        <v>298865983</v>
      </c>
      <c r="N173" s="3">
        <v>11963188550</v>
      </c>
      <c r="O173" s="3">
        <v>563534663</v>
      </c>
      <c r="P173" s="3">
        <v>1949962608</v>
      </c>
      <c r="Q173" s="3">
        <v>874339926</v>
      </c>
      <c r="R173" s="3">
        <v>5397128990</v>
      </c>
      <c r="S173" s="3">
        <v>2558790274</v>
      </c>
      <c r="T173" s="3">
        <v>619432089</v>
      </c>
      <c r="U173" s="3">
        <v>11963188550</v>
      </c>
      <c r="V173" s="3">
        <v>-267132148</v>
      </c>
      <c r="W173" s="3">
        <v>1599043251</v>
      </c>
      <c r="X173" s="3">
        <v>77756162</v>
      </c>
      <c r="Y173" s="3">
        <v>142320816</v>
      </c>
      <c r="Z173" s="3">
        <v>-1231421975</v>
      </c>
      <c r="AA173" s="3">
        <v>-320566107</v>
      </c>
    </row>
    <row r="174" spans="1:27" x14ac:dyDescent="0.2">
      <c r="A174" s="2">
        <f t="shared" si="4"/>
        <v>39538</v>
      </c>
      <c r="B174" s="1" t="s">
        <v>55</v>
      </c>
      <c r="C174" s="1">
        <v>2008</v>
      </c>
      <c r="D174" s="1">
        <f t="shared" si="8"/>
        <v>1</v>
      </c>
      <c r="E174" s="1">
        <f t="shared" si="9"/>
        <v>31</v>
      </c>
      <c r="F174" s="1">
        <f t="shared" si="10"/>
        <v>3</v>
      </c>
      <c r="G174" s="1" t="s">
        <v>100</v>
      </c>
      <c r="H174" s="3">
        <v>326332200</v>
      </c>
      <c r="I174" s="3">
        <v>3551356632</v>
      </c>
      <c r="J174" s="3">
        <v>489059768</v>
      </c>
      <c r="K174" s="3">
        <v>3912544048</v>
      </c>
      <c r="L174" s="3">
        <v>937150357</v>
      </c>
      <c r="M174" s="3">
        <v>301245444</v>
      </c>
      <c r="N174" s="3">
        <v>9517688449</v>
      </c>
      <c r="O174" s="3">
        <v>214664497</v>
      </c>
      <c r="P174" s="3">
        <v>2307676574</v>
      </c>
      <c r="Q174" s="3">
        <v>501558741</v>
      </c>
      <c r="R174" s="3">
        <v>4280968023</v>
      </c>
      <c r="S174" s="3">
        <v>1550222487</v>
      </c>
      <c r="T174" s="3">
        <v>662598128</v>
      </c>
      <c r="U174" s="3">
        <v>9517688449</v>
      </c>
      <c r="V174" s="3">
        <v>111667703</v>
      </c>
      <c r="W174" s="3">
        <v>1243680058</v>
      </c>
      <c r="X174" s="3">
        <v>-12498972</v>
      </c>
      <c r="Y174" s="3">
        <v>-368423975</v>
      </c>
      <c r="Z174" s="3">
        <v>-613072130</v>
      </c>
      <c r="AA174" s="3">
        <v>-361352684</v>
      </c>
    </row>
    <row r="175" spans="1:27" x14ac:dyDescent="0.2">
      <c r="A175" s="2">
        <f t="shared" si="4"/>
        <v>39629</v>
      </c>
      <c r="B175" s="1" t="s">
        <v>56</v>
      </c>
      <c r="C175" s="1">
        <v>2008</v>
      </c>
      <c r="D175" s="1">
        <f t="shared" si="8"/>
        <v>2</v>
      </c>
      <c r="E175" s="1">
        <f t="shared" si="9"/>
        <v>30</v>
      </c>
      <c r="F175" s="1">
        <f t="shared" si="10"/>
        <v>6</v>
      </c>
      <c r="G175" s="1" t="s">
        <v>100</v>
      </c>
      <c r="H175" s="3">
        <v>78165124</v>
      </c>
      <c r="I175" s="3">
        <v>1589627809</v>
      </c>
      <c r="J175" s="3">
        <v>313931399</v>
      </c>
      <c r="K175" s="3">
        <v>3551498697</v>
      </c>
      <c r="L175" s="3">
        <v>1055114740</v>
      </c>
      <c r="M175" s="3">
        <v>193578218</v>
      </c>
      <c r="N175" s="3">
        <v>6781915987</v>
      </c>
      <c r="O175" s="3">
        <v>40903500</v>
      </c>
      <c r="P175" s="3">
        <v>846518460</v>
      </c>
      <c r="Q175" s="3">
        <v>713661381</v>
      </c>
      <c r="R175" s="3">
        <v>3134288262</v>
      </c>
      <c r="S175" s="3">
        <v>1449646919</v>
      </c>
      <c r="T175" s="3">
        <v>596897464</v>
      </c>
      <c r="U175" s="3">
        <v>6781915987</v>
      </c>
      <c r="V175" s="3">
        <v>37261624</v>
      </c>
      <c r="W175" s="3">
        <v>743109349</v>
      </c>
      <c r="X175" s="3">
        <v>-399729982</v>
      </c>
      <c r="Y175" s="3">
        <v>417210435</v>
      </c>
      <c r="Z175" s="3">
        <v>-394532180</v>
      </c>
      <c r="AA175" s="3">
        <v>-403319245</v>
      </c>
    </row>
    <row r="176" spans="1:27" x14ac:dyDescent="0.2">
      <c r="A176" s="2">
        <f t="shared" si="4"/>
        <v>39721</v>
      </c>
      <c r="B176" s="1" t="s">
        <v>57</v>
      </c>
      <c r="C176" s="1">
        <v>2008</v>
      </c>
      <c r="D176" s="1">
        <f t="shared" si="8"/>
        <v>3</v>
      </c>
      <c r="E176" s="1">
        <f t="shared" si="9"/>
        <v>30</v>
      </c>
      <c r="F176" s="1">
        <f t="shared" si="10"/>
        <v>9</v>
      </c>
      <c r="G176" s="1" t="s">
        <v>100</v>
      </c>
      <c r="H176" s="3">
        <v>363805114</v>
      </c>
      <c r="I176" s="3">
        <v>1244582993</v>
      </c>
      <c r="J176" s="3">
        <v>439684971</v>
      </c>
      <c r="K176" s="3">
        <v>2779675023</v>
      </c>
      <c r="L176" s="3">
        <v>1168700445</v>
      </c>
      <c r="M176" s="3">
        <v>166744860</v>
      </c>
      <c r="N176" s="3">
        <v>6163193406</v>
      </c>
      <c r="O176" s="3">
        <v>129665551</v>
      </c>
      <c r="P176" s="3">
        <v>892620126</v>
      </c>
      <c r="Q176" s="3">
        <v>464519590</v>
      </c>
      <c r="R176" s="3">
        <v>2963275468</v>
      </c>
      <c r="S176" s="3">
        <v>1240817061</v>
      </c>
      <c r="T176" s="3">
        <v>472295609</v>
      </c>
      <c r="U176" s="3">
        <v>6163193406</v>
      </c>
      <c r="V176" s="3">
        <v>234139563</v>
      </c>
      <c r="W176" s="3">
        <v>351962866</v>
      </c>
      <c r="X176" s="3">
        <v>-24834619</v>
      </c>
      <c r="Y176" s="3">
        <v>-183600445</v>
      </c>
      <c r="Z176" s="3">
        <v>-72116616</v>
      </c>
      <c r="AA176" s="3">
        <v>-305550749</v>
      </c>
    </row>
    <row r="177" spans="1:27" x14ac:dyDescent="0.2">
      <c r="A177" s="2">
        <f t="shared" si="4"/>
        <v>39813</v>
      </c>
      <c r="B177" s="1" t="s">
        <v>58</v>
      </c>
      <c r="C177" s="1">
        <v>2008</v>
      </c>
      <c r="D177" s="1">
        <f t="shared" si="8"/>
        <v>4</v>
      </c>
      <c r="E177" s="1">
        <f t="shared" si="9"/>
        <v>31</v>
      </c>
      <c r="F177" s="1">
        <f t="shared" si="10"/>
        <v>12</v>
      </c>
      <c r="G177" s="1" t="s">
        <v>100</v>
      </c>
      <c r="H177" s="3">
        <v>28977340</v>
      </c>
      <c r="I177" s="3">
        <v>812504185</v>
      </c>
      <c r="J177" s="3">
        <v>227809141</v>
      </c>
      <c r="K177" s="3">
        <v>1773729680</v>
      </c>
      <c r="L177" s="3">
        <v>909562853</v>
      </c>
      <c r="M177" s="3">
        <v>169260395</v>
      </c>
      <c r="N177" s="3">
        <v>3921843593</v>
      </c>
      <c r="O177" s="3">
        <v>195437749</v>
      </c>
      <c r="P177" s="3">
        <v>490250775</v>
      </c>
      <c r="Q177" s="3">
        <v>304006667</v>
      </c>
      <c r="R177" s="3">
        <v>1828766583</v>
      </c>
      <c r="S177" s="3">
        <v>844150866</v>
      </c>
      <c r="T177" s="3">
        <v>259230953</v>
      </c>
      <c r="U177" s="3">
        <v>3921843593</v>
      </c>
      <c r="V177" s="3">
        <v>-166460409</v>
      </c>
      <c r="W177" s="3">
        <v>322253410</v>
      </c>
      <c r="X177" s="3">
        <v>-76197526</v>
      </c>
      <c r="Y177" s="3">
        <v>-55036903</v>
      </c>
      <c r="Z177" s="3">
        <v>65411986</v>
      </c>
      <c r="AA177" s="3">
        <v>-89970558</v>
      </c>
    </row>
    <row r="178" spans="1:27" x14ac:dyDescent="0.2">
      <c r="A178" s="2">
        <f t="shared" si="4"/>
        <v>39903</v>
      </c>
      <c r="B178" s="1" t="s">
        <v>59</v>
      </c>
      <c r="C178" s="1">
        <v>2009</v>
      </c>
      <c r="D178" s="1">
        <f t="shared" si="8"/>
        <v>1</v>
      </c>
      <c r="E178" s="1">
        <f t="shared" si="9"/>
        <v>31</v>
      </c>
      <c r="F178" s="1">
        <f t="shared" si="10"/>
        <v>3</v>
      </c>
      <c r="G178" s="1" t="s">
        <v>100</v>
      </c>
      <c r="H178" s="3">
        <v>60341500</v>
      </c>
      <c r="I178" s="3">
        <v>202659071</v>
      </c>
      <c r="J178" s="3">
        <v>134350900</v>
      </c>
      <c r="K178" s="3">
        <v>729474150</v>
      </c>
      <c r="L178" s="3">
        <v>524772868</v>
      </c>
      <c r="M178" s="3">
        <v>118780688</v>
      </c>
      <c r="N178" s="3">
        <v>1770379177</v>
      </c>
      <c r="O178" s="3">
        <v>11875000</v>
      </c>
      <c r="P178" s="3">
        <v>239542375</v>
      </c>
      <c r="Q178" s="3">
        <v>172156900</v>
      </c>
      <c r="R178" s="3">
        <v>868493699</v>
      </c>
      <c r="S178" s="3">
        <v>293071345</v>
      </c>
      <c r="T178" s="3">
        <v>185239858</v>
      </c>
      <c r="U178" s="3">
        <v>1770379177</v>
      </c>
      <c r="V178" s="3">
        <v>48466500</v>
      </c>
      <c r="W178" s="3">
        <v>-36883304</v>
      </c>
      <c r="X178" s="3">
        <v>-37806000</v>
      </c>
      <c r="Y178" s="3">
        <v>-139019550</v>
      </c>
      <c r="Z178" s="3">
        <v>231701524</v>
      </c>
      <c r="AA178" s="3">
        <v>-66459170</v>
      </c>
    </row>
    <row r="179" spans="1:27" x14ac:dyDescent="0.2">
      <c r="A179" s="2">
        <f t="shared" si="4"/>
        <v>39994</v>
      </c>
      <c r="B179" s="1" t="s">
        <v>60</v>
      </c>
      <c r="C179" s="1">
        <v>2009</v>
      </c>
      <c r="D179" s="1">
        <f t="shared" si="8"/>
        <v>2</v>
      </c>
      <c r="E179" s="1">
        <f t="shared" si="9"/>
        <v>30</v>
      </c>
      <c r="F179" s="1">
        <f t="shared" si="10"/>
        <v>6</v>
      </c>
      <c r="G179" s="1" t="s">
        <v>100</v>
      </c>
      <c r="H179" s="3">
        <v>46425000</v>
      </c>
      <c r="I179" s="3">
        <v>889917952</v>
      </c>
      <c r="J179" s="3">
        <v>62151444</v>
      </c>
      <c r="K179" s="3">
        <v>1139893494</v>
      </c>
      <c r="L179" s="3">
        <v>750649665</v>
      </c>
      <c r="M179" s="3">
        <v>70816978</v>
      </c>
      <c r="N179" s="3">
        <v>2959854534</v>
      </c>
      <c r="O179" s="3">
        <v>57439500</v>
      </c>
      <c r="P179" s="3">
        <v>467421882</v>
      </c>
      <c r="Q179" s="3">
        <v>752246318</v>
      </c>
      <c r="R179" s="3">
        <v>995855317</v>
      </c>
      <c r="S179" s="3">
        <v>509435613</v>
      </c>
      <c r="T179" s="3">
        <v>177455904</v>
      </c>
      <c r="U179" s="3">
        <v>2959854534</v>
      </c>
      <c r="V179" s="3">
        <v>-11014500</v>
      </c>
      <c r="W179" s="3">
        <v>422496070</v>
      </c>
      <c r="X179" s="3">
        <v>-690094874</v>
      </c>
      <c r="Y179" s="3">
        <v>144038177</v>
      </c>
      <c r="Z179" s="3">
        <v>241214052</v>
      </c>
      <c r="AA179" s="3">
        <v>-106638926</v>
      </c>
    </row>
    <row r="180" spans="1:27" x14ac:dyDescent="0.2">
      <c r="A180" s="2">
        <f t="shared" si="4"/>
        <v>40086</v>
      </c>
      <c r="B180" s="1" t="s">
        <v>61</v>
      </c>
      <c r="C180" s="1">
        <v>2009</v>
      </c>
      <c r="D180" s="1">
        <f t="shared" si="8"/>
        <v>3</v>
      </c>
      <c r="E180" s="1">
        <f t="shared" si="9"/>
        <v>30</v>
      </c>
      <c r="F180" s="1">
        <f t="shared" si="10"/>
        <v>9</v>
      </c>
      <c r="G180" s="1" t="s">
        <v>100</v>
      </c>
      <c r="H180" s="3">
        <v>81241000</v>
      </c>
      <c r="I180" s="3">
        <v>293750691</v>
      </c>
      <c r="J180" s="3">
        <v>99151780</v>
      </c>
      <c r="K180" s="3">
        <v>979934412</v>
      </c>
      <c r="L180" s="3">
        <v>823892835</v>
      </c>
      <c r="M180" s="3">
        <v>106398000</v>
      </c>
      <c r="N180" s="3">
        <v>2384368717</v>
      </c>
      <c r="O180" s="3">
        <v>27899329</v>
      </c>
      <c r="P180" s="3">
        <v>628324420</v>
      </c>
      <c r="Q180" s="3">
        <v>167155492</v>
      </c>
      <c r="R180" s="3">
        <v>1070717976</v>
      </c>
      <c r="S180" s="3">
        <v>315468000</v>
      </c>
      <c r="T180" s="3">
        <v>174803500</v>
      </c>
      <c r="U180" s="3">
        <v>2384368717</v>
      </c>
      <c r="V180" s="3">
        <v>53341670</v>
      </c>
      <c r="W180" s="3">
        <v>-334573730</v>
      </c>
      <c r="X180" s="3">
        <v>-68003712</v>
      </c>
      <c r="Y180" s="3">
        <v>-90783564</v>
      </c>
      <c r="Z180" s="3">
        <v>508424835</v>
      </c>
      <c r="AA180" s="3">
        <v>-68405500</v>
      </c>
    </row>
    <row r="181" spans="1:27" x14ac:dyDescent="0.2">
      <c r="A181" s="2">
        <f t="shared" si="4"/>
        <v>40178</v>
      </c>
      <c r="B181" s="1" t="s">
        <v>62</v>
      </c>
      <c r="C181" s="1">
        <v>2009</v>
      </c>
      <c r="D181" s="1">
        <f t="shared" si="8"/>
        <v>4</v>
      </c>
      <c r="E181" s="1">
        <f t="shared" si="9"/>
        <v>31</v>
      </c>
      <c r="F181" s="1">
        <f t="shared" si="10"/>
        <v>12</v>
      </c>
      <c r="G181" s="1" t="s">
        <v>100</v>
      </c>
      <c r="H181" s="3">
        <v>256944460</v>
      </c>
      <c r="I181" s="3">
        <v>527366881</v>
      </c>
      <c r="J181" s="3">
        <v>236937401</v>
      </c>
      <c r="K181" s="3">
        <v>1201840054</v>
      </c>
      <c r="L181" s="3">
        <v>951902309</v>
      </c>
      <c r="M181" s="3">
        <v>62882634</v>
      </c>
      <c r="N181" s="3">
        <v>3237873739</v>
      </c>
      <c r="O181" s="3">
        <v>230457762</v>
      </c>
      <c r="P181" s="3">
        <v>613931705</v>
      </c>
      <c r="Q181" s="3">
        <v>288290237</v>
      </c>
      <c r="R181" s="3">
        <v>1414825264</v>
      </c>
      <c r="S181" s="3">
        <v>482312592</v>
      </c>
      <c r="T181" s="3">
        <v>208056180</v>
      </c>
      <c r="U181" s="3">
        <v>3237873739</v>
      </c>
      <c r="V181" s="3">
        <v>26486698</v>
      </c>
      <c r="W181" s="3">
        <v>-86564824</v>
      </c>
      <c r="X181" s="3">
        <v>-51352835</v>
      </c>
      <c r="Y181" s="3">
        <v>-212985210</v>
      </c>
      <c r="Z181" s="3">
        <v>469589717</v>
      </c>
      <c r="AA181" s="3">
        <v>-145173546</v>
      </c>
    </row>
    <row r="182" spans="1:27" x14ac:dyDescent="0.2">
      <c r="A182" s="2">
        <f t="shared" si="4"/>
        <v>40268</v>
      </c>
      <c r="B182" s="1" t="s">
        <v>63</v>
      </c>
      <c r="C182" s="1">
        <v>2010</v>
      </c>
      <c r="D182" s="1">
        <f t="shared" si="8"/>
        <v>1</v>
      </c>
      <c r="E182" s="1">
        <f t="shared" si="9"/>
        <v>31</v>
      </c>
      <c r="F182" s="1">
        <f t="shared" si="10"/>
        <v>3</v>
      </c>
      <c r="G182" s="1" t="s">
        <v>100</v>
      </c>
      <c r="H182" s="3">
        <v>87478250</v>
      </c>
      <c r="I182" s="3">
        <v>242078073</v>
      </c>
      <c r="J182" s="3">
        <v>545228200</v>
      </c>
      <c r="K182" s="3">
        <v>1090259546</v>
      </c>
      <c r="L182" s="3">
        <v>821519810</v>
      </c>
      <c r="M182" s="3">
        <v>55249340</v>
      </c>
      <c r="N182" s="3">
        <v>2841813219</v>
      </c>
      <c r="O182" s="3">
        <v>86949000</v>
      </c>
      <c r="P182" s="3">
        <v>461390288</v>
      </c>
      <c r="Q182" s="3">
        <v>67416833</v>
      </c>
      <c r="R182" s="3">
        <v>1091906648</v>
      </c>
      <c r="S182" s="3">
        <v>1048931744</v>
      </c>
      <c r="T182" s="3">
        <v>85218706</v>
      </c>
      <c r="U182" s="3">
        <v>2841813219</v>
      </c>
      <c r="V182" s="3">
        <v>529250</v>
      </c>
      <c r="W182" s="3">
        <v>-219312215</v>
      </c>
      <c r="X182" s="3">
        <v>477811367</v>
      </c>
      <c r="Y182" s="3">
        <v>-1647102</v>
      </c>
      <c r="Z182" s="3">
        <v>-227411934</v>
      </c>
      <c r="AA182" s="3">
        <v>-29969366</v>
      </c>
    </row>
    <row r="183" spans="1:27" x14ac:dyDescent="0.2">
      <c r="A183" s="2">
        <f t="shared" si="4"/>
        <v>40359</v>
      </c>
      <c r="B183" s="1" t="s">
        <v>64</v>
      </c>
      <c r="C183" s="1">
        <v>2010</v>
      </c>
      <c r="D183" s="1">
        <f t="shared" si="8"/>
        <v>2</v>
      </c>
      <c r="E183" s="1">
        <f t="shared" si="9"/>
        <v>30</v>
      </c>
      <c r="F183" s="1">
        <f t="shared" si="10"/>
        <v>6</v>
      </c>
      <c r="G183" s="1" t="s">
        <v>100</v>
      </c>
      <c r="H183" s="3">
        <v>90607000</v>
      </c>
      <c r="I183" s="3">
        <v>596739192</v>
      </c>
      <c r="J183" s="3">
        <v>169226207</v>
      </c>
      <c r="K183" s="3">
        <v>1946959028</v>
      </c>
      <c r="L183" s="3">
        <v>910000206</v>
      </c>
      <c r="M183" s="3">
        <v>110519265</v>
      </c>
      <c r="N183" s="3">
        <v>3824050898</v>
      </c>
      <c r="O183" s="3">
        <v>434362133</v>
      </c>
      <c r="P183" s="3">
        <v>588548030</v>
      </c>
      <c r="Q183" s="3">
        <v>895378552</v>
      </c>
      <c r="R183" s="3">
        <v>1178674264</v>
      </c>
      <c r="S183" s="3">
        <v>502931219</v>
      </c>
      <c r="T183" s="3">
        <v>224156699</v>
      </c>
      <c r="U183" s="3">
        <v>3824050898</v>
      </c>
      <c r="V183" s="3">
        <v>-343755133</v>
      </c>
      <c r="W183" s="3">
        <v>8191162</v>
      </c>
      <c r="X183" s="3">
        <v>-726152345</v>
      </c>
      <c r="Y183" s="3">
        <v>768284764</v>
      </c>
      <c r="Z183" s="3">
        <v>407068987</v>
      </c>
      <c r="AA183" s="3">
        <v>-113637434</v>
      </c>
    </row>
    <row r="184" spans="1:27" x14ac:dyDescent="0.2">
      <c r="A184" s="2">
        <f t="shared" si="4"/>
        <v>40451</v>
      </c>
      <c r="B184" s="1" t="s">
        <v>65</v>
      </c>
      <c r="C184" s="1">
        <v>2010</v>
      </c>
      <c r="D184" s="1">
        <f t="shared" si="8"/>
        <v>3</v>
      </c>
      <c r="E184" s="1">
        <f t="shared" si="9"/>
        <v>30</v>
      </c>
      <c r="F184" s="1">
        <f t="shared" si="10"/>
        <v>9</v>
      </c>
      <c r="G184" s="1" t="s">
        <v>100</v>
      </c>
      <c r="H184" s="3">
        <v>177828500</v>
      </c>
      <c r="I184" s="3">
        <v>1389180252</v>
      </c>
      <c r="J184" s="3">
        <v>1528642867</v>
      </c>
      <c r="K184" s="3">
        <v>1268042236</v>
      </c>
      <c r="L184" s="3">
        <v>729647933</v>
      </c>
      <c r="M184" s="3">
        <v>108090964</v>
      </c>
      <c r="N184" s="3">
        <v>5201432752</v>
      </c>
      <c r="O184" s="3">
        <v>96602852</v>
      </c>
      <c r="P184" s="3">
        <v>2061622747</v>
      </c>
      <c r="Q184" s="3">
        <v>133776815</v>
      </c>
      <c r="R184" s="3">
        <v>1860317176</v>
      </c>
      <c r="S184" s="3">
        <v>536113412</v>
      </c>
      <c r="T184" s="3">
        <v>512999749</v>
      </c>
      <c r="U184" s="3">
        <v>5201432752</v>
      </c>
      <c r="V184" s="3">
        <v>81225648</v>
      </c>
      <c r="W184" s="3">
        <v>-672442495</v>
      </c>
      <c r="X184" s="3">
        <v>1394866052</v>
      </c>
      <c r="Y184" s="3">
        <v>-592274940</v>
      </c>
      <c r="Z184" s="3">
        <v>193534520</v>
      </c>
      <c r="AA184" s="3">
        <v>-404908785</v>
      </c>
    </row>
    <row r="185" spans="1:27" x14ac:dyDescent="0.2">
      <c r="A185" s="2">
        <f t="shared" si="4"/>
        <v>40543</v>
      </c>
      <c r="B185" s="1" t="s">
        <v>66</v>
      </c>
      <c r="C185" s="1">
        <v>2010</v>
      </c>
      <c r="D185" s="1">
        <f t="shared" si="8"/>
        <v>4</v>
      </c>
      <c r="E185" s="1">
        <f t="shared" si="9"/>
        <v>31</v>
      </c>
      <c r="F185" s="1">
        <f t="shared" si="10"/>
        <v>12</v>
      </c>
      <c r="G185" s="1" t="s">
        <v>100</v>
      </c>
      <c r="H185" s="3">
        <v>95391667</v>
      </c>
      <c r="I185" s="3">
        <v>4645799094</v>
      </c>
      <c r="J185" s="3">
        <v>1010111528</v>
      </c>
      <c r="K185" s="3">
        <v>2313764427</v>
      </c>
      <c r="L185" s="3">
        <v>1120963193</v>
      </c>
      <c r="M185" s="3">
        <v>96541000</v>
      </c>
      <c r="N185" s="3">
        <v>9282570908</v>
      </c>
      <c r="O185" s="3">
        <v>229700428</v>
      </c>
      <c r="P185" s="3">
        <v>1882251510</v>
      </c>
      <c r="Q185" s="3">
        <v>1133608514</v>
      </c>
      <c r="R185" s="3">
        <v>3866139382</v>
      </c>
      <c r="S185" s="3">
        <v>1978998585</v>
      </c>
      <c r="T185" s="3">
        <v>191872488</v>
      </c>
      <c r="U185" s="3">
        <v>9282570908</v>
      </c>
      <c r="V185" s="3">
        <v>-134308761</v>
      </c>
      <c r="W185" s="3">
        <v>2763547583</v>
      </c>
      <c r="X185" s="3">
        <v>-123496987</v>
      </c>
      <c r="Y185" s="3">
        <v>-1552374955</v>
      </c>
      <c r="Z185" s="3">
        <v>-858035392</v>
      </c>
      <c r="AA185" s="3">
        <v>-95331488</v>
      </c>
    </row>
    <row r="186" spans="1:27" x14ac:dyDescent="0.2">
      <c r="A186" s="2">
        <f t="shared" si="4"/>
        <v>40633</v>
      </c>
      <c r="B186" s="1" t="s">
        <v>67</v>
      </c>
      <c r="C186" s="1">
        <v>2011</v>
      </c>
      <c r="D186" s="1">
        <f t="shared" si="8"/>
        <v>1</v>
      </c>
      <c r="E186" s="1">
        <f t="shared" si="9"/>
        <v>31</v>
      </c>
      <c r="F186" s="1">
        <f t="shared" si="10"/>
        <v>3</v>
      </c>
      <c r="G186" s="1" t="s">
        <v>100</v>
      </c>
      <c r="H186" s="3">
        <v>312093715</v>
      </c>
      <c r="I186" s="3">
        <v>1045548066</v>
      </c>
      <c r="J186" s="3">
        <v>197582101</v>
      </c>
      <c r="K186" s="3">
        <v>1873779663</v>
      </c>
      <c r="L186" s="3">
        <v>861267010</v>
      </c>
      <c r="M186" s="3">
        <v>16295000</v>
      </c>
      <c r="N186" s="3">
        <v>4306565555</v>
      </c>
      <c r="O186" s="3">
        <v>217467288</v>
      </c>
      <c r="P186" s="3">
        <v>771902601</v>
      </c>
      <c r="Q186" s="3">
        <v>392233247</v>
      </c>
      <c r="R186" s="3">
        <v>1752181084</v>
      </c>
      <c r="S186" s="3">
        <v>1034334191</v>
      </c>
      <c r="T186" s="3">
        <v>138447144</v>
      </c>
      <c r="U186" s="3">
        <v>4306565555</v>
      </c>
      <c r="V186" s="3">
        <v>94626426</v>
      </c>
      <c r="W186" s="3">
        <v>273645465</v>
      </c>
      <c r="X186" s="3">
        <v>-194651146</v>
      </c>
      <c r="Y186" s="3">
        <v>121598579</v>
      </c>
      <c r="Z186" s="3">
        <v>-173067181</v>
      </c>
      <c r="AA186" s="3">
        <v>-122152144</v>
      </c>
    </row>
    <row r="187" spans="1:27" x14ac:dyDescent="0.2">
      <c r="A187" s="2">
        <f t="shared" si="4"/>
        <v>40724</v>
      </c>
      <c r="B187" s="1" t="s">
        <v>68</v>
      </c>
      <c r="C187" s="1">
        <v>2011</v>
      </c>
      <c r="D187" s="1">
        <f t="shared" si="8"/>
        <v>2</v>
      </c>
      <c r="E187" s="1">
        <f t="shared" si="9"/>
        <v>30</v>
      </c>
      <c r="F187" s="1">
        <f t="shared" si="10"/>
        <v>6</v>
      </c>
      <c r="G187" s="1" t="s">
        <v>100</v>
      </c>
      <c r="H187" s="3">
        <v>162851247</v>
      </c>
      <c r="I187" s="3">
        <v>2487769659</v>
      </c>
      <c r="J187" s="3">
        <v>8400946414</v>
      </c>
      <c r="K187" s="3">
        <v>2358919435</v>
      </c>
      <c r="L187" s="3">
        <v>1169587120</v>
      </c>
      <c r="M187" s="3">
        <v>96517065</v>
      </c>
      <c r="N187" s="3">
        <v>14676590940</v>
      </c>
      <c r="O187" s="3">
        <v>351054582</v>
      </c>
      <c r="P187" s="3">
        <v>1346256577</v>
      </c>
      <c r="Q187" s="3">
        <v>8185417674</v>
      </c>
      <c r="R187" s="3">
        <v>3351991312</v>
      </c>
      <c r="S187" s="3">
        <v>1212249528</v>
      </c>
      <c r="T187" s="3">
        <v>229621268</v>
      </c>
      <c r="U187" s="3">
        <v>14676590940</v>
      </c>
      <c r="V187" s="3">
        <v>-188203335</v>
      </c>
      <c r="W187" s="3">
        <v>1141513082</v>
      </c>
      <c r="X187" s="3">
        <v>215528741</v>
      </c>
      <c r="Y187" s="3">
        <v>-993071877</v>
      </c>
      <c r="Z187" s="3">
        <v>-42662408</v>
      </c>
      <c r="AA187" s="3">
        <v>-133104203</v>
      </c>
    </row>
    <row r="188" spans="1:27" x14ac:dyDescent="0.2">
      <c r="A188" s="2">
        <f t="shared" si="4"/>
        <v>40816</v>
      </c>
      <c r="B188" s="1" t="s">
        <v>69</v>
      </c>
      <c r="C188" s="1">
        <v>2011</v>
      </c>
      <c r="D188" s="1">
        <f t="shared" si="8"/>
        <v>3</v>
      </c>
      <c r="E188" s="1">
        <f t="shared" si="9"/>
        <v>30</v>
      </c>
      <c r="F188" s="1">
        <f t="shared" si="10"/>
        <v>9</v>
      </c>
      <c r="G188" s="1" t="s">
        <v>100</v>
      </c>
      <c r="H188" s="3">
        <v>554808168</v>
      </c>
      <c r="I188" s="3">
        <v>2518324456</v>
      </c>
      <c r="J188" s="3">
        <v>639242952</v>
      </c>
      <c r="K188" s="3">
        <v>2711377189</v>
      </c>
      <c r="L188" s="3">
        <v>939377430</v>
      </c>
      <c r="M188" s="3">
        <v>69937631</v>
      </c>
      <c r="N188" s="3">
        <v>7433067826</v>
      </c>
      <c r="O188" s="3">
        <v>494188028</v>
      </c>
      <c r="P188" s="3">
        <v>2503114570</v>
      </c>
      <c r="Q188" s="3">
        <v>660765416</v>
      </c>
      <c r="R188" s="3">
        <v>2615215720</v>
      </c>
      <c r="S188" s="3">
        <v>1028630961</v>
      </c>
      <c r="T188" s="3">
        <v>131153131</v>
      </c>
      <c r="U188" s="3">
        <v>7433067826</v>
      </c>
      <c r="V188" s="3">
        <v>60620140</v>
      </c>
      <c r="W188" s="3">
        <v>15209886</v>
      </c>
      <c r="X188" s="3">
        <v>-21522464</v>
      </c>
      <c r="Y188" s="3">
        <v>96161469</v>
      </c>
      <c r="Z188" s="3">
        <v>-89253531</v>
      </c>
      <c r="AA188" s="3">
        <v>-61215500</v>
      </c>
    </row>
    <row r="189" spans="1:27" x14ac:dyDescent="0.2">
      <c r="A189" s="2">
        <f t="shared" si="4"/>
        <v>40908</v>
      </c>
      <c r="B189" s="1" t="s">
        <v>70</v>
      </c>
      <c r="C189" s="1">
        <v>2011</v>
      </c>
      <c r="D189" s="1">
        <f t="shared" si="8"/>
        <v>4</v>
      </c>
      <c r="E189" s="1">
        <f t="shared" si="9"/>
        <v>31</v>
      </c>
      <c r="F189" s="1">
        <f t="shared" si="10"/>
        <v>12</v>
      </c>
      <c r="G189" s="1" t="s">
        <v>100</v>
      </c>
      <c r="H189" s="3">
        <v>337951855</v>
      </c>
      <c r="I189" s="3">
        <v>2120942560</v>
      </c>
      <c r="J189" s="3">
        <v>1819786093</v>
      </c>
      <c r="K189" s="3">
        <v>3002797172</v>
      </c>
      <c r="L189" s="3">
        <v>1247460475</v>
      </c>
      <c r="M189" s="3">
        <v>131523945</v>
      </c>
      <c r="N189" s="3">
        <v>8660462101</v>
      </c>
      <c r="O189" s="3">
        <v>804208244</v>
      </c>
      <c r="P189" s="3">
        <v>2423312131</v>
      </c>
      <c r="Q189" s="3">
        <v>684623329</v>
      </c>
      <c r="R189" s="3">
        <v>3218799689</v>
      </c>
      <c r="S189" s="3">
        <v>1228582605</v>
      </c>
      <c r="T189" s="3">
        <v>300936103</v>
      </c>
      <c r="U189" s="3">
        <v>8660462101</v>
      </c>
      <c r="V189" s="3">
        <v>-466256389</v>
      </c>
      <c r="W189" s="3">
        <v>-302369571</v>
      </c>
      <c r="X189" s="3">
        <v>1135162764</v>
      </c>
      <c r="Y189" s="3">
        <v>-216002517</v>
      </c>
      <c r="Z189" s="3">
        <v>18877870</v>
      </c>
      <c r="AA189" s="3">
        <v>-169412158</v>
      </c>
    </row>
    <row r="190" spans="1:27" x14ac:dyDescent="0.2">
      <c r="A190" s="2">
        <f t="shared" si="4"/>
        <v>40999</v>
      </c>
      <c r="B190" s="1" t="s">
        <v>71</v>
      </c>
      <c r="C190" s="1">
        <v>2012</v>
      </c>
      <c r="D190" s="1">
        <f t="shared" si="8"/>
        <v>1</v>
      </c>
      <c r="E190" s="1">
        <f t="shared" si="9"/>
        <v>31</v>
      </c>
      <c r="F190" s="1">
        <f t="shared" si="10"/>
        <v>3</v>
      </c>
      <c r="G190" s="1" t="s">
        <v>100</v>
      </c>
      <c r="H190" s="3">
        <v>249845766</v>
      </c>
      <c r="I190" s="3">
        <v>1266859274</v>
      </c>
      <c r="J190" s="3">
        <v>433054991</v>
      </c>
      <c r="K190" s="3">
        <v>2563511849</v>
      </c>
      <c r="L190" s="3">
        <v>851473441</v>
      </c>
      <c r="M190" s="3">
        <v>70013058</v>
      </c>
      <c r="N190" s="3">
        <v>5434758379</v>
      </c>
      <c r="O190" s="3">
        <v>466116651</v>
      </c>
      <c r="P190" s="3">
        <v>1166928980</v>
      </c>
      <c r="Q190" s="3">
        <v>720432063</v>
      </c>
      <c r="R190" s="3">
        <v>2001191758</v>
      </c>
      <c r="S190" s="3">
        <v>929634331</v>
      </c>
      <c r="T190" s="3">
        <v>150454597</v>
      </c>
      <c r="U190" s="3">
        <v>5434758379</v>
      </c>
      <c r="V190" s="3">
        <v>-216270886</v>
      </c>
      <c r="W190" s="3">
        <v>99930294</v>
      </c>
      <c r="X190" s="3">
        <v>-287377072</v>
      </c>
      <c r="Y190" s="3">
        <v>562320092</v>
      </c>
      <c r="Z190" s="3">
        <v>-78160889</v>
      </c>
      <c r="AA190" s="3">
        <v>-80441539</v>
      </c>
    </row>
    <row r="191" spans="1:27" x14ac:dyDescent="0.2">
      <c r="A191" s="2">
        <f t="shared" si="4"/>
        <v>41090</v>
      </c>
      <c r="B191" s="1" t="s">
        <v>72</v>
      </c>
      <c r="C191" s="1">
        <v>2012</v>
      </c>
      <c r="D191" s="1">
        <f t="shared" si="8"/>
        <v>2</v>
      </c>
      <c r="E191" s="1">
        <f t="shared" si="9"/>
        <v>30</v>
      </c>
      <c r="F191" s="1">
        <f t="shared" si="10"/>
        <v>6</v>
      </c>
      <c r="G191" s="1" t="s">
        <v>100</v>
      </c>
      <c r="H191" s="3">
        <v>251143543</v>
      </c>
      <c r="I191" s="3">
        <v>2962927080</v>
      </c>
      <c r="J191" s="3">
        <v>742316834</v>
      </c>
      <c r="K191" s="3">
        <v>3552077097</v>
      </c>
      <c r="L191" s="3">
        <v>1327239778</v>
      </c>
      <c r="M191" s="3">
        <v>53061112</v>
      </c>
      <c r="N191" s="3">
        <v>8888765443</v>
      </c>
      <c r="O191" s="3">
        <v>910995975</v>
      </c>
      <c r="P191" s="3">
        <v>2320145843</v>
      </c>
      <c r="Q191" s="3">
        <v>801191177</v>
      </c>
      <c r="R191" s="3">
        <v>3506311270</v>
      </c>
      <c r="S191" s="3">
        <v>1150884715</v>
      </c>
      <c r="T191" s="3">
        <v>199236462</v>
      </c>
      <c r="U191" s="3">
        <v>8888765443</v>
      </c>
      <c r="V191" s="3">
        <v>-659852433</v>
      </c>
      <c r="W191" s="3">
        <v>642781237</v>
      </c>
      <c r="X191" s="3">
        <v>-58874343</v>
      </c>
      <c r="Y191" s="3">
        <v>45765827</v>
      </c>
      <c r="Z191" s="3">
        <v>176355062</v>
      </c>
      <c r="AA191" s="3">
        <v>-146175350</v>
      </c>
    </row>
    <row r="192" spans="1:27" x14ac:dyDescent="0.2">
      <c r="A192" s="2">
        <f t="shared" si="4"/>
        <v>41182</v>
      </c>
      <c r="B192" s="1" t="s">
        <v>73</v>
      </c>
      <c r="C192" s="1">
        <v>2012</v>
      </c>
      <c r="D192" s="1">
        <f t="shared" si="8"/>
        <v>3</v>
      </c>
      <c r="E192" s="1">
        <f t="shared" si="9"/>
        <v>30</v>
      </c>
      <c r="F192" s="1">
        <f t="shared" si="10"/>
        <v>9</v>
      </c>
      <c r="G192" s="1" t="s">
        <v>100</v>
      </c>
      <c r="H192" s="3">
        <v>363327567</v>
      </c>
      <c r="I192" s="3">
        <v>2161079344</v>
      </c>
      <c r="J192" s="3">
        <v>871767230</v>
      </c>
      <c r="K192" s="3">
        <v>3327683199</v>
      </c>
      <c r="L192" s="3">
        <v>1292250935</v>
      </c>
      <c r="M192" s="3">
        <v>96216030</v>
      </c>
      <c r="N192" s="3">
        <v>8112324305</v>
      </c>
      <c r="O192" s="3">
        <v>312655849</v>
      </c>
      <c r="P192" s="3">
        <v>2118875692</v>
      </c>
      <c r="Q192" s="3">
        <v>595806231</v>
      </c>
      <c r="R192" s="3">
        <v>3900930585</v>
      </c>
      <c r="S192" s="3">
        <v>921440704</v>
      </c>
      <c r="T192" s="3">
        <v>262615244</v>
      </c>
      <c r="U192" s="3">
        <v>8112324305</v>
      </c>
      <c r="V192" s="3">
        <v>50671718</v>
      </c>
      <c r="W192" s="3">
        <v>42203653</v>
      </c>
      <c r="X192" s="3">
        <v>275960999</v>
      </c>
      <c r="Y192" s="3">
        <v>-573247386</v>
      </c>
      <c r="Z192" s="3">
        <v>370810231</v>
      </c>
      <c r="AA192" s="3">
        <v>-166399214</v>
      </c>
    </row>
    <row r="193" spans="1:27" x14ac:dyDescent="0.2">
      <c r="A193" s="2">
        <f t="shared" si="4"/>
        <v>41274</v>
      </c>
      <c r="B193" s="1" t="s">
        <v>74</v>
      </c>
      <c r="C193" s="1">
        <v>2012</v>
      </c>
      <c r="D193" s="1">
        <f t="shared" si="8"/>
        <v>4</v>
      </c>
      <c r="E193" s="1">
        <f t="shared" si="9"/>
        <v>31</v>
      </c>
      <c r="F193" s="1">
        <f t="shared" si="10"/>
        <v>12</v>
      </c>
      <c r="G193" s="1" t="s">
        <v>100</v>
      </c>
      <c r="H193" s="3">
        <v>2120515537</v>
      </c>
      <c r="I193" s="3">
        <v>3078406976</v>
      </c>
      <c r="J193" s="3">
        <v>1349997665</v>
      </c>
      <c r="K193" s="3">
        <v>6089577447</v>
      </c>
      <c r="L193" s="3">
        <v>2248243823</v>
      </c>
      <c r="M193" s="3">
        <v>129959396</v>
      </c>
      <c r="N193" s="3">
        <v>15016700843</v>
      </c>
      <c r="O193" s="3">
        <v>532638721</v>
      </c>
      <c r="P193" s="3">
        <v>2891887504</v>
      </c>
      <c r="Q193" s="3">
        <v>2676299088</v>
      </c>
      <c r="R193" s="3">
        <v>6701740216</v>
      </c>
      <c r="S193" s="3">
        <v>1928199443</v>
      </c>
      <c r="T193" s="3">
        <v>285935871</v>
      </c>
      <c r="U193" s="3">
        <v>15016700843</v>
      </c>
      <c r="V193" s="3">
        <v>1587876815</v>
      </c>
      <c r="W193" s="3">
        <v>186519472</v>
      </c>
      <c r="X193" s="3">
        <v>-1326301423</v>
      </c>
      <c r="Y193" s="3">
        <v>-612162769</v>
      </c>
      <c r="Z193" s="3">
        <v>320044380</v>
      </c>
      <c r="AA193" s="3">
        <v>-155976475</v>
      </c>
    </row>
    <row r="194" spans="1:27" x14ac:dyDescent="0.2">
      <c r="A194" s="2">
        <f t="shared" si="4"/>
        <v>41364</v>
      </c>
      <c r="B194" s="1" t="s">
        <v>75</v>
      </c>
      <c r="C194" s="1">
        <v>2013</v>
      </c>
      <c r="D194" s="1">
        <f t="shared" si="8"/>
        <v>1</v>
      </c>
      <c r="E194" s="1">
        <f t="shared" si="9"/>
        <v>31</v>
      </c>
      <c r="F194" s="1">
        <f t="shared" si="10"/>
        <v>3</v>
      </c>
      <c r="G194" s="1" t="s">
        <v>100</v>
      </c>
      <c r="H194" s="3">
        <v>704337789</v>
      </c>
      <c r="I194" s="3">
        <v>944668389</v>
      </c>
      <c r="J194" s="3">
        <v>2245024117</v>
      </c>
      <c r="K194" s="3">
        <v>3089860954</v>
      </c>
      <c r="L194" s="3">
        <v>1092744651</v>
      </c>
      <c r="M194" s="3">
        <v>28994831</v>
      </c>
      <c r="N194" s="3">
        <v>8105630732</v>
      </c>
      <c r="O194" s="3">
        <v>612047397</v>
      </c>
      <c r="P194" s="3">
        <v>1591764773</v>
      </c>
      <c r="Q194" s="3">
        <v>2044284146</v>
      </c>
      <c r="R194" s="3">
        <v>2508422728</v>
      </c>
      <c r="S194" s="3">
        <v>1144408080</v>
      </c>
      <c r="T194" s="3">
        <v>204703608</v>
      </c>
      <c r="U194" s="3">
        <v>8105630732</v>
      </c>
      <c r="V194" s="3">
        <v>92290392</v>
      </c>
      <c r="W194" s="3">
        <v>-647096383</v>
      </c>
      <c r="X194" s="3">
        <v>200739971</v>
      </c>
      <c r="Y194" s="3">
        <v>581438225</v>
      </c>
      <c r="Z194" s="3">
        <v>-51663429</v>
      </c>
      <c r="AA194" s="3">
        <v>-175708777</v>
      </c>
    </row>
    <row r="195" spans="1:27" x14ac:dyDescent="0.2">
      <c r="A195" s="2">
        <f t="shared" si="4"/>
        <v>41455</v>
      </c>
      <c r="B195" s="1" t="s">
        <v>76</v>
      </c>
      <c r="C195" s="1">
        <v>2013</v>
      </c>
      <c r="D195" s="1">
        <f t="shared" si="8"/>
        <v>2</v>
      </c>
      <c r="E195" s="1">
        <f t="shared" si="9"/>
        <v>30</v>
      </c>
      <c r="F195" s="1">
        <f t="shared" si="10"/>
        <v>6</v>
      </c>
      <c r="G195" s="1" t="s">
        <v>100</v>
      </c>
      <c r="H195" s="3">
        <v>157011656</v>
      </c>
      <c r="I195" s="3">
        <v>2255001194</v>
      </c>
      <c r="J195" s="3">
        <v>1853686606</v>
      </c>
      <c r="K195" s="3">
        <v>4338778415</v>
      </c>
      <c r="L195" s="3">
        <v>1255468056</v>
      </c>
      <c r="M195" s="3">
        <v>33985000</v>
      </c>
      <c r="N195" s="3">
        <v>9893930928</v>
      </c>
      <c r="O195" s="3">
        <v>425350852</v>
      </c>
      <c r="P195" s="3">
        <v>3272029591</v>
      </c>
      <c r="Q195" s="3">
        <v>728035133</v>
      </c>
      <c r="R195" s="3">
        <v>4018473244</v>
      </c>
      <c r="S195" s="3">
        <v>1208217817</v>
      </c>
      <c r="T195" s="3">
        <v>241824291</v>
      </c>
      <c r="U195" s="3">
        <v>9893930928</v>
      </c>
      <c r="V195" s="3">
        <v>-268339196</v>
      </c>
      <c r="W195" s="3">
        <v>-1017028397</v>
      </c>
      <c r="X195" s="3">
        <v>1125651474</v>
      </c>
      <c r="Y195" s="3">
        <v>320305171</v>
      </c>
      <c r="Z195" s="3">
        <v>47250240</v>
      </c>
      <c r="AA195" s="3">
        <v>-207839291</v>
      </c>
    </row>
    <row r="196" spans="1:27" x14ac:dyDescent="0.2">
      <c r="A196" s="2">
        <f t="shared" si="4"/>
        <v>41547</v>
      </c>
      <c r="B196" s="1" t="s">
        <v>77</v>
      </c>
      <c r="C196" s="1">
        <v>2013</v>
      </c>
      <c r="D196" s="1">
        <f t="shared" si="8"/>
        <v>3</v>
      </c>
      <c r="E196" s="1">
        <f t="shared" si="9"/>
        <v>30</v>
      </c>
      <c r="F196" s="1">
        <f t="shared" si="10"/>
        <v>9</v>
      </c>
      <c r="G196" s="1" t="s">
        <v>100</v>
      </c>
      <c r="H196" s="3">
        <v>792849061</v>
      </c>
      <c r="I196" s="3">
        <v>2929638562</v>
      </c>
      <c r="J196" s="3">
        <v>4131674090</v>
      </c>
      <c r="K196" s="3">
        <v>4244889212</v>
      </c>
      <c r="L196" s="3">
        <v>1684756785</v>
      </c>
      <c r="M196" s="3">
        <v>116871842</v>
      </c>
      <c r="N196" s="3">
        <v>13900679551</v>
      </c>
      <c r="O196" s="3">
        <v>613382763</v>
      </c>
      <c r="P196" s="3">
        <v>3381922404</v>
      </c>
      <c r="Q196" s="3">
        <v>686720827</v>
      </c>
      <c r="R196" s="3">
        <v>7216238444</v>
      </c>
      <c r="S196" s="3">
        <v>1487627127</v>
      </c>
      <c r="T196" s="3">
        <v>514787986</v>
      </c>
      <c r="U196" s="3">
        <v>13900679551</v>
      </c>
      <c r="V196" s="3">
        <v>179466298</v>
      </c>
      <c r="W196" s="3">
        <v>-452283841</v>
      </c>
      <c r="X196" s="3">
        <v>3444953263</v>
      </c>
      <c r="Y196" s="3">
        <v>-2971349232</v>
      </c>
      <c r="Z196" s="3">
        <v>197129657</v>
      </c>
      <c r="AA196" s="3">
        <v>-397916144</v>
      </c>
    </row>
    <row r="197" spans="1:27" x14ac:dyDescent="0.2">
      <c r="A197" s="2">
        <f t="shared" si="4"/>
        <v>41639</v>
      </c>
      <c r="B197" s="1" t="s">
        <v>78</v>
      </c>
      <c r="C197" s="1">
        <v>2013</v>
      </c>
      <c r="D197" s="1">
        <f t="shared" si="8"/>
        <v>4</v>
      </c>
      <c r="E197" s="1">
        <f t="shared" si="9"/>
        <v>31</v>
      </c>
      <c r="F197" s="1">
        <f t="shared" si="10"/>
        <v>12</v>
      </c>
      <c r="G197" s="1" t="s">
        <v>100</v>
      </c>
      <c r="H197" s="3">
        <v>1331154721</v>
      </c>
      <c r="I197" s="3">
        <v>3275426132</v>
      </c>
      <c r="J197" s="3">
        <v>3799551085</v>
      </c>
      <c r="K197" s="3">
        <v>4647603655</v>
      </c>
      <c r="L197" s="3">
        <v>1784272031</v>
      </c>
      <c r="M197" s="3">
        <v>125676471</v>
      </c>
      <c r="N197" s="3">
        <v>14963684094</v>
      </c>
      <c r="O197" s="3">
        <v>1796111793</v>
      </c>
      <c r="P197" s="3">
        <v>4204422420</v>
      </c>
      <c r="Q197" s="3">
        <v>1829819099</v>
      </c>
      <c r="R197" s="3">
        <v>4538314415</v>
      </c>
      <c r="S197" s="3">
        <v>2231198854</v>
      </c>
      <c r="T197" s="3">
        <v>363817513</v>
      </c>
      <c r="U197" s="3">
        <v>14963684094</v>
      </c>
      <c r="V197" s="3">
        <v>-464957072</v>
      </c>
      <c r="W197" s="3">
        <v>-928996288</v>
      </c>
      <c r="X197" s="3">
        <v>1969731986</v>
      </c>
      <c r="Y197" s="3">
        <v>109289239</v>
      </c>
      <c r="Z197" s="3">
        <v>-446926823</v>
      </c>
      <c r="AA197" s="3">
        <v>-238141042</v>
      </c>
    </row>
    <row r="198" spans="1:27" x14ac:dyDescent="0.2">
      <c r="A198" s="2">
        <f t="shared" si="4"/>
        <v>41729</v>
      </c>
      <c r="B198" s="1" t="s">
        <v>79</v>
      </c>
      <c r="C198" s="1">
        <v>2014</v>
      </c>
      <c r="D198" s="1">
        <f t="shared" si="8"/>
        <v>1</v>
      </c>
      <c r="E198" s="1">
        <f t="shared" si="9"/>
        <v>31</v>
      </c>
      <c r="F198" s="1">
        <f t="shared" si="10"/>
        <v>3</v>
      </c>
      <c r="G198" s="1" t="s">
        <v>100</v>
      </c>
      <c r="H198" s="3">
        <v>885339445</v>
      </c>
      <c r="I198" s="3">
        <v>2894655909</v>
      </c>
      <c r="J198" s="3">
        <v>492657550</v>
      </c>
      <c r="K198" s="3">
        <v>5038989826</v>
      </c>
      <c r="L198" s="3">
        <v>1545855213</v>
      </c>
      <c r="M198" s="3">
        <v>48473805</v>
      </c>
      <c r="N198" s="3">
        <v>10905971748</v>
      </c>
      <c r="O198" s="3">
        <v>611580144</v>
      </c>
      <c r="P198" s="3">
        <v>2703678716</v>
      </c>
      <c r="Q198" s="3">
        <v>1214212534</v>
      </c>
      <c r="R198" s="3">
        <v>4685933626</v>
      </c>
      <c r="S198" s="3">
        <v>1204529513</v>
      </c>
      <c r="T198" s="3">
        <v>486037215</v>
      </c>
      <c r="U198" s="3">
        <v>10905971748</v>
      </c>
      <c r="V198" s="3">
        <v>273759301</v>
      </c>
      <c r="W198" s="3">
        <v>190977193</v>
      </c>
      <c r="X198" s="3">
        <v>-721554984</v>
      </c>
      <c r="Y198" s="3">
        <v>353056200</v>
      </c>
      <c r="Z198" s="3">
        <v>341325699</v>
      </c>
      <c r="AA198" s="3">
        <v>-437563410</v>
      </c>
    </row>
    <row r="199" spans="1:27" x14ac:dyDescent="0.2">
      <c r="A199" s="2">
        <f t="shared" si="4"/>
        <v>41820</v>
      </c>
      <c r="B199" s="1" t="s">
        <v>80</v>
      </c>
      <c r="C199" s="1">
        <v>2014</v>
      </c>
      <c r="D199" s="1">
        <f t="shared" si="8"/>
        <v>2</v>
      </c>
      <c r="E199" s="1">
        <f t="shared" si="9"/>
        <v>30</v>
      </c>
      <c r="F199" s="1">
        <f t="shared" si="10"/>
        <v>6</v>
      </c>
      <c r="G199" s="1" t="s">
        <v>100</v>
      </c>
      <c r="H199" s="3">
        <v>411096165</v>
      </c>
      <c r="I199" s="3">
        <v>3189106850</v>
      </c>
      <c r="J199" s="3">
        <v>1263602636</v>
      </c>
      <c r="K199" s="3">
        <v>5836114872</v>
      </c>
      <c r="L199" s="3">
        <v>1467953415</v>
      </c>
      <c r="M199" s="3">
        <v>109727630</v>
      </c>
      <c r="N199" s="3">
        <v>12277601568</v>
      </c>
      <c r="O199" s="3">
        <v>420492350</v>
      </c>
      <c r="P199" s="3">
        <v>1810662817</v>
      </c>
      <c r="Q199" s="3">
        <v>916861385</v>
      </c>
      <c r="R199" s="3">
        <v>6041146746</v>
      </c>
      <c r="S199" s="3">
        <v>2823229290</v>
      </c>
      <c r="T199" s="3">
        <v>265208980</v>
      </c>
      <c r="U199" s="3">
        <v>12277601568</v>
      </c>
      <c r="V199" s="3">
        <v>-9396185</v>
      </c>
      <c r="W199" s="3">
        <v>1378444033</v>
      </c>
      <c r="X199" s="3">
        <v>346741250</v>
      </c>
      <c r="Y199" s="3">
        <v>-205031874</v>
      </c>
      <c r="Z199" s="3">
        <v>-1355275875</v>
      </c>
      <c r="AA199" s="3">
        <v>-155481350</v>
      </c>
    </row>
    <row r="200" spans="1:27" x14ac:dyDescent="0.2">
      <c r="A200" s="2">
        <f t="shared" si="4"/>
        <v>41912</v>
      </c>
      <c r="B200" s="1" t="s">
        <v>81</v>
      </c>
      <c r="C200" s="1">
        <v>2014</v>
      </c>
      <c r="D200" s="1">
        <f t="shared" si="8"/>
        <v>3</v>
      </c>
      <c r="E200" s="1">
        <f t="shared" si="9"/>
        <v>30</v>
      </c>
      <c r="F200" s="1">
        <f t="shared" si="10"/>
        <v>9</v>
      </c>
      <c r="G200" s="1" t="s">
        <v>100</v>
      </c>
      <c r="H200" s="3">
        <v>773197886</v>
      </c>
      <c r="I200" s="3">
        <v>3086968125</v>
      </c>
      <c r="J200" s="3">
        <v>790040312</v>
      </c>
      <c r="K200" s="3">
        <v>5099900301</v>
      </c>
      <c r="L200" s="3">
        <v>1681534234</v>
      </c>
      <c r="M200" s="3">
        <v>244575116</v>
      </c>
      <c r="N200" s="3">
        <v>11676215975</v>
      </c>
      <c r="O200" s="3">
        <v>349691926</v>
      </c>
      <c r="P200" s="3">
        <v>2936010227</v>
      </c>
      <c r="Q200" s="3">
        <v>524418829</v>
      </c>
      <c r="R200" s="3">
        <v>5722963340</v>
      </c>
      <c r="S200" s="3">
        <v>1749236111</v>
      </c>
      <c r="T200" s="3">
        <v>393895542</v>
      </c>
      <c r="U200" s="3">
        <v>11676215975</v>
      </c>
      <c r="V200" s="3">
        <v>423505961</v>
      </c>
      <c r="W200" s="3">
        <v>150957898</v>
      </c>
      <c r="X200" s="3">
        <v>265621483</v>
      </c>
      <c r="Y200" s="3">
        <v>-623063039</v>
      </c>
      <c r="Z200" s="3">
        <v>-67701877</v>
      </c>
      <c r="AA200" s="3">
        <v>-149320426</v>
      </c>
    </row>
    <row r="201" spans="1:27" x14ac:dyDescent="0.2">
      <c r="A201" s="2">
        <f t="shared" si="4"/>
        <v>42004</v>
      </c>
      <c r="B201" s="1" t="s">
        <v>82</v>
      </c>
      <c r="C201" s="1">
        <v>2014</v>
      </c>
      <c r="D201" s="1">
        <f t="shared" si="8"/>
        <v>4</v>
      </c>
      <c r="E201" s="1">
        <f t="shared" si="9"/>
        <v>31</v>
      </c>
      <c r="F201" s="1">
        <f t="shared" si="10"/>
        <v>12</v>
      </c>
      <c r="G201" s="1" t="s">
        <v>100</v>
      </c>
      <c r="H201" s="3">
        <v>304980200</v>
      </c>
      <c r="I201" s="3">
        <v>3927565407</v>
      </c>
      <c r="J201" s="3">
        <v>3258727730</v>
      </c>
      <c r="K201" s="3">
        <v>6226444752</v>
      </c>
      <c r="L201" s="3">
        <v>1598188419</v>
      </c>
      <c r="M201" s="3">
        <v>173976180</v>
      </c>
      <c r="N201" s="3">
        <v>15489882688</v>
      </c>
      <c r="O201" s="3">
        <v>866348485</v>
      </c>
      <c r="P201" s="3">
        <v>3177168969</v>
      </c>
      <c r="Q201" s="3">
        <v>1504070116</v>
      </c>
      <c r="R201" s="3">
        <v>7864627514</v>
      </c>
      <c r="S201" s="3">
        <v>1725838736</v>
      </c>
      <c r="T201" s="3">
        <v>351828868</v>
      </c>
      <c r="U201" s="3">
        <v>15489882688</v>
      </c>
      <c r="V201" s="3">
        <v>-561368285</v>
      </c>
      <c r="W201" s="3">
        <v>750396438</v>
      </c>
      <c r="X201" s="3">
        <v>1754657614</v>
      </c>
      <c r="Y201" s="3">
        <v>-1638182763</v>
      </c>
      <c r="Z201" s="3">
        <v>-127650317</v>
      </c>
      <c r="AA201" s="3">
        <v>-177852688</v>
      </c>
    </row>
    <row r="202" spans="1:27" x14ac:dyDescent="0.2">
      <c r="A202" s="2">
        <f t="shared" ref="A202:A265" si="11">DATE(C202,F202,E202)</f>
        <v>42094</v>
      </c>
      <c r="B202" s="1" t="s">
        <v>83</v>
      </c>
      <c r="C202" s="1">
        <v>2015</v>
      </c>
      <c r="D202" s="1">
        <f t="shared" si="8"/>
        <v>1</v>
      </c>
      <c r="E202" s="1">
        <f t="shared" si="9"/>
        <v>31</v>
      </c>
      <c r="F202" s="1">
        <f t="shared" si="10"/>
        <v>3</v>
      </c>
      <c r="G202" s="1" t="s">
        <v>100</v>
      </c>
      <c r="H202" s="3">
        <v>9294771934</v>
      </c>
      <c r="I202" s="3">
        <v>1871824704</v>
      </c>
      <c r="J202" s="3">
        <v>2658698774</v>
      </c>
      <c r="K202" s="3">
        <v>4620427789</v>
      </c>
      <c r="L202" s="3">
        <v>1970009149</v>
      </c>
      <c r="M202" s="3">
        <v>204355924</v>
      </c>
      <c r="N202" s="3">
        <v>20620088274</v>
      </c>
      <c r="O202" s="3">
        <v>555356436</v>
      </c>
      <c r="P202" s="3">
        <v>10325333874</v>
      </c>
      <c r="Q202" s="3">
        <v>2097503613</v>
      </c>
      <c r="R202" s="3">
        <v>5563810244</v>
      </c>
      <c r="S202" s="3">
        <v>1785334541</v>
      </c>
      <c r="T202" s="3">
        <v>292749565</v>
      </c>
      <c r="U202" s="3">
        <v>20620088274</v>
      </c>
      <c r="V202" s="3">
        <v>8739415498</v>
      </c>
      <c r="W202" s="3">
        <v>-8453509170</v>
      </c>
      <c r="X202" s="3">
        <v>561195161</v>
      </c>
      <c r="Y202" s="3">
        <v>-943382455</v>
      </c>
      <c r="Z202" s="3">
        <v>184674608</v>
      </c>
      <c r="AA202" s="3">
        <v>-88393641</v>
      </c>
    </row>
    <row r="203" spans="1:27" x14ac:dyDescent="0.2">
      <c r="A203" s="2">
        <f t="shared" si="11"/>
        <v>42185</v>
      </c>
      <c r="B203" s="1" t="s">
        <v>84</v>
      </c>
      <c r="C203" s="1">
        <v>2015</v>
      </c>
      <c r="D203" s="1">
        <f t="shared" si="8"/>
        <v>2</v>
      </c>
      <c r="E203" s="1">
        <f t="shared" si="9"/>
        <v>30</v>
      </c>
      <c r="F203" s="1">
        <f t="shared" si="10"/>
        <v>6</v>
      </c>
      <c r="G203" s="1" t="s">
        <v>100</v>
      </c>
      <c r="H203" s="3">
        <v>5784811514</v>
      </c>
      <c r="I203" s="3">
        <v>2819322296</v>
      </c>
      <c r="J203" s="3">
        <v>919968709</v>
      </c>
      <c r="K203" s="3">
        <v>5694925795</v>
      </c>
      <c r="L203" s="3">
        <v>1660909959</v>
      </c>
      <c r="M203" s="3">
        <v>191416202</v>
      </c>
      <c r="N203" s="3">
        <v>17071354475</v>
      </c>
      <c r="O203" s="3">
        <v>240170431</v>
      </c>
      <c r="P203" s="3">
        <v>7727372943</v>
      </c>
      <c r="Q203" s="3">
        <v>919733279</v>
      </c>
      <c r="R203" s="3">
        <v>5876187938</v>
      </c>
      <c r="S203" s="3">
        <v>1956439048</v>
      </c>
      <c r="T203" s="3">
        <v>351450836</v>
      </c>
      <c r="U203" s="3">
        <v>17071354475</v>
      </c>
      <c r="V203" s="3">
        <v>5544641083</v>
      </c>
      <c r="W203" s="3">
        <v>-4908050647</v>
      </c>
      <c r="X203" s="3">
        <v>235429</v>
      </c>
      <c r="Y203" s="3">
        <v>-181262143</v>
      </c>
      <c r="Z203" s="3">
        <v>-295529088</v>
      </c>
      <c r="AA203" s="3">
        <v>-160034634</v>
      </c>
    </row>
    <row r="204" spans="1:27" x14ac:dyDescent="0.2">
      <c r="A204" s="2">
        <f t="shared" si="11"/>
        <v>42277</v>
      </c>
      <c r="B204" s="1" t="s">
        <v>85</v>
      </c>
      <c r="C204" s="1">
        <v>2015</v>
      </c>
      <c r="D204" s="1">
        <f t="shared" si="8"/>
        <v>3</v>
      </c>
      <c r="E204" s="1">
        <f t="shared" si="9"/>
        <v>30</v>
      </c>
      <c r="F204" s="1">
        <f t="shared" si="10"/>
        <v>9</v>
      </c>
      <c r="G204" s="1" t="s">
        <v>100</v>
      </c>
      <c r="H204" s="3">
        <v>626578529</v>
      </c>
      <c r="I204" s="3">
        <v>3694039526</v>
      </c>
      <c r="J204" s="3">
        <v>1586454255</v>
      </c>
      <c r="K204" s="3">
        <v>6043709814</v>
      </c>
      <c r="L204" s="3">
        <v>1602038328</v>
      </c>
      <c r="M204" s="3">
        <v>185381157</v>
      </c>
      <c r="N204" s="3">
        <v>13738201610</v>
      </c>
      <c r="O204" s="3">
        <v>803686066</v>
      </c>
      <c r="P204" s="3">
        <v>2844282134</v>
      </c>
      <c r="Q204" s="3">
        <v>802897035</v>
      </c>
      <c r="R204" s="3">
        <v>6783065417</v>
      </c>
      <c r="S204" s="3">
        <v>2051355458</v>
      </c>
      <c r="T204" s="3">
        <v>452915499</v>
      </c>
      <c r="U204" s="3">
        <v>13738201610</v>
      </c>
      <c r="V204" s="3">
        <v>-177107537</v>
      </c>
      <c r="W204" s="3">
        <v>849757392</v>
      </c>
      <c r="X204" s="3">
        <v>783557219</v>
      </c>
      <c r="Y204" s="3">
        <v>-739355602</v>
      </c>
      <c r="Z204" s="3">
        <v>-449317130</v>
      </c>
      <c r="AA204" s="3">
        <v>-267534341</v>
      </c>
    </row>
    <row r="205" spans="1:27" x14ac:dyDescent="0.2">
      <c r="A205" s="2">
        <f t="shared" si="11"/>
        <v>42369</v>
      </c>
      <c r="B205" s="1" t="s">
        <v>86</v>
      </c>
      <c r="C205" s="1">
        <v>2015</v>
      </c>
      <c r="D205" s="1">
        <f t="shared" si="8"/>
        <v>4</v>
      </c>
      <c r="E205" s="1">
        <f t="shared" si="9"/>
        <v>31</v>
      </c>
      <c r="F205" s="1">
        <f t="shared" si="10"/>
        <v>12</v>
      </c>
      <c r="G205" s="1" t="s">
        <v>100</v>
      </c>
      <c r="H205" s="3">
        <v>10939385469</v>
      </c>
      <c r="I205" s="3">
        <v>3746380479</v>
      </c>
      <c r="J205" s="3">
        <v>2752747782</v>
      </c>
      <c r="K205" s="3">
        <v>7627511813</v>
      </c>
      <c r="L205" s="3">
        <v>1772461800</v>
      </c>
      <c r="M205" s="3">
        <v>193520730</v>
      </c>
      <c r="N205" s="3">
        <v>27032008073</v>
      </c>
      <c r="O205" s="3">
        <v>4063025181</v>
      </c>
      <c r="P205" s="3">
        <v>3100577220</v>
      </c>
      <c r="Q205" s="3">
        <v>2470424593</v>
      </c>
      <c r="R205" s="3">
        <v>14331902332</v>
      </c>
      <c r="S205" s="3">
        <v>2696659933</v>
      </c>
      <c r="T205" s="3">
        <v>369418814</v>
      </c>
      <c r="U205" s="3">
        <v>27032008073</v>
      </c>
      <c r="V205" s="3">
        <v>6876360288</v>
      </c>
      <c r="W205" s="3">
        <v>645803259</v>
      </c>
      <c r="X205" s="3">
        <v>282323190</v>
      </c>
      <c r="Y205" s="3">
        <v>-6704390519</v>
      </c>
      <c r="Z205" s="3">
        <v>-924198133</v>
      </c>
      <c r="AA205" s="3">
        <v>-175898084</v>
      </c>
    </row>
    <row r="206" spans="1:27" x14ac:dyDescent="0.2">
      <c r="A206" s="2">
        <f t="shared" si="11"/>
        <v>42460</v>
      </c>
      <c r="B206" s="1" t="s">
        <v>87</v>
      </c>
      <c r="C206" s="1">
        <v>2016</v>
      </c>
      <c r="D206" s="1">
        <f t="shared" si="8"/>
        <v>1</v>
      </c>
      <c r="E206" s="1">
        <f t="shared" si="9"/>
        <v>31</v>
      </c>
      <c r="F206" s="1">
        <f t="shared" si="10"/>
        <v>3</v>
      </c>
      <c r="G206" s="1" t="s">
        <v>100</v>
      </c>
      <c r="H206" s="3">
        <v>433194104</v>
      </c>
      <c r="I206" s="3">
        <v>5466911818</v>
      </c>
      <c r="J206" s="3">
        <v>547563533</v>
      </c>
      <c r="K206" s="3">
        <v>5372517590</v>
      </c>
      <c r="L206" s="3">
        <v>1542801632</v>
      </c>
      <c r="M206" s="3">
        <v>59313463</v>
      </c>
      <c r="N206" s="3">
        <v>13422302140</v>
      </c>
      <c r="O206" s="3">
        <v>212129446</v>
      </c>
      <c r="P206" s="3">
        <v>1717906086</v>
      </c>
      <c r="Q206" s="3">
        <v>3769580654</v>
      </c>
      <c r="R206" s="3">
        <v>5974672776</v>
      </c>
      <c r="S206" s="3">
        <v>1579262080</v>
      </c>
      <c r="T206" s="3">
        <v>168751097</v>
      </c>
      <c r="U206" s="3">
        <v>13422302140</v>
      </c>
      <c r="V206" s="3">
        <v>221064658</v>
      </c>
      <c r="W206" s="3">
        <v>3749005732</v>
      </c>
      <c r="X206" s="3">
        <v>-3222017121</v>
      </c>
      <c r="Y206" s="3">
        <v>-602155186</v>
      </c>
      <c r="Z206" s="3">
        <v>-36460449</v>
      </c>
      <c r="AA206" s="3">
        <v>-109437634</v>
      </c>
    </row>
    <row r="207" spans="1:27" x14ac:dyDescent="0.2">
      <c r="A207" s="2">
        <f t="shared" si="11"/>
        <v>42551</v>
      </c>
      <c r="B207" s="1" t="s">
        <v>88</v>
      </c>
      <c r="C207" s="1">
        <v>2016</v>
      </c>
      <c r="D207" s="1">
        <f t="shared" si="8"/>
        <v>2</v>
      </c>
      <c r="E207" s="1">
        <f t="shared" si="9"/>
        <v>30</v>
      </c>
      <c r="F207" s="1">
        <f t="shared" si="10"/>
        <v>6</v>
      </c>
      <c r="G207" s="1" t="s">
        <v>100</v>
      </c>
      <c r="H207" s="3">
        <v>519866172</v>
      </c>
      <c r="I207" s="3">
        <v>2347799423</v>
      </c>
      <c r="J207" s="3">
        <v>1539710244</v>
      </c>
      <c r="K207" s="3">
        <v>7331677926</v>
      </c>
      <c r="L207" s="3">
        <v>2031668272</v>
      </c>
      <c r="M207" s="3">
        <v>84149386</v>
      </c>
      <c r="N207" s="3">
        <v>13854871422</v>
      </c>
      <c r="O207" s="3">
        <v>728040679</v>
      </c>
      <c r="P207" s="3">
        <v>3357498474</v>
      </c>
      <c r="Q207" s="3">
        <v>1003875691</v>
      </c>
      <c r="R207" s="3">
        <v>5970850337</v>
      </c>
      <c r="S207" s="3">
        <v>2481896042</v>
      </c>
      <c r="T207" s="3">
        <v>312710200</v>
      </c>
      <c r="U207" s="3">
        <v>13854871422</v>
      </c>
      <c r="V207" s="3">
        <v>-208174507</v>
      </c>
      <c r="W207" s="3">
        <v>-1009699051</v>
      </c>
      <c r="X207" s="3">
        <v>535834552</v>
      </c>
      <c r="Y207" s="3">
        <v>1360827590</v>
      </c>
      <c r="Z207" s="3">
        <v>-450227770</v>
      </c>
      <c r="AA207" s="3">
        <v>-228560814</v>
      </c>
    </row>
    <row r="208" spans="1:27" x14ac:dyDescent="0.2">
      <c r="A208" s="2">
        <f t="shared" si="11"/>
        <v>42643</v>
      </c>
      <c r="B208" s="1" t="s">
        <v>89</v>
      </c>
      <c r="C208" s="1">
        <v>2016</v>
      </c>
      <c r="D208" s="1">
        <f t="shared" si="8"/>
        <v>3</v>
      </c>
      <c r="E208" s="1">
        <f t="shared" si="9"/>
        <v>30</v>
      </c>
      <c r="F208" s="1">
        <f t="shared" si="10"/>
        <v>9</v>
      </c>
      <c r="G208" s="1" t="s">
        <v>100</v>
      </c>
      <c r="H208" s="3">
        <v>885559751</v>
      </c>
      <c r="I208" s="3">
        <v>3891691389</v>
      </c>
      <c r="J208" s="3">
        <v>1941678153</v>
      </c>
      <c r="K208" s="3">
        <v>6561362565</v>
      </c>
      <c r="L208" s="3">
        <v>1623298422</v>
      </c>
      <c r="M208" s="3">
        <v>219692899</v>
      </c>
      <c r="N208" s="3">
        <v>15123283179</v>
      </c>
      <c r="O208" s="3">
        <v>677210644</v>
      </c>
      <c r="P208" s="3">
        <v>4625642447</v>
      </c>
      <c r="Q208" s="3">
        <v>1041469653</v>
      </c>
      <c r="R208" s="3">
        <v>6302842979</v>
      </c>
      <c r="S208" s="3">
        <v>2158444787</v>
      </c>
      <c r="T208" s="3">
        <v>317672669</v>
      </c>
      <c r="U208" s="3">
        <v>15123283179</v>
      </c>
      <c r="V208" s="3">
        <v>208349106</v>
      </c>
      <c r="W208" s="3">
        <v>-733951058</v>
      </c>
      <c r="X208" s="3">
        <v>900208500</v>
      </c>
      <c r="Y208" s="3">
        <v>258519587</v>
      </c>
      <c r="Z208" s="3">
        <v>-535146365</v>
      </c>
      <c r="AA208" s="3">
        <v>-97979770</v>
      </c>
    </row>
    <row r="209" spans="1:27" x14ac:dyDescent="0.2">
      <c r="A209" s="2">
        <f t="shared" si="11"/>
        <v>42735</v>
      </c>
      <c r="B209" s="1" t="s">
        <v>90</v>
      </c>
      <c r="C209" s="1">
        <v>2016</v>
      </c>
      <c r="D209" s="1">
        <f t="shared" si="8"/>
        <v>4</v>
      </c>
      <c r="E209" s="1">
        <f t="shared" si="9"/>
        <v>31</v>
      </c>
      <c r="F209" s="1">
        <f t="shared" si="10"/>
        <v>12</v>
      </c>
      <c r="G209" s="1" t="s">
        <v>100</v>
      </c>
      <c r="H209" s="3">
        <v>1642356180</v>
      </c>
      <c r="I209" s="3">
        <v>4664556854</v>
      </c>
      <c r="J209" s="3">
        <v>2015032259</v>
      </c>
      <c r="K209" s="3">
        <v>7296702979</v>
      </c>
      <c r="L209" s="3">
        <v>2042806911</v>
      </c>
      <c r="M209" s="3">
        <v>201123676</v>
      </c>
      <c r="N209" s="3">
        <v>17862578859</v>
      </c>
      <c r="O209" s="3">
        <v>827891502</v>
      </c>
      <c r="P209" s="3">
        <v>5414661673</v>
      </c>
      <c r="Q209" s="3">
        <v>1005643319</v>
      </c>
      <c r="R209" s="3">
        <v>8030692071</v>
      </c>
      <c r="S209" s="3">
        <v>2462943817</v>
      </c>
      <c r="T209" s="3">
        <v>120746477</v>
      </c>
      <c r="U209" s="3">
        <v>17862578859</v>
      </c>
      <c r="V209" s="3">
        <v>814464677</v>
      </c>
      <c r="W209" s="3">
        <v>-750104819</v>
      </c>
      <c r="X209" s="3">
        <v>1009388941</v>
      </c>
      <c r="Y209" s="3">
        <v>-733989093</v>
      </c>
      <c r="Z209" s="3">
        <v>-420136905</v>
      </c>
      <c r="AA209" s="3">
        <v>80377199</v>
      </c>
    </row>
    <row r="210" spans="1:27" x14ac:dyDescent="0.2">
      <c r="A210" s="2">
        <f t="shared" si="11"/>
        <v>42825</v>
      </c>
      <c r="B210" s="1" t="s">
        <v>91</v>
      </c>
      <c r="C210" s="1">
        <v>2017</v>
      </c>
      <c r="D210" s="1">
        <f t="shared" si="8"/>
        <v>1</v>
      </c>
      <c r="E210" s="1">
        <f t="shared" si="9"/>
        <v>31</v>
      </c>
      <c r="F210" s="1">
        <f t="shared" si="10"/>
        <v>3</v>
      </c>
      <c r="G210" s="1" t="s">
        <v>100</v>
      </c>
      <c r="H210" s="3">
        <v>1405158449</v>
      </c>
      <c r="I210" s="3">
        <v>3386678671</v>
      </c>
      <c r="J210" s="3">
        <v>1469774184</v>
      </c>
      <c r="K210" s="3">
        <v>6992390596</v>
      </c>
      <c r="L210" s="3">
        <v>2240106297</v>
      </c>
      <c r="M210" s="3">
        <v>151168647</v>
      </c>
      <c r="N210" s="3">
        <v>15645276844</v>
      </c>
      <c r="O210" s="3">
        <v>685535160</v>
      </c>
      <c r="P210" s="3">
        <v>4872201761</v>
      </c>
      <c r="Q210" s="3">
        <v>429254238</v>
      </c>
      <c r="R210" s="3">
        <v>5994678106</v>
      </c>
      <c r="S210" s="3">
        <v>3466356841</v>
      </c>
      <c r="T210" s="3">
        <v>197250737</v>
      </c>
      <c r="U210" s="3">
        <v>15645276844</v>
      </c>
      <c r="V210" s="3">
        <v>719623288</v>
      </c>
      <c r="W210" s="3">
        <v>-1485523089</v>
      </c>
      <c r="X210" s="3">
        <v>1040519945</v>
      </c>
      <c r="Y210" s="3">
        <v>997712490</v>
      </c>
      <c r="Z210" s="3">
        <v>-1226250544</v>
      </c>
      <c r="AA210" s="3">
        <v>-46082090</v>
      </c>
    </row>
    <row r="211" spans="1:27" x14ac:dyDescent="0.2">
      <c r="A211" s="2">
        <f t="shared" si="11"/>
        <v>42916</v>
      </c>
      <c r="B211" s="1" t="s">
        <v>92</v>
      </c>
      <c r="C211" s="1">
        <v>2017</v>
      </c>
      <c r="D211" s="1">
        <f t="shared" ref="D211:D217" si="12">VALUE(RIGHT(B211,1))</f>
        <v>2</v>
      </c>
      <c r="E211" s="1">
        <f t="shared" ref="E211:E217" si="13">IF($D211=1,31,IF($D211=2,30,IF($D211=3,30,31)))</f>
        <v>30</v>
      </c>
      <c r="F211" s="1">
        <f t="shared" ref="F211:F217" si="14">IF($D211=1,3,IF($D211=2,6,IF($D211=3,9,12)))</f>
        <v>6</v>
      </c>
      <c r="G211" s="1" t="s">
        <v>100</v>
      </c>
      <c r="H211" s="3">
        <v>1178996927</v>
      </c>
      <c r="I211" s="3">
        <v>2708418723</v>
      </c>
      <c r="J211" s="3">
        <v>2401254123</v>
      </c>
      <c r="K211" s="3">
        <v>7208900901</v>
      </c>
      <c r="L211" s="3">
        <v>1667269747</v>
      </c>
      <c r="M211" s="3">
        <v>300279155</v>
      </c>
      <c r="N211" s="3">
        <v>15465119576</v>
      </c>
      <c r="O211" s="3">
        <v>671080657</v>
      </c>
      <c r="P211" s="3">
        <v>3473237638</v>
      </c>
      <c r="Q211" s="3">
        <v>598272814</v>
      </c>
      <c r="R211" s="3">
        <v>8348185919</v>
      </c>
      <c r="S211" s="3">
        <v>2129713009</v>
      </c>
      <c r="T211" s="3">
        <v>244629538</v>
      </c>
      <c r="U211" s="3">
        <v>15465119576</v>
      </c>
      <c r="V211" s="3">
        <v>507916269</v>
      </c>
      <c r="W211" s="3">
        <v>-764818915</v>
      </c>
      <c r="X211" s="3">
        <v>1802981309</v>
      </c>
      <c r="Y211" s="3">
        <v>-1139285018</v>
      </c>
      <c r="Z211" s="3">
        <v>-462443262</v>
      </c>
      <c r="AA211" s="3">
        <v>55649617</v>
      </c>
    </row>
    <row r="212" spans="1:27" x14ac:dyDescent="0.2">
      <c r="A212" s="2">
        <f t="shared" si="11"/>
        <v>43008</v>
      </c>
      <c r="B212" s="1" t="s">
        <v>93</v>
      </c>
      <c r="C212" s="1">
        <v>2017</v>
      </c>
      <c r="D212" s="1">
        <f t="shared" si="12"/>
        <v>3</v>
      </c>
      <c r="E212" s="1">
        <f t="shared" si="13"/>
        <v>30</v>
      </c>
      <c r="F212" s="1">
        <f t="shared" si="14"/>
        <v>9</v>
      </c>
      <c r="G212" s="1" t="s">
        <v>100</v>
      </c>
      <c r="H212" s="3">
        <v>1535735371</v>
      </c>
      <c r="I212" s="3">
        <v>5432157865</v>
      </c>
      <c r="J212" s="3">
        <v>6827589844</v>
      </c>
      <c r="K212" s="3">
        <v>8098562445</v>
      </c>
      <c r="L212" s="3">
        <v>1771356085</v>
      </c>
      <c r="M212" s="3">
        <v>81452465</v>
      </c>
      <c r="N212" s="3">
        <v>23746854075</v>
      </c>
      <c r="O212" s="3">
        <v>595931310</v>
      </c>
      <c r="P212" s="3">
        <v>7336679645</v>
      </c>
      <c r="Q212" s="3">
        <v>4455900409</v>
      </c>
      <c r="R212" s="3">
        <v>8931257013</v>
      </c>
      <c r="S212" s="3">
        <v>2252357235</v>
      </c>
      <c r="T212" s="3">
        <v>174728462</v>
      </c>
      <c r="U212" s="3">
        <v>23746854075</v>
      </c>
      <c r="V212" s="3">
        <v>939804061</v>
      </c>
      <c r="W212" s="3">
        <v>-1904521780</v>
      </c>
      <c r="X212" s="3">
        <v>2371689435</v>
      </c>
      <c r="Y212" s="3">
        <v>-832694568</v>
      </c>
      <c r="Z212" s="3">
        <v>-481001151</v>
      </c>
      <c r="AA212" s="3">
        <v>-93275997</v>
      </c>
    </row>
    <row r="213" spans="1:27" x14ac:dyDescent="0.2">
      <c r="A213" s="2">
        <f t="shared" si="11"/>
        <v>43100</v>
      </c>
      <c r="B213" s="1" t="s">
        <v>94</v>
      </c>
      <c r="C213" s="1">
        <v>2017</v>
      </c>
      <c r="D213" s="1">
        <f t="shared" si="12"/>
        <v>4</v>
      </c>
      <c r="E213" s="1">
        <f t="shared" si="13"/>
        <v>31</v>
      </c>
      <c r="F213" s="1">
        <f t="shared" si="14"/>
        <v>12</v>
      </c>
      <c r="G213" s="1" t="s">
        <v>100</v>
      </c>
      <c r="H213" s="3">
        <v>1959394239</v>
      </c>
      <c r="I213" s="3">
        <v>3904566501</v>
      </c>
      <c r="J213" s="3">
        <v>2889727272</v>
      </c>
      <c r="K213" s="3">
        <v>8057530641</v>
      </c>
      <c r="L213" s="3">
        <v>1994172686</v>
      </c>
      <c r="M213" s="3">
        <v>95096197</v>
      </c>
      <c r="N213" s="3">
        <v>18900487536</v>
      </c>
      <c r="O213" s="3">
        <v>1898784068</v>
      </c>
      <c r="P213" s="3">
        <v>3218370434</v>
      </c>
      <c r="Q213" s="3">
        <v>1116176926</v>
      </c>
      <c r="R213" s="3">
        <v>9699421607</v>
      </c>
      <c r="S213" s="3">
        <v>2785450858</v>
      </c>
      <c r="T213" s="3">
        <v>182283644</v>
      </c>
      <c r="U213" s="3">
        <v>18900487536</v>
      </c>
      <c r="V213" s="3">
        <v>60610172</v>
      </c>
      <c r="W213" s="3">
        <v>686196067</v>
      </c>
      <c r="X213" s="3">
        <v>1773550346</v>
      </c>
      <c r="Y213" s="3">
        <v>-1641890966</v>
      </c>
      <c r="Z213" s="3">
        <v>-791278172</v>
      </c>
      <c r="AA213" s="3">
        <v>-87187446</v>
      </c>
    </row>
    <row r="214" spans="1:27" x14ac:dyDescent="0.2">
      <c r="A214" s="2">
        <f t="shared" si="11"/>
        <v>43190</v>
      </c>
      <c r="B214" s="1" t="s">
        <v>95</v>
      </c>
      <c r="C214" s="1">
        <v>2018</v>
      </c>
      <c r="D214" s="1">
        <f t="shared" si="12"/>
        <v>1</v>
      </c>
      <c r="E214" s="1">
        <f t="shared" si="13"/>
        <v>31</v>
      </c>
      <c r="F214" s="1">
        <f t="shared" si="14"/>
        <v>3</v>
      </c>
      <c r="G214" s="1" t="s">
        <v>100</v>
      </c>
      <c r="H214" s="3">
        <v>4369895351</v>
      </c>
      <c r="I214" s="3">
        <v>2743403279</v>
      </c>
      <c r="J214" s="3">
        <v>1332858946</v>
      </c>
      <c r="K214" s="3">
        <v>10325339338</v>
      </c>
      <c r="L214" s="3">
        <v>1946754076</v>
      </c>
      <c r="M214" s="3">
        <v>224188998</v>
      </c>
      <c r="N214" s="3">
        <v>20942439989</v>
      </c>
      <c r="O214" s="3">
        <v>4808703025</v>
      </c>
      <c r="P214" s="3">
        <v>3832019367</v>
      </c>
      <c r="Q214" s="3">
        <v>1058298167</v>
      </c>
      <c r="R214" s="3">
        <v>8969591558</v>
      </c>
      <c r="S214" s="3">
        <v>2134840872</v>
      </c>
      <c r="T214" s="3">
        <v>138987000</v>
      </c>
      <c r="U214" s="3">
        <v>20942439989</v>
      </c>
      <c r="V214" s="3">
        <v>-438807674</v>
      </c>
      <c r="W214" s="3">
        <v>-1088616088</v>
      </c>
      <c r="X214" s="3">
        <v>274560780</v>
      </c>
      <c r="Y214" s="3">
        <v>1355747780</v>
      </c>
      <c r="Z214" s="3">
        <v>-188086796</v>
      </c>
      <c r="AA214" s="3">
        <v>85201998</v>
      </c>
    </row>
    <row r="215" spans="1:27" x14ac:dyDescent="0.2">
      <c r="A215" s="2">
        <f t="shared" si="11"/>
        <v>43281</v>
      </c>
      <c r="B215" s="1" t="s">
        <v>96</v>
      </c>
      <c r="C215" s="1">
        <v>2018</v>
      </c>
      <c r="D215" s="1">
        <f t="shared" si="12"/>
        <v>2</v>
      </c>
      <c r="E215" s="1">
        <f t="shared" si="13"/>
        <v>30</v>
      </c>
      <c r="F215" s="1">
        <f t="shared" si="14"/>
        <v>6</v>
      </c>
      <c r="G215" s="1" t="s">
        <v>100</v>
      </c>
      <c r="H215" s="3">
        <v>4135796685</v>
      </c>
      <c r="I215" s="3">
        <v>4196582598</v>
      </c>
      <c r="J215" s="3">
        <v>2210755922</v>
      </c>
      <c r="K215" s="3">
        <v>7801283868</v>
      </c>
      <c r="L215" s="3">
        <v>1191414218</v>
      </c>
      <c r="M215" s="3">
        <v>164894158</v>
      </c>
      <c r="N215" s="3">
        <v>19700727449</v>
      </c>
      <c r="O215" s="3">
        <v>1141395888</v>
      </c>
      <c r="P215" s="3">
        <v>2849363802</v>
      </c>
      <c r="Q215" s="3">
        <v>1038822613</v>
      </c>
      <c r="R215" s="3">
        <v>12024989760</v>
      </c>
      <c r="S215" s="3">
        <v>2423464582</v>
      </c>
      <c r="T215" s="3">
        <v>222690804</v>
      </c>
      <c r="U215" s="3">
        <v>19700727449</v>
      </c>
      <c r="V215" s="3">
        <v>2994400797</v>
      </c>
      <c r="W215" s="3">
        <v>1347218795</v>
      </c>
      <c r="X215" s="3">
        <v>1171933309</v>
      </c>
      <c r="Y215" s="3">
        <v>-4223705892</v>
      </c>
      <c r="Z215" s="3">
        <v>-1232050364</v>
      </c>
      <c r="AA215" s="3">
        <v>-57796647</v>
      </c>
    </row>
    <row r="216" spans="1:27" x14ac:dyDescent="0.2">
      <c r="A216" s="2">
        <f t="shared" si="11"/>
        <v>43373</v>
      </c>
      <c r="B216" s="1" t="s">
        <v>97</v>
      </c>
      <c r="C216" s="1">
        <v>2018</v>
      </c>
      <c r="D216" s="1">
        <f t="shared" si="12"/>
        <v>3</v>
      </c>
      <c r="E216" s="1">
        <f t="shared" si="13"/>
        <v>30</v>
      </c>
      <c r="F216" s="1">
        <f t="shared" si="14"/>
        <v>9</v>
      </c>
      <c r="G216" s="1" t="s">
        <v>100</v>
      </c>
      <c r="H216" s="3">
        <v>1049292793</v>
      </c>
      <c r="I216" s="3">
        <v>4686714149</v>
      </c>
      <c r="J216" s="3">
        <v>9683933220</v>
      </c>
      <c r="K216" s="3">
        <v>7511887636</v>
      </c>
      <c r="L216" s="3">
        <v>1230120979</v>
      </c>
      <c r="M216" s="3">
        <v>393539984</v>
      </c>
      <c r="N216" s="3">
        <v>24555488762</v>
      </c>
      <c r="O216" s="3">
        <v>743408666</v>
      </c>
      <c r="P216" s="3">
        <v>2937405466</v>
      </c>
      <c r="Q216" s="3">
        <v>8850150810</v>
      </c>
      <c r="R216" s="3">
        <v>8853156668</v>
      </c>
      <c r="S216" s="3">
        <v>3022868746</v>
      </c>
      <c r="T216" s="3">
        <v>148498404</v>
      </c>
      <c r="U216" s="3">
        <v>24555488762</v>
      </c>
      <c r="V216" s="3">
        <v>305884127</v>
      </c>
      <c r="W216" s="3">
        <v>1749308683</v>
      </c>
      <c r="X216" s="3">
        <v>833782410</v>
      </c>
      <c r="Y216" s="3">
        <v>-1341269032</v>
      </c>
      <c r="Z216" s="3">
        <v>-1792747767</v>
      </c>
      <c r="AA216" s="3">
        <v>245041579</v>
      </c>
    </row>
    <row r="217" spans="1:27" x14ac:dyDescent="0.2">
      <c r="A217" s="2">
        <f t="shared" si="11"/>
        <v>43465</v>
      </c>
      <c r="B217" s="1" t="s">
        <v>98</v>
      </c>
      <c r="C217" s="1">
        <v>2018</v>
      </c>
      <c r="D217" s="1">
        <f t="shared" si="12"/>
        <v>4</v>
      </c>
      <c r="E217" s="1">
        <f t="shared" si="13"/>
        <v>31</v>
      </c>
      <c r="F217" s="1">
        <f t="shared" si="14"/>
        <v>12</v>
      </c>
      <c r="G217" s="1" t="s">
        <v>100</v>
      </c>
      <c r="H217" s="3">
        <v>1801795497</v>
      </c>
      <c r="I217" s="3">
        <v>12116484516</v>
      </c>
      <c r="J217" s="3">
        <v>2894662937</v>
      </c>
      <c r="K217" s="3">
        <v>8777128472</v>
      </c>
      <c r="L217" s="3">
        <v>1350784491</v>
      </c>
      <c r="M217" s="3">
        <v>300650214</v>
      </c>
      <c r="N217" s="3">
        <v>27241506127</v>
      </c>
      <c r="O217" s="3">
        <v>1203658642</v>
      </c>
      <c r="P217" s="3">
        <v>3895260305</v>
      </c>
      <c r="Q217" s="3">
        <v>8166815448</v>
      </c>
      <c r="R217" s="3">
        <v>10405142241</v>
      </c>
      <c r="S217" s="3">
        <v>3298607655</v>
      </c>
      <c r="T217" s="3">
        <v>272021836</v>
      </c>
      <c r="U217" s="3">
        <v>27241506127</v>
      </c>
      <c r="V217" s="3">
        <v>598136855</v>
      </c>
      <c r="W217" s="3">
        <v>8221224211</v>
      </c>
      <c r="X217" s="3">
        <v>-5272152510</v>
      </c>
      <c r="Y217" s="3">
        <v>-1628013770</v>
      </c>
      <c r="Z217" s="3">
        <v>-1947823164</v>
      </c>
      <c r="AA217" s="3">
        <v>28628378</v>
      </c>
    </row>
    <row r="218" spans="1:27" x14ac:dyDescent="0.2">
      <c r="A218" s="2">
        <f t="shared" si="11"/>
        <v>36981</v>
      </c>
      <c r="B218" s="1" t="s">
        <v>27</v>
      </c>
      <c r="C218" s="1">
        <v>2001</v>
      </c>
      <c r="D218" s="1">
        <f>VALUE(RIGHT(B218,1))</f>
        <v>1</v>
      </c>
      <c r="E218" s="1">
        <f>IF($D218=1,31,IF($D218=2,30,IF($D218=3,30,31)))</f>
        <v>31</v>
      </c>
      <c r="F218" s="1">
        <f>IF($D218=1,3,IF($D218=2,6,IF($D218=3,9,12)))</f>
        <v>3</v>
      </c>
      <c r="G218" s="1" t="s">
        <v>101</v>
      </c>
      <c r="H218" s="3">
        <v>148360000</v>
      </c>
      <c r="I218" s="3">
        <v>1073563306</v>
      </c>
      <c r="J218" s="3">
        <v>641260910</v>
      </c>
      <c r="K218" s="3">
        <v>2522516446</v>
      </c>
      <c r="L218" s="3">
        <v>37400000</v>
      </c>
      <c r="M218" s="3">
        <v>194350491</v>
      </c>
      <c r="N218" s="3">
        <v>4617451153</v>
      </c>
      <c r="O218" s="3">
        <v>49695000</v>
      </c>
      <c r="P218" s="3">
        <v>986421251</v>
      </c>
      <c r="Q218" s="3">
        <v>454938961</v>
      </c>
      <c r="R218" s="3">
        <v>2055889979</v>
      </c>
      <c r="S218" s="3">
        <v>35776000</v>
      </c>
      <c r="T218" s="3">
        <v>1034729962</v>
      </c>
      <c r="U218" s="3">
        <v>4617451153</v>
      </c>
      <c r="V218" s="3">
        <v>98665000</v>
      </c>
      <c r="W218" s="3">
        <v>87142055</v>
      </c>
      <c r="X218" s="3">
        <v>186321949</v>
      </c>
      <c r="Y218" s="3">
        <v>466626467</v>
      </c>
      <c r="Z218" s="3">
        <v>1624000</v>
      </c>
      <c r="AA218" s="3">
        <v>-840379472</v>
      </c>
    </row>
    <row r="219" spans="1:27" x14ac:dyDescent="0.2">
      <c r="A219" s="2">
        <f t="shared" si="11"/>
        <v>37072</v>
      </c>
      <c r="B219" s="1" t="s">
        <v>28</v>
      </c>
      <c r="C219" s="1">
        <v>2001</v>
      </c>
      <c r="D219" s="1">
        <f t="shared" ref="D219:D282" si="15">VALUE(RIGHT(B219,1))</f>
        <v>2</v>
      </c>
      <c r="E219" s="1">
        <f t="shared" ref="E219:E282" si="16">IF($D219=1,31,IF($D219=2,30,IF($D219=3,30,31)))</f>
        <v>30</v>
      </c>
      <c r="F219" s="1">
        <f t="shared" ref="F219:F282" si="17">IF($D219=1,3,IF($D219=2,6,IF($D219=3,9,12)))</f>
        <v>6</v>
      </c>
      <c r="G219" s="1" t="s">
        <v>101</v>
      </c>
      <c r="H219" s="3">
        <v>29997500</v>
      </c>
      <c r="I219" s="3">
        <v>1589423892</v>
      </c>
      <c r="J219" s="3">
        <v>508471992</v>
      </c>
      <c r="K219" s="3">
        <v>2812709249</v>
      </c>
      <c r="L219" s="3">
        <v>156300000</v>
      </c>
      <c r="M219" s="3">
        <v>383774130</v>
      </c>
      <c r="N219" s="3">
        <v>5480676763</v>
      </c>
      <c r="O219" s="3">
        <v>51150000</v>
      </c>
      <c r="P219" s="3">
        <v>908209672</v>
      </c>
      <c r="Q219" s="3">
        <v>892592250</v>
      </c>
      <c r="R219" s="3">
        <v>2489557956</v>
      </c>
      <c r="S219" s="3">
        <v>46900000</v>
      </c>
      <c r="T219" s="3">
        <v>1092266885</v>
      </c>
      <c r="U219" s="3">
        <v>5480676763</v>
      </c>
      <c r="V219" s="3">
        <v>-21152500</v>
      </c>
      <c r="W219" s="3">
        <v>681214221</v>
      </c>
      <c r="X219" s="3">
        <v>-384120258</v>
      </c>
      <c r="Y219" s="3">
        <v>323151292</v>
      </c>
      <c r="Z219" s="3">
        <v>109400000</v>
      </c>
      <c r="AA219" s="3">
        <v>-708492755</v>
      </c>
    </row>
    <row r="220" spans="1:27" x14ac:dyDescent="0.2">
      <c r="A220" s="2">
        <f t="shared" si="11"/>
        <v>37164</v>
      </c>
      <c r="B220" s="1" t="s">
        <v>29</v>
      </c>
      <c r="C220" s="1">
        <v>2001</v>
      </c>
      <c r="D220" s="1">
        <f t="shared" si="15"/>
        <v>3</v>
      </c>
      <c r="E220" s="1">
        <f t="shared" si="16"/>
        <v>30</v>
      </c>
      <c r="F220" s="1">
        <f t="shared" si="17"/>
        <v>9</v>
      </c>
      <c r="G220" s="1" t="s">
        <v>101</v>
      </c>
      <c r="H220" s="3">
        <v>68766000</v>
      </c>
      <c r="I220" s="3">
        <v>1312951701</v>
      </c>
      <c r="J220" s="3">
        <v>830415833</v>
      </c>
      <c r="K220" s="3">
        <v>3504229409</v>
      </c>
      <c r="L220" s="3">
        <v>73900000</v>
      </c>
      <c r="M220" s="3">
        <v>329500483</v>
      </c>
      <c r="N220" s="3">
        <v>6119763426</v>
      </c>
      <c r="O220" s="3">
        <v>69296667</v>
      </c>
      <c r="P220" s="3">
        <v>1160523934</v>
      </c>
      <c r="Q220" s="3">
        <v>1205868612</v>
      </c>
      <c r="R220" s="3">
        <v>2691469340</v>
      </c>
      <c r="S220" s="3">
        <v>50012500</v>
      </c>
      <c r="T220" s="3">
        <v>942592373</v>
      </c>
      <c r="U220" s="3">
        <v>6119763426</v>
      </c>
      <c r="V220" s="3">
        <v>-530667</v>
      </c>
      <c r="W220" s="3">
        <v>152427767</v>
      </c>
      <c r="X220" s="3">
        <v>-375452779</v>
      </c>
      <c r="Y220" s="3">
        <v>812760069</v>
      </c>
      <c r="Z220" s="3">
        <v>23887500</v>
      </c>
      <c r="AA220" s="3">
        <v>-613091890</v>
      </c>
    </row>
    <row r="221" spans="1:27" x14ac:dyDescent="0.2">
      <c r="A221" s="2">
        <f t="shared" si="11"/>
        <v>37256</v>
      </c>
      <c r="B221" s="1" t="s">
        <v>30</v>
      </c>
      <c r="C221" s="1">
        <v>2001</v>
      </c>
      <c r="D221" s="1">
        <f t="shared" si="15"/>
        <v>4</v>
      </c>
      <c r="E221" s="1">
        <f t="shared" si="16"/>
        <v>31</v>
      </c>
      <c r="F221" s="1">
        <f t="shared" si="17"/>
        <v>12</v>
      </c>
      <c r="G221" s="1" t="s">
        <v>101</v>
      </c>
      <c r="H221" s="3">
        <v>13271300</v>
      </c>
      <c r="I221" s="3">
        <v>1321049248</v>
      </c>
      <c r="J221" s="3">
        <v>402970782</v>
      </c>
      <c r="K221" s="3">
        <v>3253068869</v>
      </c>
      <c r="L221" s="3">
        <v>125100000</v>
      </c>
      <c r="M221" s="3">
        <v>226697391</v>
      </c>
      <c r="N221" s="3">
        <v>5342157590</v>
      </c>
      <c r="O221" s="3">
        <v>252947141</v>
      </c>
      <c r="P221" s="3">
        <v>1010549690</v>
      </c>
      <c r="Q221" s="3">
        <v>783120000</v>
      </c>
      <c r="R221" s="3">
        <v>2374213307</v>
      </c>
      <c r="S221" s="3">
        <v>69295000</v>
      </c>
      <c r="T221" s="3">
        <v>852032453</v>
      </c>
      <c r="U221" s="3">
        <v>5342157590</v>
      </c>
      <c r="V221" s="3">
        <v>-239675841</v>
      </c>
      <c r="W221" s="3">
        <v>310499558</v>
      </c>
      <c r="X221" s="3">
        <v>-380149218</v>
      </c>
      <c r="Y221" s="3">
        <v>878855562</v>
      </c>
      <c r="Z221" s="3">
        <v>55805000</v>
      </c>
      <c r="AA221" s="3">
        <v>-625335061</v>
      </c>
    </row>
    <row r="222" spans="1:27" x14ac:dyDescent="0.2">
      <c r="A222" s="2">
        <f t="shared" si="11"/>
        <v>37346</v>
      </c>
      <c r="B222" s="1" t="s">
        <v>31</v>
      </c>
      <c r="C222" s="1">
        <v>2002</v>
      </c>
      <c r="D222" s="1">
        <f t="shared" si="15"/>
        <v>1</v>
      </c>
      <c r="E222" s="1">
        <f t="shared" si="16"/>
        <v>31</v>
      </c>
      <c r="F222" s="1">
        <f t="shared" si="17"/>
        <v>3</v>
      </c>
      <c r="G222" s="1" t="s">
        <v>101</v>
      </c>
      <c r="H222" s="3">
        <v>75625000</v>
      </c>
      <c r="I222" s="3">
        <v>894736722</v>
      </c>
      <c r="J222" s="3">
        <v>1346163663</v>
      </c>
      <c r="K222" s="3">
        <v>2601667070</v>
      </c>
      <c r="L222" s="3">
        <v>244120000</v>
      </c>
      <c r="M222" s="3">
        <v>204008850</v>
      </c>
      <c r="N222" s="3">
        <v>5366321306</v>
      </c>
      <c r="O222" s="3">
        <v>263225000</v>
      </c>
      <c r="P222" s="3">
        <v>1161750102</v>
      </c>
      <c r="Q222" s="3">
        <v>481467489</v>
      </c>
      <c r="R222" s="3">
        <v>2877607129</v>
      </c>
      <c r="S222" s="3">
        <v>19100000</v>
      </c>
      <c r="T222" s="3">
        <v>563171586</v>
      </c>
      <c r="U222" s="3">
        <v>5366321306</v>
      </c>
      <c r="V222" s="3">
        <v>-187600000</v>
      </c>
      <c r="W222" s="3">
        <v>-267013379</v>
      </c>
      <c r="X222" s="3">
        <v>864696174</v>
      </c>
      <c r="Y222" s="3">
        <v>-275940059</v>
      </c>
      <c r="Z222" s="3">
        <v>225020000</v>
      </c>
      <c r="AA222" s="3">
        <v>-359162736</v>
      </c>
    </row>
    <row r="223" spans="1:27" x14ac:dyDescent="0.2">
      <c r="A223" s="2">
        <f t="shared" si="11"/>
        <v>37437</v>
      </c>
      <c r="B223" s="1" t="s">
        <v>32</v>
      </c>
      <c r="C223" s="1">
        <v>2002</v>
      </c>
      <c r="D223" s="1">
        <f t="shared" si="15"/>
        <v>2</v>
      </c>
      <c r="E223" s="1">
        <f t="shared" si="16"/>
        <v>30</v>
      </c>
      <c r="F223" s="1">
        <f t="shared" si="17"/>
        <v>6</v>
      </c>
      <c r="G223" s="1" t="s">
        <v>101</v>
      </c>
      <c r="H223" s="3">
        <v>308586500</v>
      </c>
      <c r="I223" s="3">
        <v>1395515500</v>
      </c>
      <c r="J223" s="3">
        <v>1069084789</v>
      </c>
      <c r="K223" s="3">
        <v>3266601225</v>
      </c>
      <c r="L223" s="3">
        <v>63600000</v>
      </c>
      <c r="M223" s="3">
        <v>179530919</v>
      </c>
      <c r="N223" s="3">
        <v>6282918933</v>
      </c>
      <c r="O223" s="3">
        <v>136150000</v>
      </c>
      <c r="P223" s="3">
        <v>1527675000</v>
      </c>
      <c r="Q223" s="3">
        <v>817232000</v>
      </c>
      <c r="R223" s="3">
        <v>2664634297</v>
      </c>
      <c r="S223" s="3">
        <v>70300000</v>
      </c>
      <c r="T223" s="3">
        <v>1066927636</v>
      </c>
      <c r="U223" s="3">
        <v>6282918933</v>
      </c>
      <c r="V223" s="3">
        <v>172436500</v>
      </c>
      <c r="W223" s="3">
        <v>-132159500</v>
      </c>
      <c r="X223" s="3">
        <v>251852789</v>
      </c>
      <c r="Y223" s="3">
        <v>601966927</v>
      </c>
      <c r="Z223" s="3">
        <v>-6700000</v>
      </c>
      <c r="AA223" s="3">
        <v>-887396717</v>
      </c>
    </row>
    <row r="224" spans="1:27" x14ac:dyDescent="0.2">
      <c r="A224" s="2">
        <f t="shared" si="11"/>
        <v>37529</v>
      </c>
      <c r="B224" s="1" t="s">
        <v>33</v>
      </c>
      <c r="C224" s="1">
        <v>2002</v>
      </c>
      <c r="D224" s="1">
        <f t="shared" si="15"/>
        <v>3</v>
      </c>
      <c r="E224" s="1">
        <f t="shared" si="16"/>
        <v>30</v>
      </c>
      <c r="F224" s="1">
        <f t="shared" si="17"/>
        <v>9</v>
      </c>
      <c r="G224" s="1" t="s">
        <v>101</v>
      </c>
      <c r="H224" s="3">
        <v>104880000</v>
      </c>
      <c r="I224" s="3">
        <v>1445693139</v>
      </c>
      <c r="J224" s="3">
        <v>1036816100</v>
      </c>
      <c r="K224" s="3">
        <v>3209908210</v>
      </c>
      <c r="L224" s="3">
        <v>245933333</v>
      </c>
      <c r="M224" s="3">
        <v>190626299</v>
      </c>
      <c r="N224" s="3">
        <v>6233857080</v>
      </c>
      <c r="O224" s="3">
        <v>99198000</v>
      </c>
      <c r="P224" s="3">
        <v>1460992342</v>
      </c>
      <c r="Q224" s="3">
        <v>564723773</v>
      </c>
      <c r="R224" s="3">
        <v>3454478866</v>
      </c>
      <c r="S224" s="3">
        <v>0</v>
      </c>
      <c r="T224" s="3">
        <v>654464100</v>
      </c>
      <c r="U224" s="3">
        <v>6233857080</v>
      </c>
      <c r="V224" s="3">
        <v>5682000</v>
      </c>
      <c r="W224" s="3">
        <v>-15299203</v>
      </c>
      <c r="X224" s="3">
        <v>472092327</v>
      </c>
      <c r="Y224" s="3">
        <v>-244570656</v>
      </c>
      <c r="Z224" s="3">
        <v>245933333</v>
      </c>
      <c r="AA224" s="3">
        <v>-463837802</v>
      </c>
    </row>
    <row r="225" spans="1:27" x14ac:dyDescent="0.2">
      <c r="A225" s="2">
        <f t="shared" si="11"/>
        <v>37621</v>
      </c>
      <c r="B225" s="1" t="s">
        <v>34</v>
      </c>
      <c r="C225" s="1">
        <v>2002</v>
      </c>
      <c r="D225" s="1">
        <f t="shared" si="15"/>
        <v>4</v>
      </c>
      <c r="E225" s="1">
        <f t="shared" si="16"/>
        <v>31</v>
      </c>
      <c r="F225" s="1">
        <f t="shared" si="17"/>
        <v>12</v>
      </c>
      <c r="G225" s="1" t="s">
        <v>101</v>
      </c>
      <c r="H225" s="3">
        <v>190800000</v>
      </c>
      <c r="I225" s="3">
        <v>1943855819</v>
      </c>
      <c r="J225" s="3">
        <v>972267228</v>
      </c>
      <c r="K225" s="3">
        <v>4279483755</v>
      </c>
      <c r="L225" s="3">
        <v>125955500</v>
      </c>
      <c r="M225" s="3">
        <v>275570500</v>
      </c>
      <c r="N225" s="3">
        <v>7787932801</v>
      </c>
      <c r="O225" s="3">
        <v>156848000</v>
      </c>
      <c r="P225" s="3">
        <v>1340322983</v>
      </c>
      <c r="Q225" s="3">
        <v>1111475737</v>
      </c>
      <c r="R225" s="3">
        <v>3849670477</v>
      </c>
      <c r="S225" s="3">
        <v>43554000</v>
      </c>
      <c r="T225" s="3">
        <v>1286061604</v>
      </c>
      <c r="U225" s="3">
        <v>7787932801</v>
      </c>
      <c r="V225" s="3">
        <v>33952000</v>
      </c>
      <c r="W225" s="3">
        <v>603532835</v>
      </c>
      <c r="X225" s="3">
        <v>-139208508</v>
      </c>
      <c r="Y225" s="3">
        <v>429813277</v>
      </c>
      <c r="Z225" s="3">
        <v>82401500</v>
      </c>
      <c r="AA225" s="3">
        <v>-1010491104</v>
      </c>
    </row>
    <row r="226" spans="1:27" x14ac:dyDescent="0.2">
      <c r="A226" s="2">
        <f t="shared" si="11"/>
        <v>37711</v>
      </c>
      <c r="B226" s="1" t="s">
        <v>35</v>
      </c>
      <c r="C226" s="1">
        <v>2003</v>
      </c>
      <c r="D226" s="1">
        <f t="shared" si="15"/>
        <v>1</v>
      </c>
      <c r="E226" s="1">
        <f t="shared" si="16"/>
        <v>31</v>
      </c>
      <c r="F226" s="1">
        <f t="shared" si="17"/>
        <v>3</v>
      </c>
      <c r="G226" s="1" t="s">
        <v>101</v>
      </c>
      <c r="H226" s="3">
        <v>254082421</v>
      </c>
      <c r="I226" s="3">
        <v>1101194525</v>
      </c>
      <c r="J226" s="3">
        <v>373208112</v>
      </c>
      <c r="K226" s="3">
        <v>3923775269</v>
      </c>
      <c r="L226" s="3">
        <v>58500000</v>
      </c>
      <c r="M226" s="3">
        <v>261048703</v>
      </c>
      <c r="N226" s="3">
        <v>5971809029</v>
      </c>
      <c r="O226" s="3">
        <v>228289600</v>
      </c>
      <c r="P226" s="3">
        <v>618499175</v>
      </c>
      <c r="Q226" s="3">
        <v>927947547</v>
      </c>
      <c r="R226" s="3">
        <v>2907273227</v>
      </c>
      <c r="S226" s="3">
        <v>167376521</v>
      </c>
      <c r="T226" s="3">
        <v>1122422959</v>
      </c>
      <c r="U226" s="3">
        <v>5971809029</v>
      </c>
      <c r="V226" s="3">
        <v>25792821</v>
      </c>
      <c r="W226" s="3">
        <v>482695350</v>
      </c>
      <c r="X226" s="3">
        <v>-554739435</v>
      </c>
      <c r="Y226" s="3">
        <v>1016502041</v>
      </c>
      <c r="Z226" s="3">
        <v>-108876521</v>
      </c>
      <c r="AA226" s="3">
        <v>-861374256</v>
      </c>
    </row>
    <row r="227" spans="1:27" x14ac:dyDescent="0.2">
      <c r="A227" s="2">
        <f t="shared" si="11"/>
        <v>37802</v>
      </c>
      <c r="B227" s="1" t="s">
        <v>36</v>
      </c>
      <c r="C227" s="1">
        <v>2003</v>
      </c>
      <c r="D227" s="1">
        <f t="shared" si="15"/>
        <v>2</v>
      </c>
      <c r="E227" s="1">
        <f t="shared" si="16"/>
        <v>30</v>
      </c>
      <c r="F227" s="1">
        <f t="shared" si="17"/>
        <v>6</v>
      </c>
      <c r="G227" s="1" t="s">
        <v>101</v>
      </c>
      <c r="H227" s="3">
        <v>172904000</v>
      </c>
      <c r="I227" s="3">
        <v>2268570477</v>
      </c>
      <c r="J227" s="3">
        <v>1130633198</v>
      </c>
      <c r="K227" s="3">
        <v>4934751610</v>
      </c>
      <c r="L227" s="3">
        <v>88531000</v>
      </c>
      <c r="M227" s="3">
        <v>316771068</v>
      </c>
      <c r="N227" s="3">
        <v>8912161353</v>
      </c>
      <c r="O227" s="3">
        <v>154141667</v>
      </c>
      <c r="P227" s="3">
        <v>1643035692</v>
      </c>
      <c r="Q227" s="3">
        <v>1808145970</v>
      </c>
      <c r="R227" s="3">
        <v>3989518580</v>
      </c>
      <c r="S227" s="3">
        <v>74880928</v>
      </c>
      <c r="T227" s="3">
        <v>1242438515</v>
      </c>
      <c r="U227" s="3">
        <v>8912161353</v>
      </c>
      <c r="V227" s="3">
        <v>18762333</v>
      </c>
      <c r="W227" s="3">
        <v>625534784</v>
      </c>
      <c r="X227" s="3">
        <v>-677512772</v>
      </c>
      <c r="Y227" s="3">
        <v>945233030</v>
      </c>
      <c r="Z227" s="3">
        <v>13650072</v>
      </c>
      <c r="AA227" s="3">
        <v>-925667448</v>
      </c>
    </row>
    <row r="228" spans="1:27" x14ac:dyDescent="0.2">
      <c r="A228" s="2">
        <f t="shared" si="11"/>
        <v>37894</v>
      </c>
      <c r="B228" s="1" t="s">
        <v>37</v>
      </c>
      <c r="C228" s="1">
        <v>2003</v>
      </c>
      <c r="D228" s="1">
        <f t="shared" si="15"/>
        <v>3</v>
      </c>
      <c r="E228" s="1">
        <f t="shared" si="16"/>
        <v>30</v>
      </c>
      <c r="F228" s="1">
        <f t="shared" si="17"/>
        <v>9</v>
      </c>
      <c r="G228" s="1" t="s">
        <v>101</v>
      </c>
      <c r="H228" s="3">
        <v>90985000</v>
      </c>
      <c r="I228" s="3">
        <v>1447080808</v>
      </c>
      <c r="J228" s="3">
        <v>957545756</v>
      </c>
      <c r="K228" s="3">
        <v>4798657041</v>
      </c>
      <c r="L228" s="3">
        <v>106287750</v>
      </c>
      <c r="M228" s="3">
        <v>341939195</v>
      </c>
      <c r="N228" s="3">
        <v>7742495550</v>
      </c>
      <c r="O228" s="3">
        <v>127467874</v>
      </c>
      <c r="P228" s="3">
        <v>2005663500</v>
      </c>
      <c r="Q228" s="3">
        <v>1574575596</v>
      </c>
      <c r="R228" s="3">
        <v>2984608327</v>
      </c>
      <c r="S228" s="3">
        <v>48575000</v>
      </c>
      <c r="T228" s="3">
        <v>1001605253</v>
      </c>
      <c r="U228" s="3">
        <v>7742495550</v>
      </c>
      <c r="V228" s="3">
        <v>-36482874</v>
      </c>
      <c r="W228" s="3">
        <v>-558582692</v>
      </c>
      <c r="X228" s="3">
        <v>-617029840</v>
      </c>
      <c r="Y228" s="3">
        <v>1814048714</v>
      </c>
      <c r="Z228" s="3">
        <v>57712750</v>
      </c>
      <c r="AA228" s="3">
        <v>-659666058</v>
      </c>
    </row>
    <row r="229" spans="1:27" x14ac:dyDescent="0.2">
      <c r="A229" s="2">
        <f t="shared" si="11"/>
        <v>37986</v>
      </c>
      <c r="B229" s="1" t="s">
        <v>38</v>
      </c>
      <c r="C229" s="1">
        <v>2003</v>
      </c>
      <c r="D229" s="1">
        <f t="shared" si="15"/>
        <v>4</v>
      </c>
      <c r="E229" s="1">
        <f t="shared" si="16"/>
        <v>31</v>
      </c>
      <c r="F229" s="1">
        <f t="shared" si="17"/>
        <v>12</v>
      </c>
      <c r="G229" s="1" t="s">
        <v>101</v>
      </c>
      <c r="H229" s="3">
        <v>172495000</v>
      </c>
      <c r="I229" s="3">
        <v>2477623090</v>
      </c>
      <c r="J229" s="3">
        <v>1474664285</v>
      </c>
      <c r="K229" s="3">
        <v>5626198408</v>
      </c>
      <c r="L229" s="3">
        <v>270279400</v>
      </c>
      <c r="M229" s="3">
        <v>440872975</v>
      </c>
      <c r="N229" s="3">
        <v>10462133158</v>
      </c>
      <c r="O229" s="3">
        <v>61700000</v>
      </c>
      <c r="P229" s="3">
        <v>2487245319</v>
      </c>
      <c r="Q229" s="3">
        <v>1829825992</v>
      </c>
      <c r="R229" s="3">
        <v>4759373060</v>
      </c>
      <c r="S229" s="3">
        <v>66767833</v>
      </c>
      <c r="T229" s="3">
        <v>1257220954</v>
      </c>
      <c r="U229" s="3">
        <v>10462133158</v>
      </c>
      <c r="V229" s="3">
        <v>110795000</v>
      </c>
      <c r="W229" s="3">
        <v>-9622229</v>
      </c>
      <c r="X229" s="3">
        <v>-355161708</v>
      </c>
      <c r="Y229" s="3">
        <v>866825348</v>
      </c>
      <c r="Z229" s="3">
        <v>203511567</v>
      </c>
      <c r="AA229" s="3">
        <v>-816347979</v>
      </c>
    </row>
    <row r="230" spans="1:27" x14ac:dyDescent="0.2">
      <c r="A230" s="2">
        <f t="shared" si="11"/>
        <v>38077</v>
      </c>
      <c r="B230" s="1" t="s">
        <v>39</v>
      </c>
      <c r="C230" s="1">
        <v>2004</v>
      </c>
      <c r="D230" s="1">
        <f t="shared" si="15"/>
        <v>1</v>
      </c>
      <c r="E230" s="1">
        <f t="shared" si="16"/>
        <v>31</v>
      </c>
      <c r="F230" s="1">
        <f t="shared" si="17"/>
        <v>3</v>
      </c>
      <c r="G230" s="1" t="s">
        <v>101</v>
      </c>
      <c r="H230" s="3">
        <v>169442500</v>
      </c>
      <c r="I230" s="3">
        <v>1852532646</v>
      </c>
      <c r="J230" s="3">
        <v>1399981833</v>
      </c>
      <c r="K230" s="3">
        <v>5868986218</v>
      </c>
      <c r="L230" s="3">
        <v>52496000</v>
      </c>
      <c r="M230" s="3">
        <v>211904818</v>
      </c>
      <c r="N230" s="3">
        <v>9555344015</v>
      </c>
      <c r="O230" s="3">
        <v>198181005</v>
      </c>
      <c r="P230" s="3">
        <v>1569075234</v>
      </c>
      <c r="Q230" s="3">
        <v>1295567594</v>
      </c>
      <c r="R230" s="3">
        <v>5352491939</v>
      </c>
      <c r="S230" s="3">
        <v>31375000</v>
      </c>
      <c r="T230" s="3">
        <v>1108653243</v>
      </c>
      <c r="U230" s="3">
        <v>9555344015</v>
      </c>
      <c r="V230" s="3">
        <v>-28738505</v>
      </c>
      <c r="W230" s="3">
        <v>283457412</v>
      </c>
      <c r="X230" s="3">
        <v>104414239</v>
      </c>
      <c r="Y230" s="3">
        <v>516494278</v>
      </c>
      <c r="Z230" s="3">
        <v>21121000</v>
      </c>
      <c r="AA230" s="3">
        <v>-896748425</v>
      </c>
    </row>
    <row r="231" spans="1:27" x14ac:dyDescent="0.2">
      <c r="A231" s="2">
        <f t="shared" si="11"/>
        <v>38168</v>
      </c>
      <c r="B231" s="1" t="s">
        <v>40</v>
      </c>
      <c r="C231" s="1">
        <v>2004</v>
      </c>
      <c r="D231" s="1">
        <f t="shared" si="15"/>
        <v>2</v>
      </c>
      <c r="E231" s="1">
        <f t="shared" si="16"/>
        <v>30</v>
      </c>
      <c r="F231" s="1">
        <f t="shared" si="17"/>
        <v>6</v>
      </c>
      <c r="G231" s="1" t="s">
        <v>101</v>
      </c>
      <c r="H231" s="3">
        <v>249850000</v>
      </c>
      <c r="I231" s="3">
        <v>2260988669</v>
      </c>
      <c r="J231" s="3">
        <v>1083077467</v>
      </c>
      <c r="K231" s="3">
        <v>7955517302</v>
      </c>
      <c r="L231" s="3">
        <v>28704500</v>
      </c>
      <c r="M231" s="3">
        <v>398014631</v>
      </c>
      <c r="N231" s="3">
        <v>11976152569</v>
      </c>
      <c r="O231" s="3">
        <v>152856667</v>
      </c>
      <c r="P231" s="3">
        <v>2236473493</v>
      </c>
      <c r="Q231" s="3">
        <v>1177595495</v>
      </c>
      <c r="R231" s="3">
        <v>7064376616</v>
      </c>
      <c r="S231" s="3">
        <v>53725000</v>
      </c>
      <c r="T231" s="3">
        <v>1291125298</v>
      </c>
      <c r="U231" s="3">
        <v>11976152569</v>
      </c>
      <c r="V231" s="3">
        <v>96993333</v>
      </c>
      <c r="W231" s="3">
        <v>24515177</v>
      </c>
      <c r="X231" s="3">
        <v>-94518028</v>
      </c>
      <c r="Y231" s="3">
        <v>891140686</v>
      </c>
      <c r="Z231" s="3">
        <v>-25020500</v>
      </c>
      <c r="AA231" s="3">
        <v>-893110668</v>
      </c>
    </row>
    <row r="232" spans="1:27" x14ac:dyDescent="0.2">
      <c r="A232" s="2">
        <f t="shared" si="11"/>
        <v>38260</v>
      </c>
      <c r="B232" s="1" t="s">
        <v>41</v>
      </c>
      <c r="C232" s="1">
        <v>2004</v>
      </c>
      <c r="D232" s="1">
        <f t="shared" si="15"/>
        <v>3</v>
      </c>
      <c r="E232" s="1">
        <f t="shared" si="16"/>
        <v>30</v>
      </c>
      <c r="F232" s="1">
        <f t="shared" si="17"/>
        <v>9</v>
      </c>
      <c r="G232" s="1" t="s">
        <v>101</v>
      </c>
      <c r="H232" s="3">
        <v>356493000</v>
      </c>
      <c r="I232" s="3">
        <v>2843277508</v>
      </c>
      <c r="J232" s="3">
        <v>1755457578</v>
      </c>
      <c r="K232" s="3">
        <v>8200815790</v>
      </c>
      <c r="L232" s="3">
        <v>224710000</v>
      </c>
      <c r="M232" s="3">
        <v>590342969</v>
      </c>
      <c r="N232" s="3">
        <v>13971096845</v>
      </c>
      <c r="O232" s="3">
        <v>65435000</v>
      </c>
      <c r="P232" s="3">
        <v>2337250963</v>
      </c>
      <c r="Q232" s="3">
        <v>2477584915</v>
      </c>
      <c r="R232" s="3">
        <v>7616780966</v>
      </c>
      <c r="S232" s="3">
        <v>186377000</v>
      </c>
      <c r="T232" s="3">
        <v>1287668001</v>
      </c>
      <c r="U232" s="3">
        <v>13971096845</v>
      </c>
      <c r="V232" s="3">
        <v>291058000</v>
      </c>
      <c r="W232" s="3">
        <v>506026545</v>
      </c>
      <c r="X232" s="3">
        <v>-722127337</v>
      </c>
      <c r="Y232" s="3">
        <v>584034824</v>
      </c>
      <c r="Z232" s="3">
        <v>38333000</v>
      </c>
      <c r="AA232" s="3">
        <v>-697325032</v>
      </c>
    </row>
    <row r="233" spans="1:27" x14ac:dyDescent="0.2">
      <c r="A233" s="2">
        <f t="shared" si="11"/>
        <v>38352</v>
      </c>
      <c r="B233" s="1" t="s">
        <v>42</v>
      </c>
      <c r="C233" s="1">
        <v>2004</v>
      </c>
      <c r="D233" s="1">
        <f t="shared" si="15"/>
        <v>4</v>
      </c>
      <c r="E233" s="1">
        <f t="shared" si="16"/>
        <v>31</v>
      </c>
      <c r="F233" s="1">
        <f t="shared" si="17"/>
        <v>12</v>
      </c>
      <c r="G233" s="1" t="s">
        <v>101</v>
      </c>
      <c r="H233" s="3">
        <v>317329669</v>
      </c>
      <c r="I233" s="3">
        <v>3768579076</v>
      </c>
      <c r="J233" s="3">
        <v>2520381194</v>
      </c>
      <c r="K233" s="3">
        <v>10926774663</v>
      </c>
      <c r="L233" s="3">
        <v>78624267</v>
      </c>
      <c r="M233" s="3">
        <v>724277319</v>
      </c>
      <c r="N233" s="3">
        <v>18335966189</v>
      </c>
      <c r="O233" s="3">
        <v>146079000</v>
      </c>
      <c r="P233" s="3">
        <v>4435782771</v>
      </c>
      <c r="Q233" s="3">
        <v>2550618331</v>
      </c>
      <c r="R233" s="3">
        <v>9803439025</v>
      </c>
      <c r="S233" s="3">
        <v>247825000</v>
      </c>
      <c r="T233" s="3">
        <v>1152222062</v>
      </c>
      <c r="U233" s="3">
        <v>18335966189</v>
      </c>
      <c r="V233" s="3">
        <v>171250669</v>
      </c>
      <c r="W233" s="3">
        <v>-667203694</v>
      </c>
      <c r="X233" s="3">
        <v>-30237137</v>
      </c>
      <c r="Y233" s="3">
        <v>1123335638</v>
      </c>
      <c r="Z233" s="3">
        <v>-169200733</v>
      </c>
      <c r="AA233" s="3">
        <v>-427944743</v>
      </c>
    </row>
    <row r="234" spans="1:27" x14ac:dyDescent="0.2">
      <c r="A234" s="2">
        <f t="shared" si="11"/>
        <v>38442</v>
      </c>
      <c r="B234" s="1" t="s">
        <v>43</v>
      </c>
      <c r="C234" s="1">
        <v>2005</v>
      </c>
      <c r="D234" s="1">
        <f t="shared" si="15"/>
        <v>1</v>
      </c>
      <c r="E234" s="1">
        <f t="shared" si="16"/>
        <v>31</v>
      </c>
      <c r="F234" s="1">
        <f t="shared" si="17"/>
        <v>3</v>
      </c>
      <c r="G234" s="1" t="s">
        <v>101</v>
      </c>
      <c r="H234" s="3">
        <v>1404600000</v>
      </c>
      <c r="I234" s="3">
        <v>3521367842</v>
      </c>
      <c r="J234" s="3">
        <v>4349708656</v>
      </c>
      <c r="K234" s="3">
        <v>12493895322</v>
      </c>
      <c r="L234" s="3">
        <v>94939000</v>
      </c>
      <c r="M234" s="3">
        <v>820593053</v>
      </c>
      <c r="N234" s="3">
        <v>22685103872</v>
      </c>
      <c r="O234" s="3">
        <v>194139827</v>
      </c>
      <c r="P234" s="3">
        <v>4476372433</v>
      </c>
      <c r="Q234" s="3">
        <v>4378706484</v>
      </c>
      <c r="R234" s="3">
        <v>12523834333</v>
      </c>
      <c r="S234" s="3">
        <v>251422767</v>
      </c>
      <c r="T234" s="3">
        <v>860628028</v>
      </c>
      <c r="U234" s="3">
        <v>22685103872</v>
      </c>
      <c r="V234" s="3">
        <v>1210460173</v>
      </c>
      <c r="W234" s="3">
        <v>-955004592</v>
      </c>
      <c r="X234" s="3">
        <v>-28997828</v>
      </c>
      <c r="Y234" s="3">
        <v>-29939011</v>
      </c>
      <c r="Z234" s="3">
        <v>-156483767</v>
      </c>
      <c r="AA234" s="3">
        <v>-40034975</v>
      </c>
    </row>
    <row r="235" spans="1:27" x14ac:dyDescent="0.2">
      <c r="A235" s="2">
        <f t="shared" si="11"/>
        <v>38533</v>
      </c>
      <c r="B235" s="1" t="s">
        <v>44</v>
      </c>
      <c r="C235" s="1">
        <v>2005</v>
      </c>
      <c r="D235" s="1">
        <f t="shared" si="15"/>
        <v>2</v>
      </c>
      <c r="E235" s="1">
        <f t="shared" si="16"/>
        <v>30</v>
      </c>
      <c r="F235" s="1">
        <f t="shared" si="17"/>
        <v>6</v>
      </c>
      <c r="G235" s="1" t="s">
        <v>101</v>
      </c>
      <c r="H235" s="3">
        <v>458286354</v>
      </c>
      <c r="I235" s="3">
        <v>3718038462</v>
      </c>
      <c r="J235" s="3">
        <v>1685208295</v>
      </c>
      <c r="K235" s="3">
        <v>12634074330</v>
      </c>
      <c r="L235" s="3">
        <v>216809478</v>
      </c>
      <c r="M235" s="3">
        <v>910155529</v>
      </c>
      <c r="N235" s="3">
        <v>19622572448</v>
      </c>
      <c r="O235" s="3">
        <v>81243700</v>
      </c>
      <c r="P235" s="3">
        <v>3724599542</v>
      </c>
      <c r="Q235" s="3">
        <v>1378305289</v>
      </c>
      <c r="R235" s="3">
        <v>13174652626</v>
      </c>
      <c r="S235" s="3">
        <v>132783463</v>
      </c>
      <c r="T235" s="3">
        <v>1130987828</v>
      </c>
      <c r="U235" s="3">
        <v>19622572448</v>
      </c>
      <c r="V235" s="3">
        <v>377042654</v>
      </c>
      <c r="W235" s="3">
        <v>-6561080</v>
      </c>
      <c r="X235" s="3">
        <v>306903006</v>
      </c>
      <c r="Y235" s="3">
        <v>-540578295</v>
      </c>
      <c r="Z235" s="3">
        <v>84026015</v>
      </c>
      <c r="AA235" s="3">
        <v>-220832300</v>
      </c>
    </row>
    <row r="236" spans="1:27" x14ac:dyDescent="0.2">
      <c r="A236" s="2">
        <f t="shared" si="11"/>
        <v>38625</v>
      </c>
      <c r="B236" s="1" t="s">
        <v>45</v>
      </c>
      <c r="C236" s="1">
        <v>2005</v>
      </c>
      <c r="D236" s="1">
        <f t="shared" si="15"/>
        <v>3</v>
      </c>
      <c r="E236" s="1">
        <f t="shared" si="16"/>
        <v>30</v>
      </c>
      <c r="F236" s="1">
        <f t="shared" si="17"/>
        <v>9</v>
      </c>
      <c r="G236" s="1" t="s">
        <v>101</v>
      </c>
      <c r="H236" s="3">
        <v>771335000</v>
      </c>
      <c r="I236" s="3">
        <v>9088852393</v>
      </c>
      <c r="J236" s="3">
        <v>3348747900</v>
      </c>
      <c r="K236" s="3">
        <v>16567924995</v>
      </c>
      <c r="L236" s="3">
        <v>170123150</v>
      </c>
      <c r="M236" s="3">
        <v>990855467</v>
      </c>
      <c r="N236" s="3">
        <v>30937838904</v>
      </c>
      <c r="O236" s="3">
        <v>619784333</v>
      </c>
      <c r="P236" s="3">
        <v>4836302686</v>
      </c>
      <c r="Q236" s="3">
        <v>5067304247</v>
      </c>
      <c r="R236" s="3">
        <v>18292253005</v>
      </c>
      <c r="S236" s="3">
        <v>170525000</v>
      </c>
      <c r="T236" s="3">
        <v>1951669632</v>
      </c>
      <c r="U236" s="3">
        <v>30937838904</v>
      </c>
      <c r="V236" s="3">
        <v>151550667</v>
      </c>
      <c r="W236" s="3">
        <v>4252549707</v>
      </c>
      <c r="X236" s="3">
        <v>-1718556348</v>
      </c>
      <c r="Y236" s="3">
        <v>-1724328011</v>
      </c>
      <c r="Z236" s="3">
        <v>-401850</v>
      </c>
      <c r="AA236" s="3">
        <v>-960814165</v>
      </c>
    </row>
    <row r="237" spans="1:27" x14ac:dyDescent="0.2">
      <c r="A237" s="2">
        <f t="shared" si="11"/>
        <v>38717</v>
      </c>
      <c r="B237" s="1" t="s">
        <v>46</v>
      </c>
      <c r="C237" s="1">
        <v>2005</v>
      </c>
      <c r="D237" s="1">
        <f t="shared" si="15"/>
        <v>4</v>
      </c>
      <c r="E237" s="1">
        <f t="shared" si="16"/>
        <v>31</v>
      </c>
      <c r="F237" s="1">
        <f t="shared" si="17"/>
        <v>12</v>
      </c>
      <c r="G237" s="1" t="s">
        <v>101</v>
      </c>
      <c r="H237" s="3">
        <v>792568894</v>
      </c>
      <c r="I237" s="3">
        <v>5148105183</v>
      </c>
      <c r="J237" s="3">
        <v>3419552975</v>
      </c>
      <c r="K237" s="3">
        <v>16201150818</v>
      </c>
      <c r="L237" s="3">
        <v>139950100</v>
      </c>
      <c r="M237" s="3">
        <v>1046106658</v>
      </c>
      <c r="N237" s="3">
        <v>26747434628</v>
      </c>
      <c r="O237" s="3">
        <v>1627912098</v>
      </c>
      <c r="P237" s="3">
        <v>6744514331</v>
      </c>
      <c r="Q237" s="3">
        <v>2454118340</v>
      </c>
      <c r="R237" s="3">
        <v>14157529488</v>
      </c>
      <c r="S237" s="3">
        <v>249537163</v>
      </c>
      <c r="T237" s="3">
        <v>1513823209</v>
      </c>
      <c r="U237" s="3">
        <v>26747434628</v>
      </c>
      <c r="V237" s="3">
        <v>-835343204</v>
      </c>
      <c r="W237" s="3">
        <v>-1596409148</v>
      </c>
      <c r="X237" s="3">
        <v>965434636</v>
      </c>
      <c r="Y237" s="3">
        <v>2043621330</v>
      </c>
      <c r="Z237" s="3">
        <v>-109587063</v>
      </c>
      <c r="AA237" s="3">
        <v>-467716551</v>
      </c>
    </row>
    <row r="238" spans="1:27" x14ac:dyDescent="0.2">
      <c r="A238" s="2">
        <f t="shared" si="11"/>
        <v>38807</v>
      </c>
      <c r="B238" s="1" t="s">
        <v>47</v>
      </c>
      <c r="C238" s="1">
        <v>2006</v>
      </c>
      <c r="D238" s="1">
        <f t="shared" si="15"/>
        <v>1</v>
      </c>
      <c r="E238" s="1">
        <f t="shared" si="16"/>
        <v>31</v>
      </c>
      <c r="F238" s="1">
        <f t="shared" si="17"/>
        <v>3</v>
      </c>
      <c r="G238" s="1" t="s">
        <v>101</v>
      </c>
      <c r="H238" s="3">
        <v>3355417214</v>
      </c>
      <c r="I238" s="3">
        <v>7249493822</v>
      </c>
      <c r="J238" s="3">
        <v>1973765445</v>
      </c>
      <c r="K238" s="3">
        <v>15276226502</v>
      </c>
      <c r="L238" s="3">
        <v>288147075</v>
      </c>
      <c r="M238" s="3">
        <v>613702127</v>
      </c>
      <c r="N238" s="3">
        <v>28756752186</v>
      </c>
      <c r="O238" s="3">
        <v>233148500</v>
      </c>
      <c r="P238" s="3">
        <v>3380084561</v>
      </c>
      <c r="Q238" s="3">
        <v>5359236983</v>
      </c>
      <c r="R238" s="3">
        <v>18238511600</v>
      </c>
      <c r="S238" s="3">
        <v>264829944</v>
      </c>
      <c r="T238" s="3">
        <v>1280940598</v>
      </c>
      <c r="U238" s="3">
        <v>28756752186</v>
      </c>
      <c r="V238" s="3">
        <v>3122268714</v>
      </c>
      <c r="W238" s="3">
        <v>3869409261</v>
      </c>
      <c r="X238" s="3">
        <v>-3385471537</v>
      </c>
      <c r="Y238" s="3">
        <v>-2962285098</v>
      </c>
      <c r="Z238" s="3">
        <v>23317131</v>
      </c>
      <c r="AA238" s="3">
        <v>-667238471</v>
      </c>
    </row>
    <row r="239" spans="1:27" x14ac:dyDescent="0.2">
      <c r="A239" s="2">
        <f t="shared" si="11"/>
        <v>38898</v>
      </c>
      <c r="B239" s="1" t="s">
        <v>48</v>
      </c>
      <c r="C239" s="1">
        <v>2006</v>
      </c>
      <c r="D239" s="1">
        <f t="shared" si="15"/>
        <v>2</v>
      </c>
      <c r="E239" s="1">
        <f t="shared" si="16"/>
        <v>30</v>
      </c>
      <c r="F239" s="1">
        <f t="shared" si="17"/>
        <v>6</v>
      </c>
      <c r="G239" s="1" t="s">
        <v>101</v>
      </c>
      <c r="H239" s="3">
        <v>637486592</v>
      </c>
      <c r="I239" s="3">
        <v>6683921005</v>
      </c>
      <c r="J239" s="3">
        <v>1348706347</v>
      </c>
      <c r="K239" s="3">
        <v>12319377810</v>
      </c>
      <c r="L239" s="3">
        <v>303341080</v>
      </c>
      <c r="M239" s="3">
        <v>499480583</v>
      </c>
      <c r="N239" s="3">
        <v>21792313418</v>
      </c>
      <c r="O239" s="3">
        <v>1789690678</v>
      </c>
      <c r="P239" s="3">
        <v>3790182364</v>
      </c>
      <c r="Q239" s="3">
        <v>2053579361</v>
      </c>
      <c r="R239" s="3">
        <v>12700079650</v>
      </c>
      <c r="S239" s="3">
        <v>394161118</v>
      </c>
      <c r="T239" s="3">
        <v>1064620246</v>
      </c>
      <c r="U239" s="3">
        <v>21792313418</v>
      </c>
      <c r="V239" s="3">
        <v>-1152204086</v>
      </c>
      <c r="W239" s="3">
        <v>2893738641</v>
      </c>
      <c r="X239" s="3">
        <v>-704873014</v>
      </c>
      <c r="Y239" s="3">
        <v>-380701840</v>
      </c>
      <c r="Z239" s="3">
        <v>-90820038</v>
      </c>
      <c r="AA239" s="3">
        <v>-565139663</v>
      </c>
    </row>
    <row r="240" spans="1:27" x14ac:dyDescent="0.2">
      <c r="A240" s="2">
        <f t="shared" si="11"/>
        <v>38990</v>
      </c>
      <c r="B240" s="1" t="s">
        <v>49</v>
      </c>
      <c r="C240" s="1">
        <v>2006</v>
      </c>
      <c r="D240" s="1">
        <f t="shared" si="15"/>
        <v>3</v>
      </c>
      <c r="E240" s="1">
        <f t="shared" si="16"/>
        <v>30</v>
      </c>
      <c r="F240" s="1">
        <f t="shared" si="17"/>
        <v>9</v>
      </c>
      <c r="G240" s="1" t="s">
        <v>101</v>
      </c>
      <c r="H240" s="3">
        <v>721387162</v>
      </c>
      <c r="I240" s="3">
        <v>5085901868</v>
      </c>
      <c r="J240" s="3">
        <v>2360076142</v>
      </c>
      <c r="K240" s="3">
        <v>10827814335</v>
      </c>
      <c r="L240" s="3">
        <v>169979034</v>
      </c>
      <c r="M240" s="3">
        <v>499775175</v>
      </c>
      <c r="N240" s="3">
        <v>19664933715</v>
      </c>
      <c r="O240" s="3">
        <v>128390000</v>
      </c>
      <c r="P240" s="3">
        <v>2911719387</v>
      </c>
      <c r="Q240" s="3">
        <v>1139301990</v>
      </c>
      <c r="R240" s="3">
        <v>13370091441</v>
      </c>
      <c r="S240" s="3">
        <v>386913625</v>
      </c>
      <c r="T240" s="3">
        <v>1728517273</v>
      </c>
      <c r="U240" s="3">
        <v>19664933715</v>
      </c>
      <c r="V240" s="3">
        <v>592997162</v>
      </c>
      <c r="W240" s="3">
        <v>2174182481</v>
      </c>
      <c r="X240" s="3">
        <v>1220774152</v>
      </c>
      <c r="Y240" s="3">
        <v>-2542277106</v>
      </c>
      <c r="Z240" s="3">
        <v>-216934591</v>
      </c>
      <c r="AA240" s="3">
        <v>-1228742098</v>
      </c>
    </row>
    <row r="241" spans="1:27" x14ac:dyDescent="0.2">
      <c r="A241" s="2">
        <f t="shared" si="11"/>
        <v>39082</v>
      </c>
      <c r="B241" s="1" t="s">
        <v>50</v>
      </c>
      <c r="C241" s="1">
        <v>2006</v>
      </c>
      <c r="D241" s="1">
        <f t="shared" si="15"/>
        <v>4</v>
      </c>
      <c r="E241" s="1">
        <f t="shared" si="16"/>
        <v>31</v>
      </c>
      <c r="F241" s="1">
        <f t="shared" si="17"/>
        <v>12</v>
      </c>
      <c r="G241" s="1" t="s">
        <v>101</v>
      </c>
      <c r="H241" s="3">
        <v>770398321</v>
      </c>
      <c r="I241" s="3">
        <v>14250043225</v>
      </c>
      <c r="J241" s="3">
        <v>3327844385</v>
      </c>
      <c r="K241" s="3">
        <v>10807385105</v>
      </c>
      <c r="L241" s="3">
        <v>107106668</v>
      </c>
      <c r="M241" s="3">
        <v>537303737</v>
      </c>
      <c r="N241" s="3">
        <v>29800081441</v>
      </c>
      <c r="O241" s="3">
        <v>1560593167</v>
      </c>
      <c r="P241" s="3">
        <v>9347508431</v>
      </c>
      <c r="Q241" s="3">
        <v>3510235474</v>
      </c>
      <c r="R241" s="3">
        <v>12924564454</v>
      </c>
      <c r="S241" s="3">
        <v>257792545</v>
      </c>
      <c r="T241" s="3">
        <v>2199387371</v>
      </c>
      <c r="U241" s="3">
        <v>29800081441</v>
      </c>
      <c r="V241" s="3">
        <v>-790194846</v>
      </c>
      <c r="W241" s="3">
        <v>4902534795</v>
      </c>
      <c r="X241" s="3">
        <v>-182391089</v>
      </c>
      <c r="Y241" s="3">
        <v>-2117179349</v>
      </c>
      <c r="Z241" s="3">
        <v>-150685877</v>
      </c>
      <c r="AA241" s="3">
        <v>-1662083634</v>
      </c>
    </row>
    <row r="242" spans="1:27" x14ac:dyDescent="0.2">
      <c r="A242" s="2">
        <f t="shared" si="11"/>
        <v>39172</v>
      </c>
      <c r="B242" s="1" t="s">
        <v>51</v>
      </c>
      <c r="C242" s="1">
        <v>2007</v>
      </c>
      <c r="D242" s="1">
        <f t="shared" si="15"/>
        <v>1</v>
      </c>
      <c r="E242" s="1">
        <f t="shared" si="16"/>
        <v>31</v>
      </c>
      <c r="F242" s="1">
        <f t="shared" si="17"/>
        <v>3</v>
      </c>
      <c r="G242" s="1" t="s">
        <v>101</v>
      </c>
      <c r="H242" s="3">
        <v>2491959653</v>
      </c>
      <c r="I242" s="3">
        <v>6090559455</v>
      </c>
      <c r="J242" s="3">
        <v>1295334831</v>
      </c>
      <c r="K242" s="3">
        <v>11990885673</v>
      </c>
      <c r="L242" s="3">
        <v>214708837</v>
      </c>
      <c r="M242" s="3">
        <v>354558500</v>
      </c>
      <c r="N242" s="3">
        <v>22438006949</v>
      </c>
      <c r="O242" s="3">
        <v>265736040</v>
      </c>
      <c r="P242" s="3">
        <v>4224969342</v>
      </c>
      <c r="Q242" s="3">
        <v>2160416112</v>
      </c>
      <c r="R242" s="3">
        <v>13472585017</v>
      </c>
      <c r="S242" s="3">
        <v>647531858</v>
      </c>
      <c r="T242" s="3">
        <v>1666768580</v>
      </c>
      <c r="U242" s="3">
        <v>22438006949</v>
      </c>
      <c r="V242" s="3">
        <v>2226223613</v>
      </c>
      <c r="W242" s="3">
        <v>1865590112</v>
      </c>
      <c r="X242" s="3">
        <v>-865081281</v>
      </c>
      <c r="Y242" s="3">
        <v>-1481699344</v>
      </c>
      <c r="Z242" s="3">
        <v>-432823021</v>
      </c>
      <c r="AA242" s="3">
        <v>-1312210080</v>
      </c>
    </row>
    <row r="243" spans="1:27" x14ac:dyDescent="0.2">
      <c r="A243" s="2">
        <f t="shared" si="11"/>
        <v>39263</v>
      </c>
      <c r="B243" s="1" t="s">
        <v>52</v>
      </c>
      <c r="C243" s="1">
        <v>2007</v>
      </c>
      <c r="D243" s="1">
        <f t="shared" si="15"/>
        <v>2</v>
      </c>
      <c r="E243" s="1">
        <f t="shared" si="16"/>
        <v>30</v>
      </c>
      <c r="F243" s="1">
        <f t="shared" si="17"/>
        <v>6</v>
      </c>
      <c r="G243" s="1" t="s">
        <v>101</v>
      </c>
      <c r="H243" s="3">
        <v>1134554205</v>
      </c>
      <c r="I243" s="3">
        <v>5083613121</v>
      </c>
      <c r="J243" s="3">
        <v>1763232966</v>
      </c>
      <c r="K243" s="3">
        <v>12836500083</v>
      </c>
      <c r="L243" s="3">
        <v>145230200</v>
      </c>
      <c r="M243" s="3">
        <v>273705133</v>
      </c>
      <c r="N243" s="3">
        <v>21236835709</v>
      </c>
      <c r="O243" s="3">
        <v>247525000</v>
      </c>
      <c r="P243" s="3">
        <v>3640375682</v>
      </c>
      <c r="Q243" s="3">
        <v>1656950753</v>
      </c>
      <c r="R243" s="3">
        <v>14218830297</v>
      </c>
      <c r="S243" s="3">
        <v>235019500</v>
      </c>
      <c r="T243" s="3">
        <v>1238134477</v>
      </c>
      <c r="U243" s="3">
        <v>21236835709</v>
      </c>
      <c r="V243" s="3">
        <v>887029205</v>
      </c>
      <c r="W243" s="3">
        <v>1443237438</v>
      </c>
      <c r="X243" s="3">
        <v>106282214</v>
      </c>
      <c r="Y243" s="3">
        <v>-1382330214</v>
      </c>
      <c r="Z243" s="3">
        <v>-89789300</v>
      </c>
      <c r="AA243" s="3">
        <v>-964429344</v>
      </c>
    </row>
    <row r="244" spans="1:27" x14ac:dyDescent="0.2">
      <c r="A244" s="2">
        <f t="shared" si="11"/>
        <v>39355</v>
      </c>
      <c r="B244" s="1" t="s">
        <v>53</v>
      </c>
      <c r="C244" s="1">
        <v>2007</v>
      </c>
      <c r="D244" s="1">
        <f t="shared" si="15"/>
        <v>3</v>
      </c>
      <c r="E244" s="1">
        <f t="shared" si="16"/>
        <v>30</v>
      </c>
      <c r="F244" s="1">
        <f t="shared" si="17"/>
        <v>9</v>
      </c>
      <c r="G244" s="1" t="s">
        <v>101</v>
      </c>
      <c r="H244" s="3">
        <v>962896523</v>
      </c>
      <c r="I244" s="3">
        <v>9106271206</v>
      </c>
      <c r="J244" s="3">
        <v>1230812566</v>
      </c>
      <c r="K244" s="3">
        <v>12562345302</v>
      </c>
      <c r="L244" s="3">
        <v>476218729</v>
      </c>
      <c r="M244" s="3">
        <v>238118500</v>
      </c>
      <c r="N244" s="3">
        <v>24576662826</v>
      </c>
      <c r="O244" s="3">
        <v>541322647</v>
      </c>
      <c r="P244" s="3">
        <v>3371290577</v>
      </c>
      <c r="Q244" s="3">
        <v>3298900358</v>
      </c>
      <c r="R244" s="3">
        <v>16070462677</v>
      </c>
      <c r="S244" s="3">
        <v>98581392</v>
      </c>
      <c r="T244" s="3">
        <v>1196105175</v>
      </c>
      <c r="U244" s="3">
        <v>24576662826</v>
      </c>
      <c r="V244" s="3">
        <v>421573876</v>
      </c>
      <c r="W244" s="3">
        <v>5734980629</v>
      </c>
      <c r="X244" s="3">
        <v>-2068087792</v>
      </c>
      <c r="Y244" s="3">
        <v>-3508117375</v>
      </c>
      <c r="Z244" s="3">
        <v>377637338</v>
      </c>
      <c r="AA244" s="3">
        <v>-957986675</v>
      </c>
    </row>
    <row r="245" spans="1:27" x14ac:dyDescent="0.2">
      <c r="A245" s="2">
        <f t="shared" si="11"/>
        <v>39447</v>
      </c>
      <c r="B245" s="1" t="s">
        <v>54</v>
      </c>
      <c r="C245" s="1">
        <v>2007</v>
      </c>
      <c r="D245" s="1">
        <f t="shared" si="15"/>
        <v>4</v>
      </c>
      <c r="E245" s="1">
        <f t="shared" si="16"/>
        <v>31</v>
      </c>
      <c r="F245" s="1">
        <f t="shared" si="17"/>
        <v>12</v>
      </c>
      <c r="G245" s="1" t="s">
        <v>101</v>
      </c>
      <c r="H245" s="3">
        <v>609239836</v>
      </c>
      <c r="I245" s="3">
        <v>24154516774</v>
      </c>
      <c r="J245" s="3">
        <v>573266600</v>
      </c>
      <c r="K245" s="3">
        <v>10465955172</v>
      </c>
      <c r="L245" s="3">
        <v>235794825</v>
      </c>
      <c r="M245" s="3">
        <v>324367362</v>
      </c>
      <c r="N245" s="3">
        <v>36363140569</v>
      </c>
      <c r="O245" s="3">
        <v>395132678</v>
      </c>
      <c r="P245" s="3">
        <v>3075863537</v>
      </c>
      <c r="Q245" s="3">
        <v>21614278841</v>
      </c>
      <c r="R245" s="3">
        <v>10146307205</v>
      </c>
      <c r="S245" s="3">
        <v>138430000</v>
      </c>
      <c r="T245" s="3">
        <v>993128308</v>
      </c>
      <c r="U245" s="3">
        <v>36363140569</v>
      </c>
      <c r="V245" s="3">
        <v>214107158</v>
      </c>
      <c r="W245" s="3">
        <v>21078653237</v>
      </c>
      <c r="X245" s="3">
        <v>-21041012241</v>
      </c>
      <c r="Y245" s="3">
        <v>319647967</v>
      </c>
      <c r="Z245" s="3">
        <v>97364825</v>
      </c>
      <c r="AA245" s="3">
        <v>-668760946</v>
      </c>
    </row>
    <row r="246" spans="1:27" x14ac:dyDescent="0.2">
      <c r="A246" s="2">
        <f t="shared" si="11"/>
        <v>39538</v>
      </c>
      <c r="B246" s="1" t="s">
        <v>55</v>
      </c>
      <c r="C246" s="1">
        <v>2008</v>
      </c>
      <c r="D246" s="1">
        <f t="shared" si="15"/>
        <v>1</v>
      </c>
      <c r="E246" s="1">
        <f t="shared" si="16"/>
        <v>31</v>
      </c>
      <c r="F246" s="1">
        <f t="shared" si="17"/>
        <v>3</v>
      </c>
      <c r="G246" s="1" t="s">
        <v>101</v>
      </c>
      <c r="H246" s="3">
        <v>739808009</v>
      </c>
      <c r="I246" s="3">
        <v>5495088891</v>
      </c>
      <c r="J246" s="3">
        <v>779801500</v>
      </c>
      <c r="K246" s="3">
        <v>7182929316</v>
      </c>
      <c r="L246" s="3">
        <v>102933217</v>
      </c>
      <c r="M246" s="3">
        <v>195052587</v>
      </c>
      <c r="N246" s="3">
        <v>14495613520</v>
      </c>
      <c r="O246" s="3">
        <v>278338915</v>
      </c>
      <c r="P246" s="3">
        <v>2076981614</v>
      </c>
      <c r="Q246" s="3">
        <v>2940222495</v>
      </c>
      <c r="R246" s="3">
        <v>8053110676</v>
      </c>
      <c r="S246" s="3">
        <v>235863333</v>
      </c>
      <c r="T246" s="3">
        <v>911096486</v>
      </c>
      <c r="U246" s="3">
        <v>14495613520</v>
      </c>
      <c r="V246" s="3">
        <v>461469093</v>
      </c>
      <c r="W246" s="3">
        <v>3418107277</v>
      </c>
      <c r="X246" s="3">
        <v>-2160420995</v>
      </c>
      <c r="Y246" s="3">
        <v>-870181360</v>
      </c>
      <c r="Z246" s="3">
        <v>-132930117</v>
      </c>
      <c r="AA246" s="3">
        <v>-716043899</v>
      </c>
    </row>
    <row r="247" spans="1:27" x14ac:dyDescent="0.2">
      <c r="A247" s="2">
        <f t="shared" si="11"/>
        <v>39629</v>
      </c>
      <c r="B247" s="1" t="s">
        <v>56</v>
      </c>
      <c r="C247" s="1">
        <v>2008</v>
      </c>
      <c r="D247" s="1">
        <f t="shared" si="15"/>
        <v>2</v>
      </c>
      <c r="E247" s="1">
        <f t="shared" si="16"/>
        <v>30</v>
      </c>
      <c r="F247" s="1">
        <f t="shared" si="17"/>
        <v>6</v>
      </c>
      <c r="G247" s="1" t="s">
        <v>101</v>
      </c>
      <c r="H247" s="3">
        <v>601993193</v>
      </c>
      <c r="I247" s="3">
        <v>2334060801</v>
      </c>
      <c r="J247" s="3">
        <v>1287294781</v>
      </c>
      <c r="K247" s="3">
        <v>6284637926</v>
      </c>
      <c r="L247" s="3">
        <v>199429199</v>
      </c>
      <c r="M247" s="3">
        <v>215811000</v>
      </c>
      <c r="N247" s="3">
        <v>10923226900</v>
      </c>
      <c r="O247" s="3">
        <v>193362185</v>
      </c>
      <c r="P247" s="3">
        <v>2099782246</v>
      </c>
      <c r="Q247" s="3">
        <v>2326230693</v>
      </c>
      <c r="R247" s="3">
        <v>5332927081</v>
      </c>
      <c r="S247" s="3">
        <v>33470000</v>
      </c>
      <c r="T247" s="3">
        <v>937454695</v>
      </c>
      <c r="U247" s="3">
        <v>10923226900</v>
      </c>
      <c r="V247" s="3">
        <v>408631008</v>
      </c>
      <c r="W247" s="3">
        <v>234278555</v>
      </c>
      <c r="X247" s="3">
        <v>-1038935911</v>
      </c>
      <c r="Y247" s="3">
        <v>951710844</v>
      </c>
      <c r="Z247" s="3">
        <v>165959199</v>
      </c>
      <c r="AA247" s="3">
        <v>-721643695</v>
      </c>
    </row>
    <row r="248" spans="1:27" x14ac:dyDescent="0.2">
      <c r="A248" s="2">
        <f t="shared" si="11"/>
        <v>39721</v>
      </c>
      <c r="B248" s="1" t="s">
        <v>57</v>
      </c>
      <c r="C248" s="1">
        <v>2008</v>
      </c>
      <c r="D248" s="1">
        <f t="shared" si="15"/>
        <v>3</v>
      </c>
      <c r="E248" s="1">
        <f t="shared" si="16"/>
        <v>30</v>
      </c>
      <c r="F248" s="1">
        <f t="shared" si="17"/>
        <v>9</v>
      </c>
      <c r="G248" s="1" t="s">
        <v>101</v>
      </c>
      <c r="H248" s="3">
        <v>208325000</v>
      </c>
      <c r="I248" s="3">
        <v>2714168952</v>
      </c>
      <c r="J248" s="3">
        <v>873804045</v>
      </c>
      <c r="K248" s="3">
        <v>6679895891</v>
      </c>
      <c r="L248" s="3">
        <v>440930500</v>
      </c>
      <c r="M248" s="3">
        <v>267014978</v>
      </c>
      <c r="N248" s="3">
        <v>11184139366</v>
      </c>
      <c r="O248" s="3">
        <v>77653000</v>
      </c>
      <c r="P248" s="3">
        <v>2402468065</v>
      </c>
      <c r="Q248" s="3">
        <v>2205475066</v>
      </c>
      <c r="R248" s="3">
        <v>5536115799</v>
      </c>
      <c r="S248" s="3">
        <v>90485099</v>
      </c>
      <c r="T248" s="3">
        <v>871942338</v>
      </c>
      <c r="U248" s="3">
        <v>11184139366</v>
      </c>
      <c r="V248" s="3">
        <v>130672000</v>
      </c>
      <c r="W248" s="3">
        <v>311700887</v>
      </c>
      <c r="X248" s="3">
        <v>-1331671021</v>
      </c>
      <c r="Y248" s="3">
        <v>1143780092</v>
      </c>
      <c r="Z248" s="3">
        <v>350445401</v>
      </c>
      <c r="AA248" s="3">
        <v>-604927360</v>
      </c>
    </row>
    <row r="249" spans="1:27" x14ac:dyDescent="0.2">
      <c r="A249" s="2">
        <f t="shared" si="11"/>
        <v>39813</v>
      </c>
      <c r="B249" s="1" t="s">
        <v>58</v>
      </c>
      <c r="C249" s="1">
        <v>2008</v>
      </c>
      <c r="D249" s="1">
        <f t="shared" si="15"/>
        <v>4</v>
      </c>
      <c r="E249" s="1">
        <f t="shared" si="16"/>
        <v>31</v>
      </c>
      <c r="F249" s="1">
        <f t="shared" si="17"/>
        <v>12</v>
      </c>
      <c r="G249" s="1" t="s">
        <v>101</v>
      </c>
      <c r="H249" s="3">
        <v>158393059</v>
      </c>
      <c r="I249" s="3">
        <v>1273996999</v>
      </c>
      <c r="J249" s="3">
        <v>237291000</v>
      </c>
      <c r="K249" s="3">
        <v>4101462602</v>
      </c>
      <c r="L249" s="3">
        <v>112594347</v>
      </c>
      <c r="M249" s="3">
        <v>188988929</v>
      </c>
      <c r="N249" s="3">
        <v>6072726936</v>
      </c>
      <c r="O249" s="3">
        <v>7600000</v>
      </c>
      <c r="P249" s="3">
        <v>860523667</v>
      </c>
      <c r="Q249" s="3">
        <v>1286388418</v>
      </c>
      <c r="R249" s="3">
        <v>3307901494</v>
      </c>
      <c r="S249" s="3">
        <v>36012496</v>
      </c>
      <c r="T249" s="3">
        <v>574300862</v>
      </c>
      <c r="U249" s="3">
        <v>6072726936</v>
      </c>
      <c r="V249" s="3">
        <v>150793059</v>
      </c>
      <c r="W249" s="3">
        <v>413473333</v>
      </c>
      <c r="X249" s="3">
        <v>-1049097418</v>
      </c>
      <c r="Y249" s="3">
        <v>793561108</v>
      </c>
      <c r="Z249" s="3">
        <v>76581851</v>
      </c>
      <c r="AA249" s="3">
        <v>-385311933</v>
      </c>
    </row>
    <row r="250" spans="1:27" x14ac:dyDescent="0.2">
      <c r="A250" s="2">
        <f t="shared" si="11"/>
        <v>39903</v>
      </c>
      <c r="B250" s="1" t="s">
        <v>59</v>
      </c>
      <c r="C250" s="1">
        <v>2009</v>
      </c>
      <c r="D250" s="1">
        <f t="shared" si="15"/>
        <v>1</v>
      </c>
      <c r="E250" s="1">
        <f t="shared" si="16"/>
        <v>31</v>
      </c>
      <c r="F250" s="1">
        <f t="shared" si="17"/>
        <v>3</v>
      </c>
      <c r="G250" s="1" t="s">
        <v>101</v>
      </c>
      <c r="H250" s="3">
        <v>41385000</v>
      </c>
      <c r="I250" s="3">
        <v>287780733</v>
      </c>
      <c r="J250" s="3">
        <v>4500000</v>
      </c>
      <c r="K250" s="3">
        <v>2400342100</v>
      </c>
      <c r="L250" s="3">
        <v>25230000</v>
      </c>
      <c r="M250" s="3">
        <v>108069500</v>
      </c>
      <c r="N250" s="3">
        <v>2867307333</v>
      </c>
      <c r="O250" s="3">
        <v>25900000</v>
      </c>
      <c r="P250" s="3">
        <v>393837966</v>
      </c>
      <c r="Q250" s="3">
        <v>471754993</v>
      </c>
      <c r="R250" s="3">
        <v>1675896131</v>
      </c>
      <c r="S250" s="3">
        <v>93433969</v>
      </c>
      <c r="T250" s="3">
        <v>206484274</v>
      </c>
      <c r="U250" s="3">
        <v>2867307333</v>
      </c>
      <c r="V250" s="3">
        <v>15485000</v>
      </c>
      <c r="W250" s="3">
        <v>-106057233</v>
      </c>
      <c r="X250" s="3">
        <v>-467254993</v>
      </c>
      <c r="Y250" s="3">
        <v>724445969</v>
      </c>
      <c r="Z250" s="3">
        <v>-68203969</v>
      </c>
      <c r="AA250" s="3">
        <v>-98414774</v>
      </c>
    </row>
    <row r="251" spans="1:27" x14ac:dyDescent="0.2">
      <c r="A251" s="2">
        <f t="shared" si="11"/>
        <v>39994</v>
      </c>
      <c r="B251" s="1" t="s">
        <v>60</v>
      </c>
      <c r="C251" s="1">
        <v>2009</v>
      </c>
      <c r="D251" s="1">
        <f t="shared" si="15"/>
        <v>2</v>
      </c>
      <c r="E251" s="1">
        <f t="shared" si="16"/>
        <v>30</v>
      </c>
      <c r="F251" s="1">
        <f t="shared" si="17"/>
        <v>6</v>
      </c>
      <c r="G251" s="1" t="s">
        <v>101</v>
      </c>
      <c r="H251" s="3">
        <v>356331307</v>
      </c>
      <c r="I251" s="3">
        <v>498506292</v>
      </c>
      <c r="J251" s="3">
        <v>212234229</v>
      </c>
      <c r="K251" s="3">
        <v>2886629717</v>
      </c>
      <c r="L251" s="3">
        <v>101195548</v>
      </c>
      <c r="M251" s="3">
        <v>139366125</v>
      </c>
      <c r="N251" s="3">
        <v>4194263218</v>
      </c>
      <c r="O251" s="3">
        <v>85312500</v>
      </c>
      <c r="P251" s="3">
        <v>1266560553</v>
      </c>
      <c r="Q251" s="3">
        <v>718895003</v>
      </c>
      <c r="R251" s="3">
        <v>1750196322</v>
      </c>
      <c r="S251" s="3">
        <v>34564850</v>
      </c>
      <c r="T251" s="3">
        <v>338733989</v>
      </c>
      <c r="U251" s="3">
        <v>4194263218</v>
      </c>
      <c r="V251" s="3">
        <v>271018807</v>
      </c>
      <c r="W251" s="3">
        <v>-768054261</v>
      </c>
      <c r="X251" s="3">
        <v>-506660774</v>
      </c>
      <c r="Y251" s="3">
        <v>1136433395</v>
      </c>
      <c r="Z251" s="3">
        <v>66630698</v>
      </c>
      <c r="AA251" s="3">
        <v>-199367864</v>
      </c>
    </row>
    <row r="252" spans="1:27" x14ac:dyDescent="0.2">
      <c r="A252" s="2">
        <f t="shared" si="11"/>
        <v>40086</v>
      </c>
      <c r="B252" s="1" t="s">
        <v>61</v>
      </c>
      <c r="C252" s="1">
        <v>2009</v>
      </c>
      <c r="D252" s="1">
        <f t="shared" si="15"/>
        <v>3</v>
      </c>
      <c r="E252" s="1">
        <f t="shared" si="16"/>
        <v>30</v>
      </c>
      <c r="F252" s="1">
        <f t="shared" si="17"/>
        <v>9</v>
      </c>
      <c r="G252" s="1" t="s">
        <v>101</v>
      </c>
      <c r="H252" s="3">
        <v>227612000</v>
      </c>
      <c r="I252" s="3">
        <v>588290023</v>
      </c>
      <c r="J252" s="3">
        <v>66500000</v>
      </c>
      <c r="K252" s="3">
        <v>3223357985</v>
      </c>
      <c r="L252" s="3">
        <v>49720000</v>
      </c>
      <c r="M252" s="3">
        <v>106161767</v>
      </c>
      <c r="N252" s="3">
        <v>4261641774</v>
      </c>
      <c r="O252" s="3">
        <v>60395000</v>
      </c>
      <c r="P252" s="3">
        <v>947275064</v>
      </c>
      <c r="Q252" s="3">
        <v>1020833772</v>
      </c>
      <c r="R252" s="3">
        <v>1853905181</v>
      </c>
      <c r="S252" s="3">
        <v>104374924</v>
      </c>
      <c r="T252" s="3">
        <v>274857833</v>
      </c>
      <c r="U252" s="3">
        <v>4261641774</v>
      </c>
      <c r="V252" s="3">
        <v>167217000</v>
      </c>
      <c r="W252" s="3">
        <v>-358985041</v>
      </c>
      <c r="X252" s="3">
        <v>-954333772</v>
      </c>
      <c r="Y252" s="3">
        <v>1369452804</v>
      </c>
      <c r="Z252" s="3">
        <v>-54654924</v>
      </c>
      <c r="AA252" s="3">
        <v>-168696067</v>
      </c>
    </row>
    <row r="253" spans="1:27" x14ac:dyDescent="0.2">
      <c r="A253" s="2">
        <f t="shared" si="11"/>
        <v>40178</v>
      </c>
      <c r="B253" s="1" t="s">
        <v>62</v>
      </c>
      <c r="C253" s="1">
        <v>2009</v>
      </c>
      <c r="D253" s="1">
        <f t="shared" si="15"/>
        <v>4</v>
      </c>
      <c r="E253" s="1">
        <f t="shared" si="16"/>
        <v>31</v>
      </c>
      <c r="F253" s="1">
        <f t="shared" si="17"/>
        <v>12</v>
      </c>
      <c r="G253" s="1" t="s">
        <v>101</v>
      </c>
      <c r="H253" s="3">
        <v>283885000</v>
      </c>
      <c r="I253" s="3">
        <v>615745340</v>
      </c>
      <c r="J253" s="3">
        <v>360621518</v>
      </c>
      <c r="K253" s="3">
        <v>4466463263</v>
      </c>
      <c r="L253" s="3">
        <v>137231750</v>
      </c>
      <c r="M253" s="3">
        <v>102333000</v>
      </c>
      <c r="N253" s="3">
        <v>5966279870</v>
      </c>
      <c r="O253" s="3">
        <v>227780000</v>
      </c>
      <c r="P253" s="3">
        <v>1415767793</v>
      </c>
      <c r="Q253" s="3">
        <v>1216077303</v>
      </c>
      <c r="R253" s="3">
        <v>2748594198</v>
      </c>
      <c r="S253" s="3">
        <v>134243956</v>
      </c>
      <c r="T253" s="3">
        <v>223816620</v>
      </c>
      <c r="U253" s="3">
        <v>5966279870</v>
      </c>
      <c r="V253" s="3">
        <v>56105000</v>
      </c>
      <c r="W253" s="3">
        <v>-800022454</v>
      </c>
      <c r="X253" s="3">
        <v>-855455785</v>
      </c>
      <c r="Y253" s="3">
        <v>1717869065</v>
      </c>
      <c r="Z253" s="3">
        <v>2987794</v>
      </c>
      <c r="AA253" s="3">
        <v>-121483620</v>
      </c>
    </row>
    <row r="254" spans="1:27" x14ac:dyDescent="0.2">
      <c r="A254" s="2">
        <f t="shared" si="11"/>
        <v>40268</v>
      </c>
      <c r="B254" s="1" t="s">
        <v>63</v>
      </c>
      <c r="C254" s="1">
        <v>2010</v>
      </c>
      <c r="D254" s="1">
        <f t="shared" si="15"/>
        <v>1</v>
      </c>
      <c r="E254" s="1">
        <f t="shared" si="16"/>
        <v>31</v>
      </c>
      <c r="F254" s="1">
        <f t="shared" si="17"/>
        <v>3</v>
      </c>
      <c r="G254" s="1" t="s">
        <v>101</v>
      </c>
      <c r="H254" s="3">
        <v>399896528</v>
      </c>
      <c r="I254" s="3">
        <v>1080063309</v>
      </c>
      <c r="J254" s="3">
        <v>765090691</v>
      </c>
      <c r="K254" s="3">
        <v>2590268118</v>
      </c>
      <c r="L254" s="3">
        <v>196968990</v>
      </c>
      <c r="M254" s="3">
        <v>48266500</v>
      </c>
      <c r="N254" s="3">
        <v>5080554136</v>
      </c>
      <c r="O254" s="3">
        <v>38275000</v>
      </c>
      <c r="P254" s="3">
        <v>942404163</v>
      </c>
      <c r="Q254" s="3">
        <v>645076240</v>
      </c>
      <c r="R254" s="3">
        <v>3168635465</v>
      </c>
      <c r="S254" s="3">
        <v>109397500</v>
      </c>
      <c r="T254" s="3">
        <v>176765769</v>
      </c>
      <c r="U254" s="3">
        <v>5080554136</v>
      </c>
      <c r="V254" s="3">
        <v>361621528</v>
      </c>
      <c r="W254" s="3">
        <v>137659147</v>
      </c>
      <c r="X254" s="3">
        <v>120014451</v>
      </c>
      <c r="Y254" s="3">
        <v>-578367347</v>
      </c>
      <c r="Z254" s="3">
        <v>87571490</v>
      </c>
      <c r="AA254" s="3">
        <v>-128499269</v>
      </c>
    </row>
    <row r="255" spans="1:27" x14ac:dyDescent="0.2">
      <c r="A255" s="2">
        <f t="shared" si="11"/>
        <v>40359</v>
      </c>
      <c r="B255" s="1" t="s">
        <v>64</v>
      </c>
      <c r="C255" s="1">
        <v>2010</v>
      </c>
      <c r="D255" s="1">
        <f t="shared" si="15"/>
        <v>2</v>
      </c>
      <c r="E255" s="1">
        <f t="shared" si="16"/>
        <v>30</v>
      </c>
      <c r="F255" s="1">
        <f t="shared" si="17"/>
        <v>6</v>
      </c>
      <c r="G255" s="1" t="s">
        <v>101</v>
      </c>
      <c r="H255" s="3">
        <v>350112000</v>
      </c>
      <c r="I255" s="3">
        <v>1161721246</v>
      </c>
      <c r="J255" s="3">
        <v>463367715</v>
      </c>
      <c r="K255" s="3">
        <v>3590999807</v>
      </c>
      <c r="L255" s="3">
        <v>76139045</v>
      </c>
      <c r="M255" s="3">
        <v>67794780</v>
      </c>
      <c r="N255" s="3">
        <v>5710134593</v>
      </c>
      <c r="O255" s="3">
        <v>92135000</v>
      </c>
      <c r="P255" s="3">
        <v>1636206847</v>
      </c>
      <c r="Q255" s="3">
        <v>409735084</v>
      </c>
      <c r="R255" s="3">
        <v>3171464413</v>
      </c>
      <c r="S255" s="3">
        <v>101021444</v>
      </c>
      <c r="T255" s="3">
        <v>299571805</v>
      </c>
      <c r="U255" s="3">
        <v>5710134593</v>
      </c>
      <c r="V255" s="3">
        <v>257977000</v>
      </c>
      <c r="W255" s="3">
        <v>-474485602</v>
      </c>
      <c r="X255" s="3">
        <v>53632632</v>
      </c>
      <c r="Y255" s="3">
        <v>419535393</v>
      </c>
      <c r="Z255" s="3">
        <v>-24882399</v>
      </c>
      <c r="AA255" s="3">
        <v>-231777025</v>
      </c>
    </row>
    <row r="256" spans="1:27" x14ac:dyDescent="0.2">
      <c r="A256" s="2">
        <f t="shared" si="11"/>
        <v>40451</v>
      </c>
      <c r="B256" s="1" t="s">
        <v>65</v>
      </c>
      <c r="C256" s="1">
        <v>2010</v>
      </c>
      <c r="D256" s="1">
        <f t="shared" si="15"/>
        <v>3</v>
      </c>
      <c r="E256" s="1">
        <f t="shared" si="16"/>
        <v>30</v>
      </c>
      <c r="F256" s="1">
        <f t="shared" si="17"/>
        <v>9</v>
      </c>
      <c r="G256" s="1" t="s">
        <v>101</v>
      </c>
      <c r="H256" s="3">
        <v>464815269</v>
      </c>
      <c r="I256" s="3">
        <v>3269637175</v>
      </c>
      <c r="J256" s="3">
        <v>2192501415</v>
      </c>
      <c r="K256" s="3">
        <v>4319712474</v>
      </c>
      <c r="L256" s="3">
        <v>37512606</v>
      </c>
      <c r="M256" s="3">
        <v>216079912</v>
      </c>
      <c r="N256" s="3">
        <v>10500258851</v>
      </c>
      <c r="O256" s="3">
        <v>376430067</v>
      </c>
      <c r="P256" s="3">
        <v>4264585923</v>
      </c>
      <c r="Q256" s="3">
        <v>562207200</v>
      </c>
      <c r="R256" s="3">
        <v>4542702604</v>
      </c>
      <c r="S256" s="3">
        <v>321063141</v>
      </c>
      <c r="T256" s="3">
        <v>433269917</v>
      </c>
      <c r="U256" s="3">
        <v>10500258851</v>
      </c>
      <c r="V256" s="3">
        <v>88385202</v>
      </c>
      <c r="W256" s="3">
        <v>-994948747</v>
      </c>
      <c r="X256" s="3">
        <v>1630294215</v>
      </c>
      <c r="Y256" s="3">
        <v>-222990130</v>
      </c>
      <c r="Z256" s="3">
        <v>-283550536</v>
      </c>
      <c r="AA256" s="3">
        <v>-217190005</v>
      </c>
    </row>
    <row r="257" spans="1:27" x14ac:dyDescent="0.2">
      <c r="A257" s="2">
        <f t="shared" si="11"/>
        <v>40543</v>
      </c>
      <c r="B257" s="1" t="s">
        <v>66</v>
      </c>
      <c r="C257" s="1">
        <v>2010</v>
      </c>
      <c r="D257" s="1">
        <f t="shared" si="15"/>
        <v>4</v>
      </c>
      <c r="E257" s="1">
        <f t="shared" si="16"/>
        <v>31</v>
      </c>
      <c r="F257" s="1">
        <f t="shared" si="17"/>
        <v>12</v>
      </c>
      <c r="G257" s="1" t="s">
        <v>101</v>
      </c>
      <c r="H257" s="3">
        <v>747193875</v>
      </c>
      <c r="I257" s="3">
        <v>4484843020</v>
      </c>
      <c r="J257" s="3">
        <v>1363757407</v>
      </c>
      <c r="K257" s="3">
        <v>7633124655</v>
      </c>
      <c r="L257" s="3">
        <v>192410000</v>
      </c>
      <c r="M257" s="3">
        <v>115580151</v>
      </c>
      <c r="N257" s="3">
        <v>14536909108</v>
      </c>
      <c r="O257" s="3">
        <v>207834207</v>
      </c>
      <c r="P257" s="3">
        <v>4629218077</v>
      </c>
      <c r="Q257" s="3">
        <v>1076207484</v>
      </c>
      <c r="R257" s="3">
        <v>7594733065</v>
      </c>
      <c r="S257" s="3">
        <v>347160238</v>
      </c>
      <c r="T257" s="3">
        <v>681756037</v>
      </c>
      <c r="U257" s="3">
        <v>14536909108</v>
      </c>
      <c r="V257" s="3">
        <v>539359668</v>
      </c>
      <c r="W257" s="3">
        <v>-144375057</v>
      </c>
      <c r="X257" s="3">
        <v>287549923</v>
      </c>
      <c r="Y257" s="3">
        <v>38391590</v>
      </c>
      <c r="Z257" s="3">
        <v>-154750238</v>
      </c>
      <c r="AA257" s="3">
        <v>-566175887</v>
      </c>
    </row>
    <row r="258" spans="1:27" x14ac:dyDescent="0.2">
      <c r="A258" s="2">
        <f t="shared" si="11"/>
        <v>40633</v>
      </c>
      <c r="B258" s="1" t="s">
        <v>67</v>
      </c>
      <c r="C258" s="1">
        <v>2011</v>
      </c>
      <c r="D258" s="1">
        <f t="shared" si="15"/>
        <v>1</v>
      </c>
      <c r="E258" s="1">
        <f t="shared" si="16"/>
        <v>31</v>
      </c>
      <c r="F258" s="1">
        <f t="shared" si="17"/>
        <v>3</v>
      </c>
      <c r="G258" s="1" t="s">
        <v>101</v>
      </c>
      <c r="H258" s="3">
        <v>380731000</v>
      </c>
      <c r="I258" s="3">
        <v>3611432057</v>
      </c>
      <c r="J258" s="3">
        <v>1030911305</v>
      </c>
      <c r="K258" s="3">
        <v>3900992794</v>
      </c>
      <c r="L258" s="3">
        <v>84108293</v>
      </c>
      <c r="M258" s="3">
        <v>29000876</v>
      </c>
      <c r="N258" s="3">
        <v>9037176325</v>
      </c>
      <c r="O258" s="3">
        <v>178104167</v>
      </c>
      <c r="P258" s="3">
        <v>2781303930</v>
      </c>
      <c r="Q258" s="3">
        <v>599383392</v>
      </c>
      <c r="R258" s="3">
        <v>4784846941</v>
      </c>
      <c r="S258" s="3">
        <v>133161734</v>
      </c>
      <c r="T258" s="3">
        <v>560376161</v>
      </c>
      <c r="U258" s="3">
        <v>9037176325</v>
      </c>
      <c r="V258" s="3">
        <v>202626833</v>
      </c>
      <c r="W258" s="3">
        <v>830128126</v>
      </c>
      <c r="X258" s="3">
        <v>431527913</v>
      </c>
      <c r="Y258" s="3">
        <v>-883854147</v>
      </c>
      <c r="Z258" s="3">
        <v>-49053441</v>
      </c>
      <c r="AA258" s="3">
        <v>-531375285</v>
      </c>
    </row>
    <row r="259" spans="1:27" x14ac:dyDescent="0.2">
      <c r="A259" s="2">
        <f t="shared" si="11"/>
        <v>40724</v>
      </c>
      <c r="B259" s="1" t="s">
        <v>68</v>
      </c>
      <c r="C259" s="1">
        <v>2011</v>
      </c>
      <c r="D259" s="1">
        <f t="shared" si="15"/>
        <v>2</v>
      </c>
      <c r="E259" s="1">
        <f t="shared" si="16"/>
        <v>30</v>
      </c>
      <c r="F259" s="1">
        <f t="shared" si="17"/>
        <v>6</v>
      </c>
      <c r="G259" s="1" t="s">
        <v>101</v>
      </c>
      <c r="H259" s="3">
        <v>1157157649</v>
      </c>
      <c r="I259" s="3">
        <v>5146713213</v>
      </c>
      <c r="J259" s="3">
        <v>1602913434</v>
      </c>
      <c r="K259" s="3">
        <v>6439895430</v>
      </c>
      <c r="L259" s="3">
        <v>118479637</v>
      </c>
      <c r="M259" s="3">
        <v>80770445</v>
      </c>
      <c r="N259" s="3">
        <v>14545929808</v>
      </c>
      <c r="O259" s="3">
        <v>774475097</v>
      </c>
      <c r="P259" s="3">
        <v>2678448817</v>
      </c>
      <c r="Q259" s="3">
        <v>1920449535</v>
      </c>
      <c r="R259" s="3">
        <v>8125508422</v>
      </c>
      <c r="S259" s="3">
        <v>335387050</v>
      </c>
      <c r="T259" s="3">
        <v>711660887</v>
      </c>
      <c r="U259" s="3">
        <v>14545929808</v>
      </c>
      <c r="V259" s="3">
        <v>382682552</v>
      </c>
      <c r="W259" s="3">
        <v>2468264396</v>
      </c>
      <c r="X259" s="3">
        <v>-317536102</v>
      </c>
      <c r="Y259" s="3">
        <v>-1685612992</v>
      </c>
      <c r="Z259" s="3">
        <v>-216907413</v>
      </c>
      <c r="AA259" s="3">
        <v>-630890442</v>
      </c>
    </row>
    <row r="260" spans="1:27" x14ac:dyDescent="0.2">
      <c r="A260" s="2">
        <f t="shared" si="11"/>
        <v>40816</v>
      </c>
      <c r="B260" s="1" t="s">
        <v>69</v>
      </c>
      <c r="C260" s="1">
        <v>2011</v>
      </c>
      <c r="D260" s="1">
        <f t="shared" si="15"/>
        <v>3</v>
      </c>
      <c r="E260" s="1">
        <f t="shared" si="16"/>
        <v>30</v>
      </c>
      <c r="F260" s="1">
        <f t="shared" si="17"/>
        <v>9</v>
      </c>
      <c r="G260" s="1" t="s">
        <v>101</v>
      </c>
      <c r="H260" s="3">
        <v>1228632319</v>
      </c>
      <c r="I260" s="3">
        <v>5422997930</v>
      </c>
      <c r="J260" s="3">
        <v>1873529341</v>
      </c>
      <c r="K260" s="3">
        <v>6655723785</v>
      </c>
      <c r="L260" s="3">
        <v>91794147</v>
      </c>
      <c r="M260" s="3">
        <v>120028535</v>
      </c>
      <c r="N260" s="3">
        <v>15392706056</v>
      </c>
      <c r="O260" s="3">
        <v>262346862</v>
      </c>
      <c r="P260" s="3">
        <v>3771745068</v>
      </c>
      <c r="Q260" s="3">
        <v>1127765877</v>
      </c>
      <c r="R260" s="3">
        <v>9254067926</v>
      </c>
      <c r="S260" s="3">
        <v>463408412</v>
      </c>
      <c r="T260" s="3">
        <v>513371912</v>
      </c>
      <c r="U260" s="3">
        <v>15392706056</v>
      </c>
      <c r="V260" s="3">
        <v>966285457</v>
      </c>
      <c r="W260" s="3">
        <v>1651252862</v>
      </c>
      <c r="X260" s="3">
        <v>745763464</v>
      </c>
      <c r="Y260" s="3">
        <v>-2598344141</v>
      </c>
      <c r="Z260" s="3">
        <v>-371614265</v>
      </c>
      <c r="AA260" s="3">
        <v>-393343377</v>
      </c>
    </row>
    <row r="261" spans="1:27" x14ac:dyDescent="0.2">
      <c r="A261" s="2">
        <f t="shared" si="11"/>
        <v>40908</v>
      </c>
      <c r="B261" s="1" t="s">
        <v>70</v>
      </c>
      <c r="C261" s="1">
        <v>2011</v>
      </c>
      <c r="D261" s="1">
        <f t="shared" si="15"/>
        <v>4</v>
      </c>
      <c r="E261" s="1">
        <f t="shared" si="16"/>
        <v>31</v>
      </c>
      <c r="F261" s="1">
        <f t="shared" si="17"/>
        <v>12</v>
      </c>
      <c r="G261" s="1" t="s">
        <v>101</v>
      </c>
      <c r="H261" s="3">
        <v>1418245457</v>
      </c>
      <c r="I261" s="3">
        <v>5571554201</v>
      </c>
      <c r="J261" s="3">
        <v>2272444617</v>
      </c>
      <c r="K261" s="3">
        <v>8859547855</v>
      </c>
      <c r="L261" s="3">
        <v>58679309</v>
      </c>
      <c r="M261" s="3">
        <v>142922863</v>
      </c>
      <c r="N261" s="3">
        <v>18323394303</v>
      </c>
      <c r="O261" s="3">
        <v>622419710</v>
      </c>
      <c r="P261" s="3">
        <v>5099308711</v>
      </c>
      <c r="Q261" s="3">
        <v>961050199</v>
      </c>
      <c r="R261" s="3">
        <v>10726947737</v>
      </c>
      <c r="S261" s="3">
        <v>253834847</v>
      </c>
      <c r="T261" s="3">
        <v>659833099</v>
      </c>
      <c r="U261" s="3">
        <v>18323394303</v>
      </c>
      <c r="V261" s="3">
        <v>795825748</v>
      </c>
      <c r="W261" s="3">
        <v>472245490</v>
      </c>
      <c r="X261" s="3">
        <v>1311394418</v>
      </c>
      <c r="Y261" s="3">
        <v>-1867399882</v>
      </c>
      <c r="Z261" s="3">
        <v>-195155538</v>
      </c>
      <c r="AA261" s="3">
        <v>-516910236</v>
      </c>
    </row>
    <row r="262" spans="1:27" x14ac:dyDescent="0.2">
      <c r="A262" s="2">
        <f t="shared" si="11"/>
        <v>40999</v>
      </c>
      <c r="B262" s="1" t="s">
        <v>71</v>
      </c>
      <c r="C262" s="1">
        <v>2012</v>
      </c>
      <c r="D262" s="1">
        <f t="shared" si="15"/>
        <v>1</v>
      </c>
      <c r="E262" s="1">
        <f t="shared" si="16"/>
        <v>31</v>
      </c>
      <c r="F262" s="1">
        <f t="shared" si="17"/>
        <v>3</v>
      </c>
      <c r="G262" s="1" t="s">
        <v>101</v>
      </c>
      <c r="H262" s="3">
        <v>797793500</v>
      </c>
      <c r="I262" s="3">
        <v>3659089828</v>
      </c>
      <c r="J262" s="3">
        <v>1278406124</v>
      </c>
      <c r="K262" s="3">
        <v>7629140032</v>
      </c>
      <c r="L262" s="3">
        <v>21449637</v>
      </c>
      <c r="M262" s="3">
        <v>84350756</v>
      </c>
      <c r="N262" s="3">
        <v>13470229877</v>
      </c>
      <c r="O262" s="3">
        <v>288000000</v>
      </c>
      <c r="P262" s="3">
        <v>4313238950</v>
      </c>
      <c r="Q262" s="3">
        <v>604538333</v>
      </c>
      <c r="R262" s="3">
        <v>7438106887</v>
      </c>
      <c r="S262" s="3">
        <v>317452757</v>
      </c>
      <c r="T262" s="3">
        <v>508892951</v>
      </c>
      <c r="U262" s="3">
        <v>13470229877</v>
      </c>
      <c r="V262" s="3">
        <v>509793500</v>
      </c>
      <c r="W262" s="3">
        <v>-654149122</v>
      </c>
      <c r="X262" s="3">
        <v>673867791</v>
      </c>
      <c r="Y262" s="3">
        <v>191033145</v>
      </c>
      <c r="Z262" s="3">
        <v>-296003120</v>
      </c>
      <c r="AA262" s="3">
        <v>-424542195</v>
      </c>
    </row>
    <row r="263" spans="1:27" x14ac:dyDescent="0.2">
      <c r="A263" s="2">
        <f t="shared" si="11"/>
        <v>41090</v>
      </c>
      <c r="B263" s="1" t="s">
        <v>72</v>
      </c>
      <c r="C263" s="1">
        <v>2012</v>
      </c>
      <c r="D263" s="1">
        <f t="shared" si="15"/>
        <v>2</v>
      </c>
      <c r="E263" s="1">
        <f t="shared" si="16"/>
        <v>30</v>
      </c>
      <c r="F263" s="1">
        <f t="shared" si="17"/>
        <v>6</v>
      </c>
      <c r="G263" s="1" t="s">
        <v>101</v>
      </c>
      <c r="H263" s="3">
        <v>838784679</v>
      </c>
      <c r="I263" s="3">
        <v>7013066053</v>
      </c>
      <c r="J263" s="3">
        <v>1513653334</v>
      </c>
      <c r="K263" s="3">
        <v>8328170716</v>
      </c>
      <c r="L263" s="3">
        <v>54086553</v>
      </c>
      <c r="M263" s="3">
        <v>113815149</v>
      </c>
      <c r="N263" s="3">
        <v>17861576484</v>
      </c>
      <c r="O263" s="3">
        <v>502784174</v>
      </c>
      <c r="P263" s="3">
        <v>6082662197</v>
      </c>
      <c r="Q263" s="3">
        <v>1141976185</v>
      </c>
      <c r="R263" s="3">
        <v>8620291745</v>
      </c>
      <c r="S263" s="3">
        <v>180778447</v>
      </c>
      <c r="T263" s="3">
        <v>1333083736</v>
      </c>
      <c r="U263" s="3">
        <v>17861576484</v>
      </c>
      <c r="V263" s="3">
        <v>336000505</v>
      </c>
      <c r="W263" s="3">
        <v>930403857</v>
      </c>
      <c r="X263" s="3">
        <v>371677148</v>
      </c>
      <c r="Y263" s="3">
        <v>-292121029</v>
      </c>
      <c r="Z263" s="3">
        <v>-126691894</v>
      </c>
      <c r="AA263" s="3">
        <v>-1219268587</v>
      </c>
    </row>
    <row r="264" spans="1:27" x14ac:dyDescent="0.2">
      <c r="A264" s="2">
        <f t="shared" si="11"/>
        <v>41182</v>
      </c>
      <c r="B264" s="1" t="s">
        <v>73</v>
      </c>
      <c r="C264" s="1">
        <v>2012</v>
      </c>
      <c r="D264" s="1">
        <f t="shared" si="15"/>
        <v>3</v>
      </c>
      <c r="E264" s="1">
        <f t="shared" si="16"/>
        <v>30</v>
      </c>
      <c r="F264" s="1">
        <f t="shared" si="17"/>
        <v>9</v>
      </c>
      <c r="G264" s="1" t="s">
        <v>101</v>
      </c>
      <c r="H264" s="3">
        <v>1052615474</v>
      </c>
      <c r="I264" s="3">
        <v>13542324848</v>
      </c>
      <c r="J264" s="3">
        <v>2152787840</v>
      </c>
      <c r="K264" s="3">
        <v>9348722392</v>
      </c>
      <c r="L264" s="3">
        <v>191521358</v>
      </c>
      <c r="M264" s="3">
        <v>85810000</v>
      </c>
      <c r="N264" s="3">
        <v>26373781912</v>
      </c>
      <c r="O264" s="3">
        <v>8381648571</v>
      </c>
      <c r="P264" s="3">
        <v>5602617042</v>
      </c>
      <c r="Q264" s="3">
        <v>660520155</v>
      </c>
      <c r="R264" s="3">
        <v>10758235038</v>
      </c>
      <c r="S264" s="3">
        <v>257679828</v>
      </c>
      <c r="T264" s="3">
        <v>713081280</v>
      </c>
      <c r="U264" s="3">
        <v>26373781912</v>
      </c>
      <c r="V264" s="3">
        <v>-7329033097</v>
      </c>
      <c r="W264" s="3">
        <v>7939707807</v>
      </c>
      <c r="X264" s="3">
        <v>1492267685</v>
      </c>
      <c r="Y264" s="3">
        <v>-1409512646</v>
      </c>
      <c r="Z264" s="3">
        <v>-66158470</v>
      </c>
      <c r="AA264" s="3">
        <v>-627271280</v>
      </c>
    </row>
    <row r="265" spans="1:27" x14ac:dyDescent="0.2">
      <c r="A265" s="2">
        <f t="shared" si="11"/>
        <v>41274</v>
      </c>
      <c r="B265" s="1" t="s">
        <v>74</v>
      </c>
      <c r="C265" s="1">
        <v>2012</v>
      </c>
      <c r="D265" s="1">
        <f t="shared" si="15"/>
        <v>4</v>
      </c>
      <c r="E265" s="1">
        <f t="shared" si="16"/>
        <v>31</v>
      </c>
      <c r="F265" s="1">
        <f t="shared" si="17"/>
        <v>12</v>
      </c>
      <c r="G265" s="1" t="s">
        <v>101</v>
      </c>
      <c r="H265" s="3">
        <v>1882793140</v>
      </c>
      <c r="I265" s="3">
        <v>8269534609</v>
      </c>
      <c r="J265" s="3">
        <v>2285822448</v>
      </c>
      <c r="K265" s="3">
        <v>15937327185</v>
      </c>
      <c r="L265" s="3">
        <v>327679018</v>
      </c>
      <c r="M265" s="3">
        <v>281527114</v>
      </c>
      <c r="N265" s="3">
        <v>28984683513</v>
      </c>
      <c r="O265" s="3">
        <v>1095074029</v>
      </c>
      <c r="P265" s="3">
        <v>7923297223</v>
      </c>
      <c r="Q265" s="3">
        <v>2068914841</v>
      </c>
      <c r="R265" s="3">
        <v>16332429926</v>
      </c>
      <c r="S265" s="3">
        <v>757014212</v>
      </c>
      <c r="T265" s="3">
        <v>807953283</v>
      </c>
      <c r="U265" s="3">
        <v>28984683513</v>
      </c>
      <c r="V265" s="3">
        <v>787719111</v>
      </c>
      <c r="W265" s="3">
        <v>346237385</v>
      </c>
      <c r="X265" s="3">
        <v>216907607</v>
      </c>
      <c r="Y265" s="3">
        <v>-395102741</v>
      </c>
      <c r="Z265" s="3">
        <v>-429335194</v>
      </c>
      <c r="AA265" s="3">
        <v>-526426169</v>
      </c>
    </row>
    <row r="266" spans="1:27" x14ac:dyDescent="0.2">
      <c r="A266" s="2">
        <f t="shared" ref="A266:A329" si="18">DATE(C266,F266,E266)</f>
        <v>41364</v>
      </c>
      <c r="B266" s="1" t="s">
        <v>75</v>
      </c>
      <c r="C266" s="1">
        <v>2013</v>
      </c>
      <c r="D266" s="1">
        <f t="shared" si="15"/>
        <v>1</v>
      </c>
      <c r="E266" s="1">
        <f t="shared" si="16"/>
        <v>31</v>
      </c>
      <c r="F266" s="1">
        <f t="shared" si="17"/>
        <v>3</v>
      </c>
      <c r="G266" s="1" t="s">
        <v>101</v>
      </c>
      <c r="H266" s="3">
        <v>2780783290</v>
      </c>
      <c r="I266" s="3">
        <v>3015150764</v>
      </c>
      <c r="J266" s="3">
        <v>15681594124</v>
      </c>
      <c r="K266" s="3">
        <v>9471789648</v>
      </c>
      <c r="L266" s="3">
        <v>63086543</v>
      </c>
      <c r="M266" s="3">
        <v>174847556</v>
      </c>
      <c r="N266" s="3">
        <v>31187251925</v>
      </c>
      <c r="O266" s="3">
        <v>1270471983</v>
      </c>
      <c r="P266" s="3">
        <v>18283337213</v>
      </c>
      <c r="Q266" s="3">
        <v>3874906409</v>
      </c>
      <c r="R266" s="3">
        <v>7012316588</v>
      </c>
      <c r="S266" s="3">
        <v>169578714</v>
      </c>
      <c r="T266" s="3">
        <v>576641018</v>
      </c>
      <c r="U266" s="3">
        <v>31187251925</v>
      </c>
      <c r="V266" s="3">
        <v>1510311307</v>
      </c>
      <c r="W266" s="3">
        <v>-15268186449</v>
      </c>
      <c r="X266" s="3">
        <v>11806687715</v>
      </c>
      <c r="Y266" s="3">
        <v>2459473060</v>
      </c>
      <c r="Z266" s="3">
        <v>-106492171</v>
      </c>
      <c r="AA266" s="3">
        <v>-401793462</v>
      </c>
    </row>
    <row r="267" spans="1:27" x14ac:dyDescent="0.2">
      <c r="A267" s="2">
        <f t="shared" si="18"/>
        <v>41455</v>
      </c>
      <c r="B267" s="1" t="s">
        <v>76</v>
      </c>
      <c r="C267" s="1">
        <v>2013</v>
      </c>
      <c r="D267" s="1">
        <f t="shared" si="15"/>
        <v>2</v>
      </c>
      <c r="E267" s="1">
        <f t="shared" si="16"/>
        <v>30</v>
      </c>
      <c r="F267" s="1">
        <f t="shared" si="17"/>
        <v>6</v>
      </c>
      <c r="G267" s="1" t="s">
        <v>101</v>
      </c>
      <c r="H267" s="3">
        <v>1491368180</v>
      </c>
      <c r="I267" s="3">
        <v>4881232345</v>
      </c>
      <c r="J267" s="3">
        <v>1268242267</v>
      </c>
      <c r="K267" s="3">
        <v>10644890624</v>
      </c>
      <c r="L267" s="3">
        <v>87645989</v>
      </c>
      <c r="M267" s="3">
        <v>162673432</v>
      </c>
      <c r="N267" s="3">
        <v>18536052837</v>
      </c>
      <c r="O267" s="3">
        <v>686399884</v>
      </c>
      <c r="P267" s="3">
        <v>6083007703</v>
      </c>
      <c r="Q267" s="3">
        <v>1506366731</v>
      </c>
      <c r="R267" s="3">
        <v>9310351654</v>
      </c>
      <c r="S267" s="3">
        <v>362598894</v>
      </c>
      <c r="T267" s="3">
        <v>587327970</v>
      </c>
      <c r="U267" s="3">
        <v>18536052837</v>
      </c>
      <c r="V267" s="3">
        <v>804968296</v>
      </c>
      <c r="W267" s="3">
        <v>-1201775359</v>
      </c>
      <c r="X267" s="3">
        <v>-238124465</v>
      </c>
      <c r="Y267" s="3">
        <v>1334538970</v>
      </c>
      <c r="Z267" s="3">
        <v>-274952905</v>
      </c>
      <c r="AA267" s="3">
        <v>-424654538</v>
      </c>
    </row>
    <row r="268" spans="1:27" x14ac:dyDescent="0.2">
      <c r="A268" s="2">
        <f t="shared" si="18"/>
        <v>41547</v>
      </c>
      <c r="B268" s="1" t="s">
        <v>77</v>
      </c>
      <c r="C268" s="1">
        <v>2013</v>
      </c>
      <c r="D268" s="1">
        <f t="shared" si="15"/>
        <v>3</v>
      </c>
      <c r="E268" s="1">
        <f t="shared" si="16"/>
        <v>30</v>
      </c>
      <c r="F268" s="1">
        <f t="shared" si="17"/>
        <v>9</v>
      </c>
      <c r="G268" s="1" t="s">
        <v>101</v>
      </c>
      <c r="H268" s="3">
        <v>1205945558</v>
      </c>
      <c r="I268" s="3">
        <v>6981949993</v>
      </c>
      <c r="J268" s="3">
        <v>669728167</v>
      </c>
      <c r="K268" s="3">
        <v>12333714538</v>
      </c>
      <c r="L268" s="3">
        <v>117821217</v>
      </c>
      <c r="M268" s="3">
        <v>245427486</v>
      </c>
      <c r="N268" s="3">
        <v>21554586957</v>
      </c>
      <c r="O268" s="3">
        <v>826205286</v>
      </c>
      <c r="P268" s="3">
        <v>6560844980</v>
      </c>
      <c r="Q268" s="3">
        <v>1542911733</v>
      </c>
      <c r="R268" s="3">
        <v>11319145375</v>
      </c>
      <c r="S268" s="3">
        <v>451450574</v>
      </c>
      <c r="T268" s="3">
        <v>854029009</v>
      </c>
      <c r="U268" s="3">
        <v>21554586957</v>
      </c>
      <c r="V268" s="3">
        <v>379740272</v>
      </c>
      <c r="W268" s="3">
        <v>421105012</v>
      </c>
      <c r="X268" s="3">
        <v>-873183567</v>
      </c>
      <c r="Y268" s="3">
        <v>1014569162</v>
      </c>
      <c r="Z268" s="3">
        <v>-333629357</v>
      </c>
      <c r="AA268" s="3">
        <v>-608601523</v>
      </c>
    </row>
    <row r="269" spans="1:27" x14ac:dyDescent="0.2">
      <c r="A269" s="2">
        <f t="shared" si="18"/>
        <v>41639</v>
      </c>
      <c r="B269" s="1" t="s">
        <v>78</v>
      </c>
      <c r="C269" s="1">
        <v>2013</v>
      </c>
      <c r="D269" s="1">
        <f t="shared" si="15"/>
        <v>4</v>
      </c>
      <c r="E269" s="1">
        <f t="shared" si="16"/>
        <v>31</v>
      </c>
      <c r="F269" s="1">
        <f t="shared" si="17"/>
        <v>12</v>
      </c>
      <c r="G269" s="1" t="s">
        <v>101</v>
      </c>
      <c r="H269" s="3">
        <v>1715417783</v>
      </c>
      <c r="I269" s="3">
        <v>8982157127</v>
      </c>
      <c r="J269" s="3">
        <v>3314646563</v>
      </c>
      <c r="K269" s="3">
        <v>16192188037</v>
      </c>
      <c r="L269" s="3">
        <v>328527491</v>
      </c>
      <c r="M269" s="3">
        <v>515568739</v>
      </c>
      <c r="N269" s="3">
        <v>31048505739</v>
      </c>
      <c r="O269" s="3">
        <v>1444939881</v>
      </c>
      <c r="P269" s="3">
        <v>8839684907</v>
      </c>
      <c r="Q269" s="3">
        <v>3245809151</v>
      </c>
      <c r="R269" s="3">
        <v>15515644543</v>
      </c>
      <c r="S269" s="3">
        <v>916148641</v>
      </c>
      <c r="T269" s="3">
        <v>1086278617</v>
      </c>
      <c r="U269" s="3">
        <v>31048505739</v>
      </c>
      <c r="V269" s="3">
        <v>270477902</v>
      </c>
      <c r="W269" s="3">
        <v>142472220</v>
      </c>
      <c r="X269" s="3">
        <v>68837412</v>
      </c>
      <c r="Y269" s="3">
        <v>676543495</v>
      </c>
      <c r="Z269" s="3">
        <v>-587621150</v>
      </c>
      <c r="AA269" s="3">
        <v>-570709878</v>
      </c>
    </row>
    <row r="270" spans="1:27" x14ac:dyDescent="0.2">
      <c r="A270" s="2">
        <f t="shared" si="18"/>
        <v>41729</v>
      </c>
      <c r="B270" s="1" t="s">
        <v>79</v>
      </c>
      <c r="C270" s="1">
        <v>2014</v>
      </c>
      <c r="D270" s="1">
        <f t="shared" si="15"/>
        <v>1</v>
      </c>
      <c r="E270" s="1">
        <f t="shared" si="16"/>
        <v>31</v>
      </c>
      <c r="F270" s="1">
        <f t="shared" si="17"/>
        <v>3</v>
      </c>
      <c r="G270" s="1" t="s">
        <v>101</v>
      </c>
      <c r="H270" s="3">
        <v>759986309</v>
      </c>
      <c r="I270" s="3">
        <v>5269011582</v>
      </c>
      <c r="J270" s="3">
        <v>628773800</v>
      </c>
      <c r="K270" s="3">
        <v>12179150207</v>
      </c>
      <c r="L270" s="3">
        <v>229797756</v>
      </c>
      <c r="M270" s="3">
        <v>262281425</v>
      </c>
      <c r="N270" s="3">
        <v>19329001080</v>
      </c>
      <c r="O270" s="3">
        <v>616394264</v>
      </c>
      <c r="P270" s="3">
        <v>5382766321</v>
      </c>
      <c r="Q270" s="3">
        <v>780790933</v>
      </c>
      <c r="R270" s="3">
        <v>11464814802</v>
      </c>
      <c r="S270" s="3">
        <v>410474406</v>
      </c>
      <c r="T270" s="3">
        <v>673760354</v>
      </c>
      <c r="U270" s="3">
        <v>19329001080</v>
      </c>
      <c r="V270" s="3">
        <v>143592045</v>
      </c>
      <c r="W270" s="3">
        <v>-113754739</v>
      </c>
      <c r="X270" s="3">
        <v>-152017133</v>
      </c>
      <c r="Y270" s="3">
        <v>714335405</v>
      </c>
      <c r="Z270" s="3">
        <v>-180676650</v>
      </c>
      <c r="AA270" s="3">
        <v>-411478928</v>
      </c>
    </row>
    <row r="271" spans="1:27" x14ac:dyDescent="0.2">
      <c r="A271" s="2">
        <f t="shared" si="18"/>
        <v>41820</v>
      </c>
      <c r="B271" s="1" t="s">
        <v>80</v>
      </c>
      <c r="C271" s="1">
        <v>2014</v>
      </c>
      <c r="D271" s="1">
        <f t="shared" si="15"/>
        <v>2</v>
      </c>
      <c r="E271" s="1">
        <f t="shared" si="16"/>
        <v>30</v>
      </c>
      <c r="F271" s="1">
        <f t="shared" si="17"/>
        <v>6</v>
      </c>
      <c r="G271" s="1" t="s">
        <v>101</v>
      </c>
      <c r="H271" s="3">
        <v>1534732865</v>
      </c>
      <c r="I271" s="3">
        <v>6284581364</v>
      </c>
      <c r="J271" s="3">
        <v>5138891740</v>
      </c>
      <c r="K271" s="3">
        <v>13411752293</v>
      </c>
      <c r="L271" s="3">
        <v>219827181</v>
      </c>
      <c r="M271" s="3">
        <v>285816080</v>
      </c>
      <c r="N271" s="3">
        <v>26875601523</v>
      </c>
      <c r="O271" s="3">
        <v>514215000</v>
      </c>
      <c r="P271" s="3">
        <v>5360550718</v>
      </c>
      <c r="Q271" s="3">
        <v>5422077130</v>
      </c>
      <c r="R271" s="3">
        <v>13683517694</v>
      </c>
      <c r="S271" s="3">
        <v>1001582632</v>
      </c>
      <c r="T271" s="3">
        <v>893658349</v>
      </c>
      <c r="U271" s="3">
        <v>26875601523</v>
      </c>
      <c r="V271" s="3">
        <v>1020517865</v>
      </c>
      <c r="W271" s="3">
        <v>924030646</v>
      </c>
      <c r="X271" s="3">
        <v>-283185390</v>
      </c>
      <c r="Y271" s="3">
        <v>-271765401</v>
      </c>
      <c r="Z271" s="3">
        <v>-781755451</v>
      </c>
      <c r="AA271" s="3">
        <v>-607842269</v>
      </c>
    </row>
    <row r="272" spans="1:27" x14ac:dyDescent="0.2">
      <c r="A272" s="2">
        <f t="shared" si="18"/>
        <v>41912</v>
      </c>
      <c r="B272" s="1" t="s">
        <v>81</v>
      </c>
      <c r="C272" s="1">
        <v>2014</v>
      </c>
      <c r="D272" s="1">
        <f t="shared" si="15"/>
        <v>3</v>
      </c>
      <c r="E272" s="1">
        <f t="shared" si="16"/>
        <v>30</v>
      </c>
      <c r="F272" s="1">
        <f t="shared" si="17"/>
        <v>9</v>
      </c>
      <c r="G272" s="1" t="s">
        <v>101</v>
      </c>
      <c r="H272" s="3">
        <v>2347447930</v>
      </c>
      <c r="I272" s="3">
        <v>9267310086</v>
      </c>
      <c r="J272" s="3">
        <v>1438591205</v>
      </c>
      <c r="K272" s="3">
        <v>18015045331</v>
      </c>
      <c r="L272" s="3">
        <v>293298208</v>
      </c>
      <c r="M272" s="3">
        <v>202470160</v>
      </c>
      <c r="N272" s="3">
        <v>31564162919</v>
      </c>
      <c r="O272" s="3">
        <v>1578844574</v>
      </c>
      <c r="P272" s="3">
        <v>10319393044</v>
      </c>
      <c r="Q272" s="3">
        <v>1780440672</v>
      </c>
      <c r="R272" s="3">
        <v>16494806441</v>
      </c>
      <c r="S272" s="3">
        <v>397124548</v>
      </c>
      <c r="T272" s="3">
        <v>993553640</v>
      </c>
      <c r="U272" s="3">
        <v>31564162919</v>
      </c>
      <c r="V272" s="3">
        <v>768603357</v>
      </c>
      <c r="W272" s="3">
        <v>-1052082958</v>
      </c>
      <c r="X272" s="3">
        <v>-341849467</v>
      </c>
      <c r="Y272" s="3">
        <v>1520238890</v>
      </c>
      <c r="Z272" s="3">
        <v>-103826341</v>
      </c>
      <c r="AA272" s="3">
        <v>-791083480</v>
      </c>
    </row>
    <row r="273" spans="1:27" x14ac:dyDescent="0.2">
      <c r="A273" s="2">
        <f t="shared" si="18"/>
        <v>42004</v>
      </c>
      <c r="B273" s="1" t="s">
        <v>82</v>
      </c>
      <c r="C273" s="1">
        <v>2014</v>
      </c>
      <c r="D273" s="1">
        <f t="shared" si="15"/>
        <v>4</v>
      </c>
      <c r="E273" s="1">
        <f t="shared" si="16"/>
        <v>31</v>
      </c>
      <c r="F273" s="1">
        <f t="shared" si="17"/>
        <v>12</v>
      </c>
      <c r="G273" s="1" t="s">
        <v>101</v>
      </c>
      <c r="H273" s="3">
        <v>1410682750</v>
      </c>
      <c r="I273" s="3">
        <v>9275545155</v>
      </c>
      <c r="J273" s="3">
        <v>1651082395</v>
      </c>
      <c r="K273" s="3">
        <v>21698190972</v>
      </c>
      <c r="L273" s="3">
        <v>294596700</v>
      </c>
      <c r="M273" s="3">
        <v>573588929</v>
      </c>
      <c r="N273" s="3">
        <v>34903686901</v>
      </c>
      <c r="O273" s="3">
        <v>981622228</v>
      </c>
      <c r="P273" s="3">
        <v>10241972850</v>
      </c>
      <c r="Q273" s="3">
        <v>1568670435</v>
      </c>
      <c r="R273" s="3">
        <v>20319804899</v>
      </c>
      <c r="S273" s="3">
        <v>605713234</v>
      </c>
      <c r="T273" s="3">
        <v>1185903256</v>
      </c>
      <c r="U273" s="3">
        <v>34903686901</v>
      </c>
      <c r="V273" s="3">
        <v>429060522</v>
      </c>
      <c r="W273" s="3">
        <v>-966427694</v>
      </c>
      <c r="X273" s="3">
        <v>82411960</v>
      </c>
      <c r="Y273" s="3">
        <v>1378386072</v>
      </c>
      <c r="Z273" s="3">
        <v>-311116534</v>
      </c>
      <c r="AA273" s="3">
        <v>-612314326</v>
      </c>
    </row>
    <row r="274" spans="1:27" x14ac:dyDescent="0.2">
      <c r="A274" s="2">
        <f t="shared" si="18"/>
        <v>42094</v>
      </c>
      <c r="B274" s="1" t="s">
        <v>83</v>
      </c>
      <c r="C274" s="1">
        <v>2015</v>
      </c>
      <c r="D274" s="1">
        <f t="shared" si="15"/>
        <v>1</v>
      </c>
      <c r="E274" s="1">
        <f t="shared" si="16"/>
        <v>31</v>
      </c>
      <c r="F274" s="1">
        <f t="shared" si="17"/>
        <v>3</v>
      </c>
      <c r="G274" s="1" t="s">
        <v>101</v>
      </c>
      <c r="H274" s="3">
        <v>4817839261</v>
      </c>
      <c r="I274" s="3">
        <v>8726392114</v>
      </c>
      <c r="J274" s="3">
        <v>1215332747</v>
      </c>
      <c r="K274" s="3">
        <v>18978748195</v>
      </c>
      <c r="L274" s="3">
        <v>79141500</v>
      </c>
      <c r="M274" s="3">
        <v>131533921</v>
      </c>
      <c r="N274" s="3">
        <v>33948987737</v>
      </c>
      <c r="O274" s="3">
        <v>925850070</v>
      </c>
      <c r="P274" s="3">
        <v>8539151428</v>
      </c>
      <c r="Q274" s="3">
        <v>1680138112</v>
      </c>
      <c r="R274" s="3">
        <v>22060882046</v>
      </c>
      <c r="S274" s="3">
        <v>129572864</v>
      </c>
      <c r="T274" s="3">
        <v>613393217</v>
      </c>
      <c r="U274" s="3">
        <v>33948987737</v>
      </c>
      <c r="V274" s="3">
        <v>3891989191</v>
      </c>
      <c r="W274" s="3">
        <v>187240686</v>
      </c>
      <c r="X274" s="3">
        <v>-464805365</v>
      </c>
      <c r="Y274" s="3">
        <v>-3082133851</v>
      </c>
      <c r="Z274" s="3">
        <v>-50431364</v>
      </c>
      <c r="AA274" s="3">
        <v>-481859297</v>
      </c>
    </row>
    <row r="275" spans="1:27" x14ac:dyDescent="0.2">
      <c r="A275" s="2">
        <f t="shared" si="18"/>
        <v>42185</v>
      </c>
      <c r="B275" s="1" t="s">
        <v>84</v>
      </c>
      <c r="C275" s="1">
        <v>2015</v>
      </c>
      <c r="D275" s="1">
        <f t="shared" si="15"/>
        <v>2</v>
      </c>
      <c r="E275" s="1">
        <f t="shared" si="16"/>
        <v>30</v>
      </c>
      <c r="F275" s="1">
        <f t="shared" si="17"/>
        <v>6</v>
      </c>
      <c r="G275" s="1" t="s">
        <v>101</v>
      </c>
      <c r="H275" s="3">
        <v>2557935190</v>
      </c>
      <c r="I275" s="3">
        <v>6791307866</v>
      </c>
      <c r="J275" s="3">
        <v>1665134663</v>
      </c>
      <c r="K275" s="3">
        <v>19559998297</v>
      </c>
      <c r="L275" s="3">
        <v>294127004</v>
      </c>
      <c r="M275" s="3">
        <v>337698122</v>
      </c>
      <c r="N275" s="3">
        <v>31206201143</v>
      </c>
      <c r="O275" s="3">
        <v>1420447717</v>
      </c>
      <c r="P275" s="3">
        <v>7802286547</v>
      </c>
      <c r="Q275" s="3">
        <v>1532844498</v>
      </c>
      <c r="R275" s="3">
        <v>19362445197</v>
      </c>
      <c r="S275" s="3">
        <v>255289655</v>
      </c>
      <c r="T275" s="3">
        <v>832887530</v>
      </c>
      <c r="U275" s="3">
        <v>31206201143</v>
      </c>
      <c r="V275" s="3">
        <v>1137487473</v>
      </c>
      <c r="W275" s="3">
        <v>-1010978681</v>
      </c>
      <c r="X275" s="3">
        <v>132290165</v>
      </c>
      <c r="Y275" s="3">
        <v>197553100</v>
      </c>
      <c r="Z275" s="3">
        <v>38837349</v>
      </c>
      <c r="AA275" s="3">
        <v>-495189408</v>
      </c>
    </row>
    <row r="276" spans="1:27" x14ac:dyDescent="0.2">
      <c r="A276" s="2">
        <f t="shared" si="18"/>
        <v>42277</v>
      </c>
      <c r="B276" s="1" t="s">
        <v>85</v>
      </c>
      <c r="C276" s="1">
        <v>2015</v>
      </c>
      <c r="D276" s="1">
        <f t="shared" si="15"/>
        <v>3</v>
      </c>
      <c r="E276" s="1">
        <f t="shared" si="16"/>
        <v>30</v>
      </c>
      <c r="F276" s="1">
        <f t="shared" si="17"/>
        <v>9</v>
      </c>
      <c r="G276" s="1" t="s">
        <v>101</v>
      </c>
      <c r="H276" s="3">
        <v>1474233944</v>
      </c>
      <c r="I276" s="3">
        <v>8743794492</v>
      </c>
      <c r="J276" s="3">
        <v>1406365188</v>
      </c>
      <c r="K276" s="3">
        <v>22258200908</v>
      </c>
      <c r="L276" s="3">
        <v>130872657</v>
      </c>
      <c r="M276" s="3">
        <v>287251646</v>
      </c>
      <c r="N276" s="3">
        <v>34300718836</v>
      </c>
      <c r="O276" s="3">
        <v>961267648</v>
      </c>
      <c r="P276" s="3">
        <v>8515019152</v>
      </c>
      <c r="Q276" s="3">
        <v>3110472055</v>
      </c>
      <c r="R276" s="3">
        <v>20555814706</v>
      </c>
      <c r="S276" s="3">
        <v>325761113</v>
      </c>
      <c r="T276" s="3">
        <v>832384162</v>
      </c>
      <c r="U276" s="3">
        <v>34300718836</v>
      </c>
      <c r="V276" s="3">
        <v>512966296</v>
      </c>
      <c r="W276" s="3">
        <v>228775340</v>
      </c>
      <c r="X276" s="3">
        <v>-1704106867</v>
      </c>
      <c r="Y276" s="3">
        <v>1702386202</v>
      </c>
      <c r="Z276" s="3">
        <v>-194888456</v>
      </c>
      <c r="AA276" s="3">
        <v>-545132516</v>
      </c>
    </row>
    <row r="277" spans="1:27" x14ac:dyDescent="0.2">
      <c r="A277" s="2">
        <f t="shared" si="18"/>
        <v>42369</v>
      </c>
      <c r="B277" s="1" t="s">
        <v>86</v>
      </c>
      <c r="C277" s="1">
        <v>2015</v>
      </c>
      <c r="D277" s="1">
        <f t="shared" si="15"/>
        <v>4</v>
      </c>
      <c r="E277" s="1">
        <f t="shared" si="16"/>
        <v>31</v>
      </c>
      <c r="F277" s="1">
        <f t="shared" si="17"/>
        <v>12</v>
      </c>
      <c r="G277" s="1" t="s">
        <v>101</v>
      </c>
      <c r="H277" s="3">
        <v>8673668026</v>
      </c>
      <c r="I277" s="3">
        <v>18173662494</v>
      </c>
      <c r="J277" s="3">
        <v>2503998310</v>
      </c>
      <c r="K277" s="3">
        <v>22274489836</v>
      </c>
      <c r="L277" s="3">
        <v>239749133</v>
      </c>
      <c r="M277" s="3">
        <v>925856001</v>
      </c>
      <c r="N277" s="3">
        <v>52791423799</v>
      </c>
      <c r="O277" s="3">
        <v>1625685224</v>
      </c>
      <c r="P277" s="3">
        <v>10202049375</v>
      </c>
      <c r="Q277" s="3">
        <v>9954230986</v>
      </c>
      <c r="R277" s="3">
        <v>24123693126</v>
      </c>
      <c r="S277" s="3">
        <v>846194009</v>
      </c>
      <c r="T277" s="3">
        <v>6039571080</v>
      </c>
      <c r="U277" s="3">
        <v>52791423799</v>
      </c>
      <c r="V277" s="3">
        <v>7047982803</v>
      </c>
      <c r="W277" s="3">
        <v>7971613119</v>
      </c>
      <c r="X277" s="3">
        <v>-7450232676</v>
      </c>
      <c r="Y277" s="3">
        <v>-1849203291</v>
      </c>
      <c r="Z277" s="3">
        <v>-606444876</v>
      </c>
      <c r="AA277" s="3">
        <v>-5113715079</v>
      </c>
    </row>
    <row r="278" spans="1:27" x14ac:dyDescent="0.2">
      <c r="A278" s="2">
        <f t="shared" si="18"/>
        <v>42460</v>
      </c>
      <c r="B278" s="1" t="s">
        <v>87</v>
      </c>
      <c r="C278" s="1">
        <v>2016</v>
      </c>
      <c r="D278" s="1">
        <f t="shared" si="15"/>
        <v>1</v>
      </c>
      <c r="E278" s="1">
        <f t="shared" si="16"/>
        <v>31</v>
      </c>
      <c r="F278" s="1">
        <f t="shared" si="17"/>
        <v>3</v>
      </c>
      <c r="G278" s="1" t="s">
        <v>101</v>
      </c>
      <c r="H278" s="3">
        <v>3029252356</v>
      </c>
      <c r="I278" s="3">
        <v>14392755712</v>
      </c>
      <c r="J278" s="3">
        <v>1463734656</v>
      </c>
      <c r="K278" s="3">
        <v>20047194415</v>
      </c>
      <c r="L278" s="3">
        <v>249808295</v>
      </c>
      <c r="M278" s="3">
        <v>486160239</v>
      </c>
      <c r="N278" s="3">
        <v>39668905674</v>
      </c>
      <c r="O278" s="3">
        <v>897834967</v>
      </c>
      <c r="P278" s="3">
        <v>7980030740</v>
      </c>
      <c r="Q278" s="3">
        <v>8994597233</v>
      </c>
      <c r="R278" s="3">
        <v>21023989188</v>
      </c>
      <c r="S278" s="3">
        <v>277762198</v>
      </c>
      <c r="T278" s="3">
        <v>494691347</v>
      </c>
      <c r="U278" s="3">
        <v>39668905674</v>
      </c>
      <c r="V278" s="3">
        <v>2131417389</v>
      </c>
      <c r="W278" s="3">
        <v>6412724972</v>
      </c>
      <c r="X278" s="3">
        <v>-7530862577</v>
      </c>
      <c r="Y278" s="3">
        <v>-976794773</v>
      </c>
      <c r="Z278" s="3">
        <v>-27953903</v>
      </c>
      <c r="AA278" s="3">
        <v>-8531108</v>
      </c>
    </row>
    <row r="279" spans="1:27" x14ac:dyDescent="0.2">
      <c r="A279" s="2">
        <f t="shared" si="18"/>
        <v>42551</v>
      </c>
      <c r="B279" s="1" t="s">
        <v>88</v>
      </c>
      <c r="C279" s="1">
        <v>2016</v>
      </c>
      <c r="D279" s="1">
        <f t="shared" si="15"/>
        <v>2</v>
      </c>
      <c r="E279" s="1">
        <f t="shared" si="16"/>
        <v>30</v>
      </c>
      <c r="F279" s="1">
        <f t="shared" si="17"/>
        <v>6</v>
      </c>
      <c r="G279" s="1" t="s">
        <v>101</v>
      </c>
      <c r="H279" s="3">
        <v>3062800220</v>
      </c>
      <c r="I279" s="3">
        <v>7960108663</v>
      </c>
      <c r="J279" s="3">
        <v>1377889195</v>
      </c>
      <c r="K279" s="3">
        <v>22259534438</v>
      </c>
      <c r="L279" s="3">
        <v>311182994</v>
      </c>
      <c r="M279" s="3">
        <v>433095209</v>
      </c>
      <c r="N279" s="3">
        <v>35404610718</v>
      </c>
      <c r="O279" s="3">
        <v>1739720640</v>
      </c>
      <c r="P279" s="3">
        <v>7317577524</v>
      </c>
      <c r="Q279" s="3">
        <v>1826894278</v>
      </c>
      <c r="R279" s="3">
        <v>23590867483</v>
      </c>
      <c r="S279" s="3">
        <v>360253465</v>
      </c>
      <c r="T279" s="3">
        <v>569297329</v>
      </c>
      <c r="U279" s="3">
        <v>35404610718</v>
      </c>
      <c r="V279" s="3">
        <v>1323079580</v>
      </c>
      <c r="W279" s="3">
        <v>642531139</v>
      </c>
      <c r="X279" s="3">
        <v>-449005083</v>
      </c>
      <c r="Y279" s="3">
        <v>-1331333044</v>
      </c>
      <c r="Z279" s="3">
        <v>-49070471</v>
      </c>
      <c r="AA279" s="3">
        <v>-136202120</v>
      </c>
    </row>
    <row r="280" spans="1:27" x14ac:dyDescent="0.2">
      <c r="A280" s="2">
        <f t="shared" si="18"/>
        <v>42643</v>
      </c>
      <c r="B280" s="1" t="s">
        <v>89</v>
      </c>
      <c r="C280" s="1">
        <v>2016</v>
      </c>
      <c r="D280" s="1">
        <f t="shared" si="15"/>
        <v>3</v>
      </c>
      <c r="E280" s="1">
        <f t="shared" si="16"/>
        <v>30</v>
      </c>
      <c r="F280" s="1">
        <f t="shared" si="17"/>
        <v>9</v>
      </c>
      <c r="G280" s="1" t="s">
        <v>101</v>
      </c>
      <c r="H280" s="3">
        <v>1593539725</v>
      </c>
      <c r="I280" s="3">
        <v>8184652575</v>
      </c>
      <c r="J280" s="3">
        <v>1103448010</v>
      </c>
      <c r="K280" s="3">
        <v>25737034260</v>
      </c>
      <c r="L280" s="3">
        <v>322707833</v>
      </c>
      <c r="M280" s="3">
        <v>961665707</v>
      </c>
      <c r="N280" s="3">
        <v>37903048110</v>
      </c>
      <c r="O280" s="3">
        <v>1592822708</v>
      </c>
      <c r="P280" s="3">
        <v>10677559570</v>
      </c>
      <c r="Q280" s="3">
        <v>1822963298</v>
      </c>
      <c r="R280" s="3">
        <v>22840210769</v>
      </c>
      <c r="S280" s="3">
        <v>378431335</v>
      </c>
      <c r="T280" s="3">
        <v>591060430</v>
      </c>
      <c r="U280" s="3">
        <v>37903048110</v>
      </c>
      <c r="V280" s="3">
        <v>717017</v>
      </c>
      <c r="W280" s="3">
        <v>-2492906996</v>
      </c>
      <c r="X280" s="3">
        <v>-719515288</v>
      </c>
      <c r="Y280" s="3">
        <v>2896823491</v>
      </c>
      <c r="Z280" s="3">
        <v>-55723502</v>
      </c>
      <c r="AA280" s="3">
        <v>370605278</v>
      </c>
    </row>
    <row r="281" spans="1:27" x14ac:dyDescent="0.2">
      <c r="A281" s="2">
        <f t="shared" si="18"/>
        <v>42735</v>
      </c>
      <c r="B281" s="1" t="s">
        <v>90</v>
      </c>
      <c r="C281" s="1">
        <v>2016</v>
      </c>
      <c r="D281" s="1">
        <f t="shared" si="15"/>
        <v>4</v>
      </c>
      <c r="E281" s="1">
        <f t="shared" si="16"/>
        <v>31</v>
      </c>
      <c r="F281" s="1">
        <f t="shared" si="17"/>
        <v>12</v>
      </c>
      <c r="G281" s="1" t="s">
        <v>101</v>
      </c>
      <c r="H281" s="3">
        <v>3535355522</v>
      </c>
      <c r="I281" s="3">
        <v>9750669401</v>
      </c>
      <c r="J281" s="3">
        <v>4840128205</v>
      </c>
      <c r="K281" s="3">
        <v>27442123710</v>
      </c>
      <c r="L281" s="3">
        <v>202338520</v>
      </c>
      <c r="M281" s="3">
        <v>1016365718</v>
      </c>
      <c r="N281" s="3">
        <v>46786981076</v>
      </c>
      <c r="O281" s="3">
        <v>1597129094</v>
      </c>
      <c r="P281" s="3">
        <v>14197069772</v>
      </c>
      <c r="Q281" s="3">
        <v>6317358583</v>
      </c>
      <c r="R281" s="3">
        <v>23145508796</v>
      </c>
      <c r="S281" s="3">
        <v>834464082</v>
      </c>
      <c r="T281" s="3">
        <v>695450749</v>
      </c>
      <c r="U281" s="3">
        <v>46786981076</v>
      </c>
      <c r="V281" s="3">
        <v>1938226428</v>
      </c>
      <c r="W281" s="3">
        <v>-4446400371</v>
      </c>
      <c r="X281" s="3">
        <v>-1477230378</v>
      </c>
      <c r="Y281" s="3">
        <v>4296614914</v>
      </c>
      <c r="Z281" s="3">
        <v>-632125562</v>
      </c>
      <c r="AA281" s="3">
        <v>320914969</v>
      </c>
    </row>
    <row r="282" spans="1:27" x14ac:dyDescent="0.2">
      <c r="A282" s="2">
        <f t="shared" si="18"/>
        <v>42825</v>
      </c>
      <c r="B282" s="1" t="s">
        <v>91</v>
      </c>
      <c r="C282" s="1">
        <v>2017</v>
      </c>
      <c r="D282" s="1">
        <f t="shared" si="15"/>
        <v>1</v>
      </c>
      <c r="E282" s="1">
        <f t="shared" si="16"/>
        <v>31</v>
      </c>
      <c r="F282" s="1">
        <f t="shared" si="17"/>
        <v>3</v>
      </c>
      <c r="G282" s="1" t="s">
        <v>101</v>
      </c>
      <c r="H282" s="3">
        <v>2102072750</v>
      </c>
      <c r="I282" s="3">
        <v>4971753960</v>
      </c>
      <c r="J282" s="3">
        <v>1317299746</v>
      </c>
      <c r="K282" s="3">
        <v>18928084103</v>
      </c>
      <c r="L282" s="3">
        <v>211397550</v>
      </c>
      <c r="M282" s="3">
        <v>489886360</v>
      </c>
      <c r="N282" s="3">
        <v>28020494468</v>
      </c>
      <c r="O282" s="3">
        <v>831723685</v>
      </c>
      <c r="P282" s="3">
        <v>7536960791</v>
      </c>
      <c r="Q282" s="3">
        <v>1959996358</v>
      </c>
      <c r="R282" s="3">
        <v>16875672947</v>
      </c>
      <c r="S282" s="3">
        <v>306165120</v>
      </c>
      <c r="T282" s="3">
        <v>509975568</v>
      </c>
      <c r="U282" s="3">
        <v>28020494468</v>
      </c>
      <c r="V282" s="3">
        <v>1270349065</v>
      </c>
      <c r="W282" s="3">
        <v>-2565206831</v>
      </c>
      <c r="X282" s="3">
        <v>-642696612</v>
      </c>
      <c r="Y282" s="3">
        <v>2052411156</v>
      </c>
      <c r="Z282" s="3">
        <v>-94767570</v>
      </c>
      <c r="AA282" s="3">
        <v>-20089208</v>
      </c>
    </row>
    <row r="283" spans="1:27" x14ac:dyDescent="0.2">
      <c r="A283" s="2">
        <f t="shared" si="18"/>
        <v>42916</v>
      </c>
      <c r="B283" s="1" t="s">
        <v>92</v>
      </c>
      <c r="C283" s="1">
        <v>2017</v>
      </c>
      <c r="D283" s="1">
        <f t="shared" ref="D283:D289" si="19">VALUE(RIGHT(B283,1))</f>
        <v>2</v>
      </c>
      <c r="E283" s="1">
        <f t="shared" ref="E283:E289" si="20">IF($D283=1,31,IF($D283=2,30,IF($D283=3,30,31)))</f>
        <v>30</v>
      </c>
      <c r="F283" s="1">
        <f t="shared" ref="F283:F289" si="21">IF($D283=1,3,IF($D283=2,6,IF($D283=3,9,12)))</f>
        <v>6</v>
      </c>
      <c r="G283" s="1" t="s">
        <v>101</v>
      </c>
      <c r="H283" s="3">
        <v>2597947235</v>
      </c>
      <c r="I283" s="3">
        <v>10284876770</v>
      </c>
      <c r="J283" s="3">
        <v>1464603404</v>
      </c>
      <c r="K283" s="3">
        <v>21678409895</v>
      </c>
      <c r="L283" s="3">
        <v>275870998</v>
      </c>
      <c r="M283" s="3">
        <v>669826869</v>
      </c>
      <c r="N283" s="3">
        <v>36971535170</v>
      </c>
      <c r="O283" s="3">
        <v>4487592164</v>
      </c>
      <c r="P283" s="3">
        <v>10331833766</v>
      </c>
      <c r="Q283" s="3">
        <v>1286240029</v>
      </c>
      <c r="R283" s="3">
        <v>20112951084</v>
      </c>
      <c r="S283" s="3">
        <v>385238693</v>
      </c>
      <c r="T283" s="3">
        <v>367679435</v>
      </c>
      <c r="U283" s="3">
        <v>36971535170</v>
      </c>
      <c r="V283" s="3">
        <v>-1889644929</v>
      </c>
      <c r="W283" s="3">
        <v>-46956996</v>
      </c>
      <c r="X283" s="3">
        <v>178363374</v>
      </c>
      <c r="Y283" s="3">
        <v>1565458811</v>
      </c>
      <c r="Z283" s="3">
        <v>-109367694</v>
      </c>
      <c r="AA283" s="3">
        <v>302147434</v>
      </c>
    </row>
    <row r="284" spans="1:27" x14ac:dyDescent="0.2">
      <c r="A284" s="2">
        <f t="shared" si="18"/>
        <v>43008</v>
      </c>
      <c r="B284" s="1" t="s">
        <v>93</v>
      </c>
      <c r="C284" s="1">
        <v>2017</v>
      </c>
      <c r="D284" s="1">
        <f t="shared" si="19"/>
        <v>3</v>
      </c>
      <c r="E284" s="1">
        <f t="shared" si="20"/>
        <v>30</v>
      </c>
      <c r="F284" s="1">
        <f t="shared" si="21"/>
        <v>9</v>
      </c>
      <c r="G284" s="1" t="s">
        <v>101</v>
      </c>
      <c r="H284" s="3">
        <v>5306240574</v>
      </c>
      <c r="I284" s="3">
        <v>8012582061</v>
      </c>
      <c r="J284" s="3">
        <v>2221417445</v>
      </c>
      <c r="K284" s="3">
        <v>25788359020</v>
      </c>
      <c r="L284" s="3">
        <v>328832360</v>
      </c>
      <c r="M284" s="3">
        <v>650831381</v>
      </c>
      <c r="N284" s="3">
        <v>42308262841</v>
      </c>
      <c r="O284" s="3">
        <v>1398567130</v>
      </c>
      <c r="P284" s="3">
        <v>11256555019</v>
      </c>
      <c r="Q284" s="3">
        <v>4258426419</v>
      </c>
      <c r="R284" s="3">
        <v>24635452126</v>
      </c>
      <c r="S284" s="3">
        <v>491658601</v>
      </c>
      <c r="T284" s="3">
        <v>267603546</v>
      </c>
      <c r="U284" s="3">
        <v>42308262841</v>
      </c>
      <c r="V284" s="3">
        <v>3907673444</v>
      </c>
      <c r="W284" s="3">
        <v>-3243972958</v>
      </c>
      <c r="X284" s="3">
        <v>-2037008974</v>
      </c>
      <c r="Y284" s="3">
        <v>1152906894</v>
      </c>
      <c r="Z284" s="3">
        <v>-162826241</v>
      </c>
      <c r="AA284" s="3">
        <v>383227835</v>
      </c>
    </row>
    <row r="285" spans="1:27" x14ac:dyDescent="0.2">
      <c r="A285" s="2">
        <f t="shared" si="18"/>
        <v>43100</v>
      </c>
      <c r="B285" s="1" t="s">
        <v>94</v>
      </c>
      <c r="C285" s="1">
        <v>2017</v>
      </c>
      <c r="D285" s="1">
        <f t="shared" si="19"/>
        <v>4</v>
      </c>
      <c r="E285" s="1">
        <f t="shared" si="20"/>
        <v>31</v>
      </c>
      <c r="F285" s="1">
        <f t="shared" si="21"/>
        <v>12</v>
      </c>
      <c r="G285" s="1" t="s">
        <v>101</v>
      </c>
      <c r="H285" s="3">
        <v>3112139228</v>
      </c>
      <c r="I285" s="3">
        <v>12272186390</v>
      </c>
      <c r="J285" s="3">
        <v>2095374537</v>
      </c>
      <c r="K285" s="3">
        <v>27316540743</v>
      </c>
      <c r="L285" s="3">
        <v>919165881</v>
      </c>
      <c r="M285" s="3">
        <v>899326350</v>
      </c>
      <c r="N285" s="3">
        <v>46614733129</v>
      </c>
      <c r="O285" s="3">
        <v>1171656500</v>
      </c>
      <c r="P285" s="3">
        <v>15070890597</v>
      </c>
      <c r="Q285" s="3">
        <v>1156298000</v>
      </c>
      <c r="R285" s="3">
        <v>28229798249</v>
      </c>
      <c r="S285" s="3">
        <v>328040728</v>
      </c>
      <c r="T285" s="3">
        <v>658049054</v>
      </c>
      <c r="U285" s="3">
        <v>46614733129</v>
      </c>
      <c r="V285" s="3">
        <v>1940482728</v>
      </c>
      <c r="W285" s="3">
        <v>-2798704207</v>
      </c>
      <c r="X285" s="3">
        <v>939076537</v>
      </c>
      <c r="Y285" s="3">
        <v>-913257507</v>
      </c>
      <c r="Z285" s="3">
        <v>591125153</v>
      </c>
      <c r="AA285" s="3">
        <v>241277296</v>
      </c>
    </row>
    <row r="286" spans="1:27" x14ac:dyDescent="0.2">
      <c r="A286" s="2">
        <f t="shared" si="18"/>
        <v>43190</v>
      </c>
      <c r="B286" s="1" t="s">
        <v>95</v>
      </c>
      <c r="C286" s="1">
        <v>2018</v>
      </c>
      <c r="D286" s="1">
        <f t="shared" si="19"/>
        <v>1</v>
      </c>
      <c r="E286" s="1">
        <f t="shared" si="20"/>
        <v>31</v>
      </c>
      <c r="F286" s="1">
        <f t="shared" si="21"/>
        <v>3</v>
      </c>
      <c r="G286" s="1" t="s">
        <v>101</v>
      </c>
      <c r="H286" s="3">
        <v>2611268347</v>
      </c>
      <c r="I286" s="3">
        <v>6796478085</v>
      </c>
      <c r="J286" s="3">
        <v>1206756361</v>
      </c>
      <c r="K286" s="3">
        <v>24080709212</v>
      </c>
      <c r="L286" s="3">
        <v>363823388</v>
      </c>
      <c r="M286" s="3">
        <v>667624841</v>
      </c>
      <c r="N286" s="3">
        <v>35726660234</v>
      </c>
      <c r="O286" s="3">
        <v>1288640210</v>
      </c>
      <c r="P286" s="3">
        <v>7606055598</v>
      </c>
      <c r="Q286" s="3">
        <v>1228353367</v>
      </c>
      <c r="R286" s="3">
        <v>25142689950</v>
      </c>
      <c r="S286" s="3">
        <v>171420100</v>
      </c>
      <c r="T286" s="3">
        <v>289501008</v>
      </c>
      <c r="U286" s="3">
        <v>35726660234</v>
      </c>
      <c r="V286" s="3">
        <v>1322628137</v>
      </c>
      <c r="W286" s="3">
        <v>-809577513</v>
      </c>
      <c r="X286" s="3">
        <v>-21597006</v>
      </c>
      <c r="Y286" s="3">
        <v>-1061980738</v>
      </c>
      <c r="Z286" s="3">
        <v>192403288</v>
      </c>
      <c r="AA286" s="3">
        <v>378123833</v>
      </c>
    </row>
    <row r="287" spans="1:27" x14ac:dyDescent="0.2">
      <c r="A287" s="2">
        <f t="shared" si="18"/>
        <v>43281</v>
      </c>
      <c r="B287" s="1" t="s">
        <v>96</v>
      </c>
      <c r="C287" s="1">
        <v>2018</v>
      </c>
      <c r="D287" s="1">
        <f t="shared" si="19"/>
        <v>2</v>
      </c>
      <c r="E287" s="1">
        <f t="shared" si="20"/>
        <v>30</v>
      </c>
      <c r="F287" s="1">
        <f t="shared" si="21"/>
        <v>6</v>
      </c>
      <c r="G287" s="1" t="s">
        <v>101</v>
      </c>
      <c r="H287" s="3">
        <v>2895652713</v>
      </c>
      <c r="I287" s="3">
        <v>8770344956</v>
      </c>
      <c r="J287" s="3">
        <v>983937454</v>
      </c>
      <c r="K287" s="3">
        <v>22997264934</v>
      </c>
      <c r="L287" s="3">
        <v>211036019</v>
      </c>
      <c r="M287" s="3">
        <v>692072391</v>
      </c>
      <c r="N287" s="3">
        <v>36550308466</v>
      </c>
      <c r="O287" s="3">
        <v>1651062809</v>
      </c>
      <c r="P287" s="3">
        <v>8758313283</v>
      </c>
      <c r="Q287" s="3">
        <v>1525474834</v>
      </c>
      <c r="R287" s="3">
        <v>24240157619</v>
      </c>
      <c r="S287" s="3">
        <v>231773491</v>
      </c>
      <c r="T287" s="3">
        <v>143526430</v>
      </c>
      <c r="U287" s="3">
        <v>36550308466</v>
      </c>
      <c r="V287" s="3">
        <v>1244589904</v>
      </c>
      <c r="W287" s="3">
        <v>12031673</v>
      </c>
      <c r="X287" s="3">
        <v>-541537381</v>
      </c>
      <c r="Y287" s="3">
        <v>-1242892685</v>
      </c>
      <c r="Z287" s="3">
        <v>-20737472</v>
      </c>
      <c r="AA287" s="3">
        <v>548545961</v>
      </c>
    </row>
    <row r="288" spans="1:27" x14ac:dyDescent="0.2">
      <c r="A288" s="2">
        <f t="shared" si="18"/>
        <v>43373</v>
      </c>
      <c r="B288" s="1" t="s">
        <v>97</v>
      </c>
      <c r="C288" s="1">
        <v>2018</v>
      </c>
      <c r="D288" s="1">
        <f t="shared" si="19"/>
        <v>3</v>
      </c>
      <c r="E288" s="1">
        <f t="shared" si="20"/>
        <v>30</v>
      </c>
      <c r="F288" s="1">
        <f t="shared" si="21"/>
        <v>9</v>
      </c>
      <c r="G288" s="1" t="s">
        <v>101</v>
      </c>
      <c r="H288" s="3">
        <v>2967581809</v>
      </c>
      <c r="I288" s="3">
        <v>9983434415</v>
      </c>
      <c r="J288" s="3">
        <v>2184209022</v>
      </c>
      <c r="K288" s="3">
        <v>32819844079</v>
      </c>
      <c r="L288" s="3">
        <v>273946867</v>
      </c>
      <c r="M288" s="3">
        <v>1190688140</v>
      </c>
      <c r="N288" s="3">
        <v>49419704333</v>
      </c>
      <c r="O288" s="3">
        <v>3034066028</v>
      </c>
      <c r="P288" s="3">
        <v>12071636734</v>
      </c>
      <c r="Q288" s="3">
        <v>6335870139</v>
      </c>
      <c r="R288" s="3">
        <v>27237889548</v>
      </c>
      <c r="S288" s="3">
        <v>336705148</v>
      </c>
      <c r="T288" s="3">
        <v>403536735</v>
      </c>
      <c r="U288" s="3">
        <v>49419704333</v>
      </c>
      <c r="V288" s="3">
        <v>-66484220</v>
      </c>
      <c r="W288" s="3">
        <v>-2088202319</v>
      </c>
      <c r="X288" s="3">
        <v>-4151661117</v>
      </c>
      <c r="Y288" s="3">
        <v>5581954531</v>
      </c>
      <c r="Z288" s="3">
        <v>-62758281</v>
      </c>
      <c r="AA288" s="3">
        <v>787151405</v>
      </c>
    </row>
    <row r="289" spans="1:27" x14ac:dyDescent="0.2">
      <c r="A289" s="2">
        <f t="shared" si="18"/>
        <v>43465</v>
      </c>
      <c r="B289" s="1" t="s">
        <v>98</v>
      </c>
      <c r="C289" s="1">
        <v>2018</v>
      </c>
      <c r="D289" s="1">
        <f t="shared" si="19"/>
        <v>4</v>
      </c>
      <c r="E289" s="1">
        <f t="shared" si="20"/>
        <v>31</v>
      </c>
      <c r="F289" s="1">
        <f t="shared" si="21"/>
        <v>12</v>
      </c>
      <c r="G289" s="1" t="s">
        <v>101</v>
      </c>
      <c r="H289" s="3">
        <v>6283887564</v>
      </c>
      <c r="I289" s="3">
        <v>12415840144</v>
      </c>
      <c r="J289" s="3">
        <v>778969989</v>
      </c>
      <c r="K289" s="3">
        <v>29360510050</v>
      </c>
      <c r="L289" s="3">
        <v>515911915</v>
      </c>
      <c r="M289" s="3">
        <v>1560049412</v>
      </c>
      <c r="N289" s="3">
        <v>50915169075</v>
      </c>
      <c r="O289" s="3">
        <v>2336099001</v>
      </c>
      <c r="P289" s="3">
        <v>10108997442</v>
      </c>
      <c r="Q289" s="3">
        <v>6581495302</v>
      </c>
      <c r="R289" s="3">
        <v>30317364988</v>
      </c>
      <c r="S289" s="3">
        <v>724125886</v>
      </c>
      <c r="T289" s="3">
        <v>847086456</v>
      </c>
      <c r="U289" s="3">
        <v>50915169075</v>
      </c>
      <c r="V289" s="3">
        <v>3947788564</v>
      </c>
      <c r="W289" s="3">
        <v>2306842703</v>
      </c>
      <c r="X289" s="3">
        <v>-5802525313</v>
      </c>
      <c r="Y289" s="3">
        <v>-956854938</v>
      </c>
      <c r="Z289" s="3">
        <v>-208213971</v>
      </c>
      <c r="AA289" s="3">
        <v>712962956</v>
      </c>
    </row>
    <row r="290" spans="1:27" x14ac:dyDescent="0.2">
      <c r="A290" s="2">
        <f t="shared" si="18"/>
        <v>38442</v>
      </c>
      <c r="B290" s="1" t="s">
        <v>43</v>
      </c>
      <c r="C290" s="1">
        <v>2005</v>
      </c>
      <c r="D290" s="1">
        <f>VALUE(RIGHT(B290,1))</f>
        <v>1</v>
      </c>
      <c r="E290" s="1">
        <f>IF($D290=1,31,IF($D290=2,30,IF($D290=3,30,31)))</f>
        <v>31</v>
      </c>
      <c r="F290" s="1">
        <f>IF($D290=1,3,IF($D290=2,6,IF($D290=3,9,12)))</f>
        <v>3</v>
      </c>
      <c r="G290" s="1" t="s">
        <v>102</v>
      </c>
      <c r="H290" s="3">
        <v>8450000</v>
      </c>
      <c r="I290" s="3">
        <v>2478569563</v>
      </c>
      <c r="J290" s="3">
        <v>1399510035</v>
      </c>
      <c r="K290" s="3">
        <v>2484945460</v>
      </c>
      <c r="L290" s="3">
        <v>79400000</v>
      </c>
      <c r="M290" s="3">
        <v>139691800</v>
      </c>
      <c r="N290" s="3">
        <v>6590566858</v>
      </c>
      <c r="O290" s="3">
        <v>855482925</v>
      </c>
      <c r="P290" s="3">
        <v>961589763</v>
      </c>
      <c r="Q290" s="3">
        <v>1565891560</v>
      </c>
      <c r="R290" s="3">
        <v>2616351203</v>
      </c>
      <c r="S290" s="3">
        <v>163045000</v>
      </c>
      <c r="T290" s="3">
        <v>428206406</v>
      </c>
      <c r="U290" s="3">
        <v>6590566858</v>
      </c>
      <c r="V290" s="3">
        <v>-847032925</v>
      </c>
      <c r="W290" s="3">
        <v>1516979800</v>
      </c>
      <c r="X290" s="3">
        <v>-166381526</v>
      </c>
      <c r="Y290" s="3">
        <v>-131405744</v>
      </c>
      <c r="Z290" s="3">
        <v>-83645000</v>
      </c>
      <c r="AA290" s="3">
        <v>-288514606</v>
      </c>
    </row>
    <row r="291" spans="1:27" x14ac:dyDescent="0.2">
      <c r="A291" s="2">
        <f t="shared" si="18"/>
        <v>38533</v>
      </c>
      <c r="B291" s="1" t="s">
        <v>44</v>
      </c>
      <c r="C291" s="1">
        <v>2005</v>
      </c>
      <c r="D291" s="1">
        <f t="shared" ref="D291:D345" si="22">VALUE(RIGHT(B291,1))</f>
        <v>2</v>
      </c>
      <c r="E291" s="1">
        <f t="shared" ref="E291:E345" si="23">IF($D291=1,31,IF($D291=2,30,IF($D291=3,30,31)))</f>
        <v>30</v>
      </c>
      <c r="F291" s="1">
        <f t="shared" ref="F291:F345" si="24">IF($D291=1,3,IF($D291=2,6,IF($D291=3,9,12)))</f>
        <v>6</v>
      </c>
      <c r="G291" s="1" t="s">
        <v>102</v>
      </c>
      <c r="H291" s="3">
        <v>271650000</v>
      </c>
      <c r="I291" s="3">
        <v>2234056821</v>
      </c>
      <c r="J291" s="3">
        <v>2441642679</v>
      </c>
      <c r="K291" s="3">
        <v>2207996178</v>
      </c>
      <c r="L291" s="3">
        <v>93580325</v>
      </c>
      <c r="M291" s="3">
        <v>203469367</v>
      </c>
      <c r="N291" s="3">
        <v>7452395369</v>
      </c>
      <c r="O291" s="3">
        <v>1606015500</v>
      </c>
      <c r="P291" s="3">
        <v>1264955336</v>
      </c>
      <c r="Q291" s="3">
        <v>1002082049</v>
      </c>
      <c r="R291" s="3">
        <v>3165706798</v>
      </c>
      <c r="S291" s="3">
        <v>47508000</v>
      </c>
      <c r="T291" s="3">
        <v>366127686</v>
      </c>
      <c r="U291" s="3">
        <v>7452395369</v>
      </c>
      <c r="V291" s="3">
        <v>-1334365500</v>
      </c>
      <c r="W291" s="3">
        <v>969101485</v>
      </c>
      <c r="X291" s="3">
        <v>1439560630</v>
      </c>
      <c r="Y291" s="3">
        <v>-957710620</v>
      </c>
      <c r="Z291" s="3">
        <v>46072325</v>
      </c>
      <c r="AA291" s="3">
        <v>-162658319</v>
      </c>
    </row>
    <row r="292" spans="1:27" x14ac:dyDescent="0.2">
      <c r="A292" s="2">
        <f t="shared" si="18"/>
        <v>38625</v>
      </c>
      <c r="B292" s="1" t="s">
        <v>45</v>
      </c>
      <c r="C292" s="1">
        <v>2005</v>
      </c>
      <c r="D292" s="1">
        <f t="shared" si="22"/>
        <v>3</v>
      </c>
      <c r="E292" s="1">
        <f t="shared" si="23"/>
        <v>30</v>
      </c>
      <c r="F292" s="1">
        <f t="shared" si="24"/>
        <v>9</v>
      </c>
      <c r="G292" s="1" t="s">
        <v>102</v>
      </c>
      <c r="H292" s="3">
        <v>542614000</v>
      </c>
      <c r="I292" s="3">
        <v>3742113892</v>
      </c>
      <c r="J292" s="3">
        <v>1074208650</v>
      </c>
      <c r="K292" s="3">
        <v>3986127617</v>
      </c>
      <c r="L292" s="3">
        <v>57825000</v>
      </c>
      <c r="M292" s="3">
        <v>160159000</v>
      </c>
      <c r="N292" s="3">
        <v>9563048159</v>
      </c>
      <c r="O292" s="3">
        <v>89000000</v>
      </c>
      <c r="P292" s="3">
        <v>2032379966</v>
      </c>
      <c r="Q292" s="3">
        <v>4731407173</v>
      </c>
      <c r="R292" s="3">
        <v>2353358753</v>
      </c>
      <c r="S292" s="3">
        <v>5970100</v>
      </c>
      <c r="T292" s="3">
        <v>350932167</v>
      </c>
      <c r="U292" s="3">
        <v>9563048159</v>
      </c>
      <c r="V292" s="3">
        <v>453614000</v>
      </c>
      <c r="W292" s="3">
        <v>1709733926</v>
      </c>
      <c r="X292" s="3">
        <v>-3657198523</v>
      </c>
      <c r="Y292" s="3">
        <v>1632768864</v>
      </c>
      <c r="Z292" s="3">
        <v>51854900</v>
      </c>
      <c r="AA292" s="3">
        <v>-190773167</v>
      </c>
    </row>
    <row r="293" spans="1:27" x14ac:dyDescent="0.2">
      <c r="A293" s="2">
        <f t="shared" si="18"/>
        <v>38717</v>
      </c>
      <c r="B293" s="1" t="s">
        <v>46</v>
      </c>
      <c r="C293" s="1">
        <v>2005</v>
      </c>
      <c r="D293" s="1">
        <f t="shared" si="22"/>
        <v>4</v>
      </c>
      <c r="E293" s="1">
        <f t="shared" si="23"/>
        <v>31</v>
      </c>
      <c r="F293" s="1">
        <f t="shared" si="24"/>
        <v>12</v>
      </c>
      <c r="G293" s="1" t="s">
        <v>102</v>
      </c>
      <c r="H293" s="3">
        <v>207000000</v>
      </c>
      <c r="I293" s="3">
        <v>2368671263</v>
      </c>
      <c r="J293" s="3">
        <v>969270625</v>
      </c>
      <c r="K293" s="3">
        <v>3940824738</v>
      </c>
      <c r="L293" s="3">
        <v>106741600</v>
      </c>
      <c r="M293" s="3">
        <v>250583480</v>
      </c>
      <c r="N293" s="3">
        <v>7843091706</v>
      </c>
      <c r="O293" s="3">
        <v>943966667</v>
      </c>
      <c r="P293" s="3">
        <v>1094755000</v>
      </c>
      <c r="Q293" s="3">
        <v>2789671053</v>
      </c>
      <c r="R293" s="3">
        <v>2432814780</v>
      </c>
      <c r="S293" s="3">
        <v>28500000</v>
      </c>
      <c r="T293" s="3">
        <v>553384207</v>
      </c>
      <c r="U293" s="3">
        <v>7843091706</v>
      </c>
      <c r="V293" s="3">
        <v>-736966667</v>
      </c>
      <c r="W293" s="3">
        <v>1273916263</v>
      </c>
      <c r="X293" s="3">
        <v>-1820400428</v>
      </c>
      <c r="Y293" s="3">
        <v>1508009958</v>
      </c>
      <c r="Z293" s="3">
        <v>78241600</v>
      </c>
      <c r="AA293" s="3">
        <v>-302800727</v>
      </c>
    </row>
    <row r="294" spans="1:27" x14ac:dyDescent="0.2">
      <c r="A294" s="2">
        <f t="shared" si="18"/>
        <v>38807</v>
      </c>
      <c r="B294" s="1" t="s">
        <v>47</v>
      </c>
      <c r="C294" s="1">
        <v>2006</v>
      </c>
      <c r="D294" s="1">
        <f t="shared" si="22"/>
        <v>1</v>
      </c>
      <c r="E294" s="1">
        <f t="shared" si="23"/>
        <v>31</v>
      </c>
      <c r="F294" s="1">
        <f t="shared" si="24"/>
        <v>3</v>
      </c>
      <c r="G294" s="1" t="s">
        <v>102</v>
      </c>
      <c r="H294" s="3">
        <v>109500000</v>
      </c>
      <c r="I294" s="3">
        <v>6447958375</v>
      </c>
      <c r="J294" s="3">
        <v>1980118729</v>
      </c>
      <c r="K294" s="3">
        <v>4569879453</v>
      </c>
      <c r="L294" s="3">
        <v>46340000</v>
      </c>
      <c r="M294" s="3">
        <v>232430130</v>
      </c>
      <c r="N294" s="3">
        <v>13386226687</v>
      </c>
      <c r="O294" s="3">
        <v>875903929</v>
      </c>
      <c r="P294" s="3">
        <v>2275989100</v>
      </c>
      <c r="Q294" s="3">
        <v>5548902575</v>
      </c>
      <c r="R294" s="3">
        <v>4098519671</v>
      </c>
      <c r="S294" s="3">
        <v>107193500</v>
      </c>
      <c r="T294" s="3">
        <v>479717912</v>
      </c>
      <c r="U294" s="3">
        <v>13386226687</v>
      </c>
      <c r="V294" s="3">
        <v>-766403929</v>
      </c>
      <c r="W294" s="3">
        <v>4171969275</v>
      </c>
      <c r="X294" s="3">
        <v>-3568783846</v>
      </c>
      <c r="Y294" s="3">
        <v>471359782</v>
      </c>
      <c r="Z294" s="3">
        <v>-60853500</v>
      </c>
      <c r="AA294" s="3">
        <v>-247287782</v>
      </c>
    </row>
    <row r="295" spans="1:27" x14ac:dyDescent="0.2">
      <c r="A295" s="2">
        <f t="shared" si="18"/>
        <v>38898</v>
      </c>
      <c r="B295" s="1" t="s">
        <v>48</v>
      </c>
      <c r="C295" s="1">
        <v>2006</v>
      </c>
      <c r="D295" s="1">
        <f t="shared" si="22"/>
        <v>2</v>
      </c>
      <c r="E295" s="1">
        <f t="shared" si="23"/>
        <v>30</v>
      </c>
      <c r="F295" s="1">
        <f t="shared" si="24"/>
        <v>6</v>
      </c>
      <c r="G295" s="1" t="s">
        <v>102</v>
      </c>
      <c r="H295" s="3">
        <v>533195000</v>
      </c>
      <c r="I295" s="3">
        <v>7603873746</v>
      </c>
      <c r="J295" s="3">
        <v>4159319800</v>
      </c>
      <c r="K295" s="3">
        <v>2622299777</v>
      </c>
      <c r="L295" s="3">
        <v>96121000</v>
      </c>
      <c r="M295" s="3">
        <v>149020745</v>
      </c>
      <c r="N295" s="3">
        <v>15163830068</v>
      </c>
      <c r="O295" s="3">
        <v>1137761000</v>
      </c>
      <c r="P295" s="3">
        <v>1488432667</v>
      </c>
      <c r="Q295" s="3">
        <v>6104276236</v>
      </c>
      <c r="R295" s="3">
        <v>5934082396</v>
      </c>
      <c r="S295" s="3">
        <v>12950000</v>
      </c>
      <c r="T295" s="3">
        <v>486327769</v>
      </c>
      <c r="U295" s="3">
        <v>15163830068</v>
      </c>
      <c r="V295" s="3">
        <v>-604566000</v>
      </c>
      <c r="W295" s="3">
        <v>6115441080</v>
      </c>
      <c r="X295" s="3">
        <v>-1944956436</v>
      </c>
      <c r="Y295" s="3">
        <v>-3311782620</v>
      </c>
      <c r="Z295" s="3">
        <v>83171000</v>
      </c>
      <c r="AA295" s="3">
        <v>-337307024</v>
      </c>
    </row>
    <row r="296" spans="1:27" x14ac:dyDescent="0.2">
      <c r="A296" s="2">
        <f t="shared" si="18"/>
        <v>38990</v>
      </c>
      <c r="B296" s="1" t="s">
        <v>49</v>
      </c>
      <c r="C296" s="1">
        <v>2006</v>
      </c>
      <c r="D296" s="1">
        <f t="shared" si="22"/>
        <v>3</v>
      </c>
      <c r="E296" s="1">
        <f t="shared" si="23"/>
        <v>30</v>
      </c>
      <c r="F296" s="1">
        <f t="shared" si="24"/>
        <v>9</v>
      </c>
      <c r="G296" s="1" t="s">
        <v>102</v>
      </c>
      <c r="H296" s="3">
        <v>684840736</v>
      </c>
      <c r="I296" s="3">
        <v>2148804204</v>
      </c>
      <c r="J296" s="3">
        <v>1982573597</v>
      </c>
      <c r="K296" s="3">
        <v>3241695718</v>
      </c>
      <c r="L296" s="3">
        <v>67973378</v>
      </c>
      <c r="M296" s="3">
        <v>41076000</v>
      </c>
      <c r="N296" s="3">
        <v>8166963633</v>
      </c>
      <c r="O296" s="3">
        <v>633664950</v>
      </c>
      <c r="P296" s="3">
        <v>2003070597</v>
      </c>
      <c r="Q296" s="3">
        <v>1603029340</v>
      </c>
      <c r="R296" s="3">
        <v>3214607718</v>
      </c>
      <c r="S296" s="3">
        <v>162080300</v>
      </c>
      <c r="T296" s="3">
        <v>550510728</v>
      </c>
      <c r="U296" s="3">
        <v>8166963633</v>
      </c>
      <c r="V296" s="3">
        <v>51175786</v>
      </c>
      <c r="W296" s="3">
        <v>145733607</v>
      </c>
      <c r="X296" s="3">
        <v>379544257</v>
      </c>
      <c r="Y296" s="3">
        <v>27088000</v>
      </c>
      <c r="Z296" s="3">
        <v>-94106922</v>
      </c>
      <c r="AA296" s="3">
        <v>-509434728</v>
      </c>
    </row>
    <row r="297" spans="1:27" x14ac:dyDescent="0.2">
      <c r="A297" s="2">
        <f t="shared" si="18"/>
        <v>39082</v>
      </c>
      <c r="B297" s="1" t="s">
        <v>50</v>
      </c>
      <c r="C297" s="1">
        <v>2006</v>
      </c>
      <c r="D297" s="1">
        <f t="shared" si="22"/>
        <v>4</v>
      </c>
      <c r="E297" s="1">
        <f t="shared" si="23"/>
        <v>31</v>
      </c>
      <c r="F297" s="1">
        <f t="shared" si="24"/>
        <v>12</v>
      </c>
      <c r="G297" s="1" t="s">
        <v>102</v>
      </c>
      <c r="H297" s="3">
        <v>869092665</v>
      </c>
      <c r="I297" s="3">
        <v>1600300705</v>
      </c>
      <c r="J297" s="3">
        <v>1000527727</v>
      </c>
      <c r="K297" s="3">
        <v>2399889538</v>
      </c>
      <c r="L297" s="3">
        <v>59400001</v>
      </c>
      <c r="M297" s="3">
        <v>148055000</v>
      </c>
      <c r="N297" s="3">
        <v>6077265636</v>
      </c>
      <c r="O297" s="3">
        <v>304139075</v>
      </c>
      <c r="P297" s="3">
        <v>1587849869</v>
      </c>
      <c r="Q297" s="3">
        <v>1054382200</v>
      </c>
      <c r="R297" s="3">
        <v>2841176822</v>
      </c>
      <c r="S297" s="3">
        <v>52164359</v>
      </c>
      <c r="T297" s="3">
        <v>237553310</v>
      </c>
      <c r="U297" s="3">
        <v>6077265636</v>
      </c>
      <c r="V297" s="3">
        <v>564953590</v>
      </c>
      <c r="W297" s="3">
        <v>12450836</v>
      </c>
      <c r="X297" s="3">
        <v>-53854473</v>
      </c>
      <c r="Y297" s="3">
        <v>-441287284</v>
      </c>
      <c r="Z297" s="3">
        <v>7235642</v>
      </c>
      <c r="AA297" s="3">
        <v>-89498310</v>
      </c>
    </row>
    <row r="298" spans="1:27" x14ac:dyDescent="0.2">
      <c r="A298" s="2">
        <f t="shared" si="18"/>
        <v>39172</v>
      </c>
      <c r="B298" s="1" t="s">
        <v>51</v>
      </c>
      <c r="C298" s="1">
        <v>2007</v>
      </c>
      <c r="D298" s="1">
        <f t="shared" si="22"/>
        <v>1</v>
      </c>
      <c r="E298" s="1">
        <f t="shared" si="23"/>
        <v>31</v>
      </c>
      <c r="F298" s="1">
        <f t="shared" si="24"/>
        <v>3</v>
      </c>
      <c r="G298" s="1" t="s">
        <v>102</v>
      </c>
      <c r="H298" s="3">
        <v>921565353</v>
      </c>
      <c r="I298" s="3">
        <v>3579877627</v>
      </c>
      <c r="J298" s="3">
        <v>1022875368</v>
      </c>
      <c r="K298" s="3">
        <v>3185126487</v>
      </c>
      <c r="L298" s="3">
        <v>36325000</v>
      </c>
      <c r="M298" s="3">
        <v>118598100</v>
      </c>
      <c r="N298" s="3">
        <v>8864367934</v>
      </c>
      <c r="O298" s="3">
        <v>436720000</v>
      </c>
      <c r="P298" s="3">
        <v>2772654862</v>
      </c>
      <c r="Q298" s="3">
        <v>1035509649</v>
      </c>
      <c r="R298" s="3">
        <v>4039967541</v>
      </c>
      <c r="S298" s="3">
        <v>77640787</v>
      </c>
      <c r="T298" s="3">
        <v>501875096</v>
      </c>
      <c r="U298" s="3">
        <v>8864367934</v>
      </c>
      <c r="V298" s="3">
        <v>484845353</v>
      </c>
      <c r="W298" s="3">
        <v>807222765</v>
      </c>
      <c r="X298" s="3">
        <v>-12634281</v>
      </c>
      <c r="Y298" s="3">
        <v>-854841054</v>
      </c>
      <c r="Z298" s="3">
        <v>-41315787</v>
      </c>
      <c r="AA298" s="3">
        <v>-383276996</v>
      </c>
    </row>
    <row r="299" spans="1:27" x14ac:dyDescent="0.2">
      <c r="A299" s="2">
        <f t="shared" si="18"/>
        <v>39263</v>
      </c>
      <c r="B299" s="1" t="s">
        <v>52</v>
      </c>
      <c r="C299" s="1">
        <v>2007</v>
      </c>
      <c r="D299" s="1">
        <f t="shared" si="22"/>
        <v>2</v>
      </c>
      <c r="E299" s="1">
        <f t="shared" si="23"/>
        <v>30</v>
      </c>
      <c r="F299" s="1">
        <f t="shared" si="24"/>
        <v>6</v>
      </c>
      <c r="G299" s="1" t="s">
        <v>102</v>
      </c>
      <c r="H299" s="3">
        <v>10735042239</v>
      </c>
      <c r="I299" s="3">
        <v>9653859061</v>
      </c>
      <c r="J299" s="3">
        <v>2801451723</v>
      </c>
      <c r="K299" s="3">
        <v>4240989802</v>
      </c>
      <c r="L299" s="3">
        <v>83332600</v>
      </c>
      <c r="M299" s="3">
        <v>70892000</v>
      </c>
      <c r="N299" s="3">
        <v>27585567425</v>
      </c>
      <c r="O299" s="3">
        <v>1581016729</v>
      </c>
      <c r="P299" s="3">
        <v>10502855591</v>
      </c>
      <c r="Q299" s="3">
        <v>4100561988</v>
      </c>
      <c r="R299" s="3">
        <v>10863566378</v>
      </c>
      <c r="S299" s="3">
        <v>93510190</v>
      </c>
      <c r="T299" s="3">
        <v>444056549</v>
      </c>
      <c r="U299" s="3">
        <v>27585567425</v>
      </c>
      <c r="V299" s="3">
        <v>9154025510</v>
      </c>
      <c r="W299" s="3">
        <v>-848996530</v>
      </c>
      <c r="X299" s="3">
        <v>-1299110265</v>
      </c>
      <c r="Y299" s="3">
        <v>-6622576576</v>
      </c>
      <c r="Z299" s="3">
        <v>-10177590</v>
      </c>
      <c r="AA299" s="3">
        <v>-373164549</v>
      </c>
    </row>
    <row r="300" spans="1:27" x14ac:dyDescent="0.2">
      <c r="A300" s="2">
        <f t="shared" si="18"/>
        <v>39355</v>
      </c>
      <c r="B300" s="1" t="s">
        <v>53</v>
      </c>
      <c r="C300" s="1">
        <v>2007</v>
      </c>
      <c r="D300" s="1">
        <f t="shared" si="22"/>
        <v>3</v>
      </c>
      <c r="E300" s="1">
        <f t="shared" si="23"/>
        <v>30</v>
      </c>
      <c r="F300" s="1">
        <f t="shared" si="24"/>
        <v>9</v>
      </c>
      <c r="G300" s="1" t="s">
        <v>102</v>
      </c>
      <c r="H300" s="3">
        <v>1856718223</v>
      </c>
      <c r="I300" s="3">
        <v>5196163425</v>
      </c>
      <c r="J300" s="3">
        <v>135883113</v>
      </c>
      <c r="K300" s="3">
        <v>4065418588</v>
      </c>
      <c r="L300" s="3">
        <v>148759790</v>
      </c>
      <c r="M300" s="3">
        <v>96490680</v>
      </c>
      <c r="N300" s="3">
        <v>11499433819</v>
      </c>
      <c r="O300" s="3">
        <v>1823241248</v>
      </c>
      <c r="P300" s="3">
        <v>1678611378</v>
      </c>
      <c r="Q300" s="3">
        <v>3087430481</v>
      </c>
      <c r="R300" s="3">
        <v>4444122985</v>
      </c>
      <c r="S300" s="3">
        <v>81575325</v>
      </c>
      <c r="T300" s="3">
        <v>384452403</v>
      </c>
      <c r="U300" s="3">
        <v>11499433819</v>
      </c>
      <c r="V300" s="3">
        <v>33476976</v>
      </c>
      <c r="W300" s="3">
        <v>3517552047</v>
      </c>
      <c r="X300" s="3">
        <v>-2951547367</v>
      </c>
      <c r="Y300" s="3">
        <v>-378704396</v>
      </c>
      <c r="Z300" s="3">
        <v>67184465</v>
      </c>
      <c r="AA300" s="3">
        <v>-287961723</v>
      </c>
    </row>
    <row r="301" spans="1:27" x14ac:dyDescent="0.2">
      <c r="A301" s="2">
        <f t="shared" si="18"/>
        <v>39447</v>
      </c>
      <c r="B301" s="1" t="s">
        <v>54</v>
      </c>
      <c r="C301" s="1">
        <v>2007</v>
      </c>
      <c r="D301" s="1">
        <f t="shared" si="22"/>
        <v>4</v>
      </c>
      <c r="E301" s="1">
        <f t="shared" si="23"/>
        <v>31</v>
      </c>
      <c r="F301" s="1">
        <f t="shared" si="24"/>
        <v>12</v>
      </c>
      <c r="G301" s="1" t="s">
        <v>102</v>
      </c>
      <c r="H301" s="3">
        <v>184344115</v>
      </c>
      <c r="I301" s="3">
        <v>29460429371</v>
      </c>
      <c r="J301" s="3">
        <v>404700000</v>
      </c>
      <c r="K301" s="3">
        <v>2593605814</v>
      </c>
      <c r="L301" s="3">
        <v>209500000</v>
      </c>
      <c r="M301" s="3">
        <v>53000268</v>
      </c>
      <c r="N301" s="3">
        <v>32905579569</v>
      </c>
      <c r="O301" s="3">
        <v>3750000</v>
      </c>
      <c r="P301" s="3">
        <v>2309833886</v>
      </c>
      <c r="Q301" s="3">
        <v>28262843374</v>
      </c>
      <c r="R301" s="3">
        <v>1920923426</v>
      </c>
      <c r="S301" s="3">
        <v>75948333</v>
      </c>
      <c r="T301" s="3">
        <v>332280549</v>
      </c>
      <c r="U301" s="3">
        <v>32905579569</v>
      </c>
      <c r="V301" s="3">
        <v>180594115</v>
      </c>
      <c r="W301" s="3">
        <v>27150595485</v>
      </c>
      <c r="X301" s="3">
        <v>-27858143374</v>
      </c>
      <c r="Y301" s="3">
        <v>672682388</v>
      </c>
      <c r="Z301" s="3">
        <v>133551667</v>
      </c>
      <c r="AA301" s="3">
        <v>-279280281</v>
      </c>
    </row>
    <row r="302" spans="1:27" x14ac:dyDescent="0.2">
      <c r="A302" s="2">
        <f t="shared" si="18"/>
        <v>39538</v>
      </c>
      <c r="B302" s="1" t="s">
        <v>55</v>
      </c>
      <c r="C302" s="1">
        <v>2008</v>
      </c>
      <c r="D302" s="1">
        <f t="shared" si="22"/>
        <v>1</v>
      </c>
      <c r="E302" s="1">
        <f t="shared" si="23"/>
        <v>31</v>
      </c>
      <c r="F302" s="1">
        <f t="shared" si="24"/>
        <v>3</v>
      </c>
      <c r="G302" s="1" t="s">
        <v>102</v>
      </c>
      <c r="H302" s="3">
        <v>529882060</v>
      </c>
      <c r="I302" s="3">
        <v>1031283349</v>
      </c>
      <c r="J302" s="3">
        <v>112782500</v>
      </c>
      <c r="K302" s="3">
        <v>3019482698</v>
      </c>
      <c r="L302" s="3">
        <v>34872000</v>
      </c>
      <c r="M302" s="3">
        <v>109530000</v>
      </c>
      <c r="N302" s="3">
        <v>4837832607</v>
      </c>
      <c r="O302" s="3">
        <v>78622500</v>
      </c>
      <c r="P302" s="3">
        <v>1632460210</v>
      </c>
      <c r="Q302" s="3">
        <v>144555500</v>
      </c>
      <c r="R302" s="3">
        <v>2526649744</v>
      </c>
      <c r="S302" s="3">
        <v>154500000</v>
      </c>
      <c r="T302" s="3">
        <v>301044654</v>
      </c>
      <c r="U302" s="3">
        <v>4837832607</v>
      </c>
      <c r="V302" s="3">
        <v>451259560</v>
      </c>
      <c r="W302" s="3">
        <v>-601176861</v>
      </c>
      <c r="X302" s="3">
        <v>-31773000</v>
      </c>
      <c r="Y302" s="3">
        <v>492832955</v>
      </c>
      <c r="Z302" s="3">
        <v>-119628000</v>
      </c>
      <c r="AA302" s="3">
        <v>-191514654</v>
      </c>
    </row>
    <row r="303" spans="1:27" x14ac:dyDescent="0.2">
      <c r="A303" s="2">
        <f t="shared" si="18"/>
        <v>39629</v>
      </c>
      <c r="B303" s="1" t="s">
        <v>56</v>
      </c>
      <c r="C303" s="1">
        <v>2008</v>
      </c>
      <c r="D303" s="1">
        <f t="shared" si="22"/>
        <v>2</v>
      </c>
      <c r="E303" s="1">
        <f t="shared" si="23"/>
        <v>30</v>
      </c>
      <c r="F303" s="1">
        <f t="shared" si="24"/>
        <v>6</v>
      </c>
      <c r="G303" s="1" t="s">
        <v>102</v>
      </c>
      <c r="H303" s="3">
        <v>656049973</v>
      </c>
      <c r="I303" s="3">
        <v>742892000</v>
      </c>
      <c r="J303" s="3">
        <v>117043000</v>
      </c>
      <c r="K303" s="3">
        <v>1717818135</v>
      </c>
      <c r="L303" s="3">
        <v>21600000</v>
      </c>
      <c r="M303" s="3">
        <v>97912351</v>
      </c>
      <c r="N303" s="3">
        <v>3353315459</v>
      </c>
      <c r="O303" s="3">
        <v>7247340</v>
      </c>
      <c r="P303" s="3">
        <v>189375000</v>
      </c>
      <c r="Q303" s="3">
        <v>579057000</v>
      </c>
      <c r="R303" s="3">
        <v>2221914768</v>
      </c>
      <c r="S303" s="3">
        <v>62442000</v>
      </c>
      <c r="T303" s="3">
        <v>293279351</v>
      </c>
      <c r="U303" s="3">
        <v>3353315459</v>
      </c>
      <c r="V303" s="3">
        <v>648802633</v>
      </c>
      <c r="W303" s="3">
        <v>553517000</v>
      </c>
      <c r="X303" s="3">
        <v>-462014000</v>
      </c>
      <c r="Y303" s="3">
        <v>-504096633</v>
      </c>
      <c r="Z303" s="3">
        <v>-40842000</v>
      </c>
      <c r="AA303" s="3">
        <v>-195367000</v>
      </c>
    </row>
    <row r="304" spans="1:27" x14ac:dyDescent="0.2">
      <c r="A304" s="2">
        <f t="shared" si="18"/>
        <v>39721</v>
      </c>
      <c r="B304" s="1" t="s">
        <v>57</v>
      </c>
      <c r="C304" s="1">
        <v>2008</v>
      </c>
      <c r="D304" s="1">
        <f t="shared" si="22"/>
        <v>3</v>
      </c>
      <c r="E304" s="1">
        <f t="shared" si="23"/>
        <v>30</v>
      </c>
      <c r="F304" s="1">
        <f t="shared" si="24"/>
        <v>9</v>
      </c>
      <c r="G304" s="1" t="s">
        <v>102</v>
      </c>
      <c r="H304" s="3">
        <v>24600000</v>
      </c>
      <c r="I304" s="3">
        <v>973965476</v>
      </c>
      <c r="J304" s="3">
        <v>28617000</v>
      </c>
      <c r="K304" s="3">
        <v>1090549190</v>
      </c>
      <c r="L304" s="3">
        <v>35650000</v>
      </c>
      <c r="M304" s="3">
        <v>63650000</v>
      </c>
      <c r="N304" s="3">
        <v>2217031666</v>
      </c>
      <c r="O304" s="3">
        <v>444633333</v>
      </c>
      <c r="P304" s="3">
        <v>441506000</v>
      </c>
      <c r="Q304" s="3">
        <v>150575000</v>
      </c>
      <c r="R304" s="3">
        <v>1002502633</v>
      </c>
      <c r="S304" s="3">
        <v>17537500</v>
      </c>
      <c r="T304" s="3">
        <v>160277200</v>
      </c>
      <c r="U304" s="3">
        <v>2217031666</v>
      </c>
      <c r="V304" s="3">
        <v>-420033333</v>
      </c>
      <c r="W304" s="3">
        <v>532459476</v>
      </c>
      <c r="X304" s="3">
        <v>-121958000</v>
      </c>
      <c r="Y304" s="3">
        <v>88046557</v>
      </c>
      <c r="Z304" s="3">
        <v>18112500</v>
      </c>
      <c r="AA304" s="3">
        <v>-96627200</v>
      </c>
    </row>
    <row r="305" spans="1:27" x14ac:dyDescent="0.2">
      <c r="A305" s="2">
        <f t="shared" si="18"/>
        <v>39813</v>
      </c>
      <c r="B305" s="1" t="s">
        <v>58</v>
      </c>
      <c r="C305" s="1">
        <v>2008</v>
      </c>
      <c r="D305" s="1">
        <f t="shared" si="22"/>
        <v>4</v>
      </c>
      <c r="E305" s="1">
        <f t="shared" si="23"/>
        <v>31</v>
      </c>
      <c r="F305" s="1">
        <f t="shared" si="24"/>
        <v>12</v>
      </c>
      <c r="G305" s="1" t="s">
        <v>102</v>
      </c>
      <c r="H305" s="3">
        <v>34013089</v>
      </c>
      <c r="I305" s="3">
        <v>3400000</v>
      </c>
      <c r="J305" s="3">
        <v>22000000</v>
      </c>
      <c r="K305" s="3">
        <v>1053234260</v>
      </c>
      <c r="L305" s="3">
        <v>20420000</v>
      </c>
      <c r="M305" s="3">
        <v>37482900</v>
      </c>
      <c r="N305" s="3">
        <v>1170550249</v>
      </c>
      <c r="O305" s="3">
        <v>0</v>
      </c>
      <c r="P305" s="3">
        <v>30030631</v>
      </c>
      <c r="Q305" s="3">
        <v>162887500</v>
      </c>
      <c r="R305" s="3">
        <v>839070519</v>
      </c>
      <c r="S305" s="3">
        <v>45231600</v>
      </c>
      <c r="T305" s="3">
        <v>93330000</v>
      </c>
      <c r="U305" s="3">
        <v>1170550249</v>
      </c>
      <c r="V305" s="3">
        <v>34013089</v>
      </c>
      <c r="W305" s="3">
        <v>-26630631</v>
      </c>
      <c r="X305" s="3">
        <v>-140887500</v>
      </c>
      <c r="Y305" s="3">
        <v>214163742</v>
      </c>
      <c r="Z305" s="3">
        <v>-24811600</v>
      </c>
      <c r="AA305" s="3">
        <v>-55847100</v>
      </c>
    </row>
    <row r="306" spans="1:27" x14ac:dyDescent="0.2">
      <c r="A306" s="2">
        <f t="shared" si="18"/>
        <v>39903</v>
      </c>
      <c r="B306" s="1" t="s">
        <v>59</v>
      </c>
      <c r="C306" s="1">
        <v>2009</v>
      </c>
      <c r="D306" s="1">
        <f t="shared" si="22"/>
        <v>1</v>
      </c>
      <c r="E306" s="1">
        <f t="shared" si="23"/>
        <v>31</v>
      </c>
      <c r="F306" s="1">
        <f t="shared" si="24"/>
        <v>3</v>
      </c>
      <c r="G306" s="1" t="s">
        <v>102</v>
      </c>
      <c r="H306" s="3">
        <v>5500000</v>
      </c>
      <c r="I306" s="3">
        <v>251210500</v>
      </c>
      <c r="J306" s="3">
        <v>0</v>
      </c>
      <c r="K306" s="3">
        <v>630053642</v>
      </c>
      <c r="L306" s="3">
        <v>35502776</v>
      </c>
      <c r="M306" s="3">
        <v>45071000</v>
      </c>
      <c r="N306" s="3">
        <v>967337918</v>
      </c>
      <c r="O306" s="3">
        <v>139955500</v>
      </c>
      <c r="P306" s="3">
        <v>42065000</v>
      </c>
      <c r="Q306" s="3">
        <v>128075000</v>
      </c>
      <c r="R306" s="3">
        <v>581536342</v>
      </c>
      <c r="S306" s="3">
        <v>46100000</v>
      </c>
      <c r="T306" s="3">
        <v>29606076</v>
      </c>
      <c r="U306" s="3">
        <v>967337918</v>
      </c>
      <c r="V306" s="3">
        <v>-134455500</v>
      </c>
      <c r="W306" s="3">
        <v>209145500</v>
      </c>
      <c r="X306" s="3">
        <v>-128075000</v>
      </c>
      <c r="Y306" s="3">
        <v>48517300</v>
      </c>
      <c r="Z306" s="3">
        <v>-10597224</v>
      </c>
      <c r="AA306" s="3">
        <v>15464924</v>
      </c>
    </row>
    <row r="307" spans="1:27" x14ac:dyDescent="0.2">
      <c r="A307" s="2">
        <f t="shared" si="18"/>
        <v>39994</v>
      </c>
      <c r="B307" s="1" t="s">
        <v>60</v>
      </c>
      <c r="C307" s="1">
        <v>2009</v>
      </c>
      <c r="D307" s="1">
        <f t="shared" si="22"/>
        <v>2</v>
      </c>
      <c r="E307" s="1">
        <f t="shared" si="23"/>
        <v>30</v>
      </c>
      <c r="F307" s="1">
        <f t="shared" si="24"/>
        <v>6</v>
      </c>
      <c r="G307" s="1" t="s">
        <v>102</v>
      </c>
      <c r="H307" s="3">
        <v>17650000</v>
      </c>
      <c r="I307" s="3">
        <v>50722500</v>
      </c>
      <c r="J307" s="3">
        <v>67000000</v>
      </c>
      <c r="K307" s="3">
        <v>465461303</v>
      </c>
      <c r="L307" s="3">
        <v>33775000</v>
      </c>
      <c r="M307" s="3">
        <v>14283544</v>
      </c>
      <c r="N307" s="3">
        <v>648892347</v>
      </c>
      <c r="O307" s="3">
        <v>9500000</v>
      </c>
      <c r="P307" s="3">
        <v>65148544</v>
      </c>
      <c r="Q307" s="3">
        <v>100021500</v>
      </c>
      <c r="R307" s="3">
        <v>372426003</v>
      </c>
      <c r="S307" s="3">
        <v>26600000</v>
      </c>
      <c r="T307" s="3">
        <v>75196300</v>
      </c>
      <c r="U307" s="3">
        <v>648892347</v>
      </c>
      <c r="V307" s="3">
        <v>8150000</v>
      </c>
      <c r="W307" s="3">
        <v>-14426044</v>
      </c>
      <c r="X307" s="3">
        <v>-33021500</v>
      </c>
      <c r="Y307" s="3">
        <v>93035300</v>
      </c>
      <c r="Z307" s="3">
        <v>7175000</v>
      </c>
      <c r="AA307" s="3">
        <v>-60912756</v>
      </c>
    </row>
    <row r="308" spans="1:27" x14ac:dyDescent="0.2">
      <c r="A308" s="2">
        <f t="shared" si="18"/>
        <v>40086</v>
      </c>
      <c r="B308" s="1" t="s">
        <v>61</v>
      </c>
      <c r="C308" s="1">
        <v>2009</v>
      </c>
      <c r="D308" s="1">
        <f t="shared" si="22"/>
        <v>3</v>
      </c>
      <c r="E308" s="1">
        <f t="shared" si="23"/>
        <v>30</v>
      </c>
      <c r="F308" s="1">
        <f t="shared" si="24"/>
        <v>9</v>
      </c>
      <c r="G308" s="1" t="s">
        <v>102</v>
      </c>
      <c r="H308" s="3">
        <v>246819917</v>
      </c>
      <c r="I308" s="3">
        <v>117200000</v>
      </c>
      <c r="J308" s="3">
        <v>0</v>
      </c>
      <c r="K308" s="3">
        <v>456234799</v>
      </c>
      <c r="L308" s="3">
        <v>28550000</v>
      </c>
      <c r="M308" s="3">
        <v>19500000</v>
      </c>
      <c r="N308" s="3">
        <v>868304716</v>
      </c>
      <c r="O308" s="3">
        <v>3000000</v>
      </c>
      <c r="P308" s="3">
        <v>62363500</v>
      </c>
      <c r="Q308" s="3">
        <v>309066666</v>
      </c>
      <c r="R308" s="3">
        <v>441034549</v>
      </c>
      <c r="S308" s="3">
        <v>24690000</v>
      </c>
      <c r="T308" s="3">
        <v>28150000</v>
      </c>
      <c r="U308" s="3">
        <v>868304716</v>
      </c>
      <c r="V308" s="3">
        <v>243819917</v>
      </c>
      <c r="W308" s="3">
        <v>54836500</v>
      </c>
      <c r="X308" s="3">
        <v>-309066666</v>
      </c>
      <c r="Y308" s="3">
        <v>15200250</v>
      </c>
      <c r="Z308" s="3">
        <v>3860000</v>
      </c>
      <c r="AA308" s="3">
        <v>-8650000</v>
      </c>
    </row>
    <row r="309" spans="1:27" x14ac:dyDescent="0.2">
      <c r="A309" s="2">
        <f t="shared" si="18"/>
        <v>40178</v>
      </c>
      <c r="B309" s="1" t="s">
        <v>62</v>
      </c>
      <c r="C309" s="1">
        <v>2009</v>
      </c>
      <c r="D309" s="1">
        <f t="shared" si="22"/>
        <v>4</v>
      </c>
      <c r="E309" s="1">
        <f t="shared" si="23"/>
        <v>31</v>
      </c>
      <c r="F309" s="1">
        <f t="shared" si="24"/>
        <v>12</v>
      </c>
      <c r="G309" s="1" t="s">
        <v>102</v>
      </c>
      <c r="H309" s="3">
        <v>7244200</v>
      </c>
      <c r="I309" s="3">
        <v>219369367</v>
      </c>
      <c r="J309" s="3">
        <v>13300000</v>
      </c>
      <c r="K309" s="3">
        <v>467703907</v>
      </c>
      <c r="L309" s="3">
        <v>12245000</v>
      </c>
      <c r="M309" s="3">
        <v>27650000</v>
      </c>
      <c r="N309" s="3">
        <v>747512474</v>
      </c>
      <c r="O309" s="3">
        <v>78296986</v>
      </c>
      <c r="P309" s="3">
        <v>165500000</v>
      </c>
      <c r="Q309" s="3">
        <v>54100000</v>
      </c>
      <c r="R309" s="3">
        <v>360601440</v>
      </c>
      <c r="S309" s="3">
        <v>16736667</v>
      </c>
      <c r="T309" s="3">
        <v>72277381</v>
      </c>
      <c r="U309" s="3">
        <v>747512474</v>
      </c>
      <c r="V309" s="3">
        <v>-71052786</v>
      </c>
      <c r="W309" s="3">
        <v>53869367</v>
      </c>
      <c r="X309" s="3">
        <v>-40800000</v>
      </c>
      <c r="Y309" s="3">
        <v>107102467</v>
      </c>
      <c r="Z309" s="3">
        <v>-4491667</v>
      </c>
      <c r="AA309" s="3">
        <v>-44627381</v>
      </c>
    </row>
    <row r="310" spans="1:27" x14ac:dyDescent="0.2">
      <c r="A310" s="2">
        <f t="shared" si="18"/>
        <v>40268</v>
      </c>
      <c r="B310" s="1" t="s">
        <v>63</v>
      </c>
      <c r="C310" s="1">
        <v>2010</v>
      </c>
      <c r="D310" s="1">
        <f t="shared" si="22"/>
        <v>1</v>
      </c>
      <c r="E310" s="1">
        <f t="shared" si="23"/>
        <v>31</v>
      </c>
      <c r="F310" s="1">
        <f t="shared" si="24"/>
        <v>3</v>
      </c>
      <c r="G310" s="1" t="s">
        <v>102</v>
      </c>
      <c r="H310" s="3">
        <v>184583333</v>
      </c>
      <c r="I310" s="3">
        <v>398262251</v>
      </c>
      <c r="J310" s="3">
        <v>381127742</v>
      </c>
      <c r="K310" s="3">
        <v>615227514</v>
      </c>
      <c r="L310" s="3">
        <v>19504552</v>
      </c>
      <c r="M310" s="3">
        <v>27950876</v>
      </c>
      <c r="N310" s="3">
        <v>1626656268</v>
      </c>
      <c r="O310" s="3">
        <v>139800000</v>
      </c>
      <c r="P310" s="3">
        <v>273673293</v>
      </c>
      <c r="Q310" s="3">
        <v>155851344</v>
      </c>
      <c r="R310" s="3">
        <v>1014131632</v>
      </c>
      <c r="S310" s="3">
        <v>16900000</v>
      </c>
      <c r="T310" s="3">
        <v>26300000</v>
      </c>
      <c r="U310" s="3">
        <v>1626656268</v>
      </c>
      <c r="V310" s="3">
        <v>44783333</v>
      </c>
      <c r="W310" s="3">
        <v>124588958</v>
      </c>
      <c r="X310" s="3">
        <v>225276398</v>
      </c>
      <c r="Y310" s="3">
        <v>-398904117</v>
      </c>
      <c r="Z310" s="3">
        <v>2604552</v>
      </c>
      <c r="AA310" s="3">
        <v>1650876</v>
      </c>
    </row>
    <row r="311" spans="1:27" x14ac:dyDescent="0.2">
      <c r="A311" s="2">
        <f t="shared" si="18"/>
        <v>40359</v>
      </c>
      <c r="B311" s="1" t="s">
        <v>64</v>
      </c>
      <c r="C311" s="1">
        <v>2010</v>
      </c>
      <c r="D311" s="1">
        <f t="shared" si="22"/>
        <v>2</v>
      </c>
      <c r="E311" s="1">
        <f t="shared" si="23"/>
        <v>30</v>
      </c>
      <c r="F311" s="1">
        <f t="shared" si="24"/>
        <v>6</v>
      </c>
      <c r="G311" s="1" t="s">
        <v>102</v>
      </c>
      <c r="H311" s="3">
        <v>212864973</v>
      </c>
      <c r="I311" s="3">
        <v>423096483</v>
      </c>
      <c r="J311" s="3">
        <v>421101000</v>
      </c>
      <c r="K311" s="3">
        <v>749506933</v>
      </c>
      <c r="L311" s="3">
        <v>82485752</v>
      </c>
      <c r="M311" s="3">
        <v>15000000</v>
      </c>
      <c r="N311" s="3">
        <v>1904055142</v>
      </c>
      <c r="O311" s="3">
        <v>202695337</v>
      </c>
      <c r="P311" s="3">
        <v>431020059</v>
      </c>
      <c r="Q311" s="3">
        <v>103603909</v>
      </c>
      <c r="R311" s="3">
        <v>1015978591</v>
      </c>
      <c r="S311" s="3">
        <v>10207252</v>
      </c>
      <c r="T311" s="3">
        <v>140549994</v>
      </c>
      <c r="U311" s="3">
        <v>1904055142</v>
      </c>
      <c r="V311" s="3">
        <v>10169636</v>
      </c>
      <c r="W311" s="3">
        <v>-7923576</v>
      </c>
      <c r="X311" s="3">
        <v>317497091</v>
      </c>
      <c r="Y311" s="3">
        <v>-266471657</v>
      </c>
      <c r="Z311" s="3">
        <v>72278500</v>
      </c>
      <c r="AA311" s="3">
        <v>-125549994</v>
      </c>
    </row>
    <row r="312" spans="1:27" x14ac:dyDescent="0.2">
      <c r="A312" s="2">
        <f t="shared" si="18"/>
        <v>40451</v>
      </c>
      <c r="B312" s="1" t="s">
        <v>65</v>
      </c>
      <c r="C312" s="1">
        <v>2010</v>
      </c>
      <c r="D312" s="1">
        <f t="shared" si="22"/>
        <v>3</v>
      </c>
      <c r="E312" s="1">
        <f t="shared" si="23"/>
        <v>30</v>
      </c>
      <c r="F312" s="1">
        <f t="shared" si="24"/>
        <v>9</v>
      </c>
      <c r="G312" s="1" t="s">
        <v>102</v>
      </c>
      <c r="H312" s="3">
        <v>305600000</v>
      </c>
      <c r="I312" s="3">
        <v>1188137248</v>
      </c>
      <c r="J312" s="3">
        <v>1378900000</v>
      </c>
      <c r="K312" s="3">
        <v>704354194</v>
      </c>
      <c r="L312" s="3">
        <v>92450000</v>
      </c>
      <c r="M312" s="3">
        <v>29280749</v>
      </c>
      <c r="N312" s="3">
        <v>3698722191</v>
      </c>
      <c r="O312" s="3">
        <v>291900000</v>
      </c>
      <c r="P312" s="3">
        <v>936103333</v>
      </c>
      <c r="Q312" s="3">
        <v>288700000</v>
      </c>
      <c r="R312" s="3">
        <v>1991879526</v>
      </c>
      <c r="S312" s="3">
        <v>29900000</v>
      </c>
      <c r="T312" s="3">
        <v>160239332</v>
      </c>
      <c r="U312" s="3">
        <v>3698722191</v>
      </c>
      <c r="V312" s="3">
        <v>13700000</v>
      </c>
      <c r="W312" s="3">
        <v>252033915</v>
      </c>
      <c r="X312" s="3">
        <v>1090200000</v>
      </c>
      <c r="Y312" s="3">
        <v>-1287525332</v>
      </c>
      <c r="Z312" s="3">
        <v>62550000</v>
      </c>
      <c r="AA312" s="3">
        <v>-130958583</v>
      </c>
    </row>
    <row r="313" spans="1:27" x14ac:dyDescent="0.2">
      <c r="A313" s="2">
        <f t="shared" si="18"/>
        <v>40543</v>
      </c>
      <c r="B313" s="1" t="s">
        <v>66</v>
      </c>
      <c r="C313" s="1">
        <v>2010</v>
      </c>
      <c r="D313" s="1">
        <f t="shared" si="22"/>
        <v>4</v>
      </c>
      <c r="E313" s="1">
        <f t="shared" si="23"/>
        <v>31</v>
      </c>
      <c r="F313" s="1">
        <f t="shared" si="24"/>
        <v>12</v>
      </c>
      <c r="G313" s="1" t="s">
        <v>102</v>
      </c>
      <c r="H313" s="3">
        <v>104477497</v>
      </c>
      <c r="I313" s="3">
        <v>5544100380</v>
      </c>
      <c r="J313" s="3">
        <v>656300000</v>
      </c>
      <c r="K313" s="3">
        <v>1217196059</v>
      </c>
      <c r="L313" s="3">
        <v>55484270</v>
      </c>
      <c r="M313" s="3">
        <v>9899999</v>
      </c>
      <c r="N313" s="3">
        <v>7587458205</v>
      </c>
      <c r="O313" s="3">
        <v>4342853755</v>
      </c>
      <c r="P313" s="3">
        <v>836897731</v>
      </c>
      <c r="Q313" s="3">
        <v>349406712</v>
      </c>
      <c r="R313" s="3">
        <v>1844498112</v>
      </c>
      <c r="S313" s="3">
        <v>77319018</v>
      </c>
      <c r="T313" s="3">
        <v>136482878</v>
      </c>
      <c r="U313" s="3">
        <v>7587458205</v>
      </c>
      <c r="V313" s="3">
        <v>-4238376258</v>
      </c>
      <c r="W313" s="3">
        <v>4707202649</v>
      </c>
      <c r="X313" s="3">
        <v>306893288</v>
      </c>
      <c r="Y313" s="3">
        <v>-627302053</v>
      </c>
      <c r="Z313" s="3">
        <v>-21834748</v>
      </c>
      <c r="AA313" s="3">
        <v>-126582879</v>
      </c>
    </row>
    <row r="314" spans="1:27" x14ac:dyDescent="0.2">
      <c r="A314" s="2">
        <f t="shared" si="18"/>
        <v>40633</v>
      </c>
      <c r="B314" s="1" t="s">
        <v>67</v>
      </c>
      <c r="C314" s="1">
        <v>2011</v>
      </c>
      <c r="D314" s="1">
        <f t="shared" si="22"/>
        <v>1</v>
      </c>
      <c r="E314" s="1">
        <f t="shared" si="23"/>
        <v>31</v>
      </c>
      <c r="F314" s="1">
        <f t="shared" si="24"/>
        <v>3</v>
      </c>
      <c r="G314" s="1" t="s">
        <v>102</v>
      </c>
      <c r="H314" s="3">
        <v>251323000</v>
      </c>
      <c r="I314" s="3">
        <v>1203881488</v>
      </c>
      <c r="J314" s="3">
        <v>1499419985</v>
      </c>
      <c r="K314" s="3">
        <v>923529834</v>
      </c>
      <c r="L314" s="3">
        <v>15500000</v>
      </c>
      <c r="M314" s="3">
        <v>32432892</v>
      </c>
      <c r="N314" s="3">
        <v>3926087199</v>
      </c>
      <c r="O314" s="3">
        <v>260373318</v>
      </c>
      <c r="P314" s="3">
        <v>1088282142</v>
      </c>
      <c r="Q314" s="3">
        <v>509056333</v>
      </c>
      <c r="R314" s="3">
        <v>1938150814</v>
      </c>
      <c r="S314" s="3">
        <v>13784200</v>
      </c>
      <c r="T314" s="3">
        <v>116440392</v>
      </c>
      <c r="U314" s="3">
        <v>3926087199</v>
      </c>
      <c r="V314" s="3">
        <v>-9050318</v>
      </c>
      <c r="W314" s="3">
        <v>115599347</v>
      </c>
      <c r="X314" s="3">
        <v>990363652</v>
      </c>
      <c r="Y314" s="3">
        <v>-1014620980</v>
      </c>
      <c r="Z314" s="3">
        <v>1715800</v>
      </c>
      <c r="AA314" s="3">
        <v>-84007500</v>
      </c>
    </row>
    <row r="315" spans="1:27" x14ac:dyDescent="0.2">
      <c r="A315" s="2">
        <f t="shared" si="18"/>
        <v>40724</v>
      </c>
      <c r="B315" s="1" t="s">
        <v>68</v>
      </c>
      <c r="C315" s="1">
        <v>2011</v>
      </c>
      <c r="D315" s="1">
        <f t="shared" si="22"/>
        <v>2</v>
      </c>
      <c r="E315" s="1">
        <f t="shared" si="23"/>
        <v>30</v>
      </c>
      <c r="F315" s="1">
        <f t="shared" si="24"/>
        <v>6</v>
      </c>
      <c r="G315" s="1" t="s">
        <v>102</v>
      </c>
      <c r="H315" s="3">
        <v>715924338</v>
      </c>
      <c r="I315" s="3">
        <v>1534606496</v>
      </c>
      <c r="J315" s="3">
        <v>2025478661</v>
      </c>
      <c r="K315" s="3">
        <v>1129524757</v>
      </c>
      <c r="L315" s="3">
        <v>38194745</v>
      </c>
      <c r="M315" s="3">
        <v>13644485</v>
      </c>
      <c r="N315" s="3">
        <v>5457373482</v>
      </c>
      <c r="O315" s="3">
        <v>860078000</v>
      </c>
      <c r="P315" s="3">
        <v>2014581652</v>
      </c>
      <c r="Q315" s="3">
        <v>552482643</v>
      </c>
      <c r="R315" s="3">
        <v>1761439150</v>
      </c>
      <c r="S315" s="3">
        <v>0</v>
      </c>
      <c r="T315" s="3">
        <v>268792038</v>
      </c>
      <c r="U315" s="3">
        <v>5457373482</v>
      </c>
      <c r="V315" s="3">
        <v>-144153662</v>
      </c>
      <c r="W315" s="3">
        <v>-479975156</v>
      </c>
      <c r="X315" s="3">
        <v>1472996018</v>
      </c>
      <c r="Y315" s="3">
        <v>-631914393</v>
      </c>
      <c r="Z315" s="3">
        <v>38194745</v>
      </c>
      <c r="AA315" s="3">
        <v>-255147553</v>
      </c>
    </row>
    <row r="316" spans="1:27" x14ac:dyDescent="0.2">
      <c r="A316" s="2">
        <f t="shared" si="18"/>
        <v>40816</v>
      </c>
      <c r="B316" s="1" t="s">
        <v>69</v>
      </c>
      <c r="C316" s="1">
        <v>2011</v>
      </c>
      <c r="D316" s="1">
        <f t="shared" si="22"/>
        <v>3</v>
      </c>
      <c r="E316" s="1">
        <f t="shared" si="23"/>
        <v>30</v>
      </c>
      <c r="F316" s="1">
        <f t="shared" si="24"/>
        <v>9</v>
      </c>
      <c r="G316" s="1" t="s">
        <v>102</v>
      </c>
      <c r="H316" s="3">
        <v>944695192</v>
      </c>
      <c r="I316" s="3">
        <v>1677334799</v>
      </c>
      <c r="J316" s="3">
        <v>1865840630</v>
      </c>
      <c r="K316" s="3">
        <v>1834921887</v>
      </c>
      <c r="L316" s="3">
        <v>227946275</v>
      </c>
      <c r="M316" s="3">
        <v>16800000</v>
      </c>
      <c r="N316" s="3">
        <v>6567538784</v>
      </c>
      <c r="O316" s="3">
        <v>447680000</v>
      </c>
      <c r="P316" s="3">
        <v>1973556257</v>
      </c>
      <c r="Q316" s="3">
        <v>259072464</v>
      </c>
      <c r="R316" s="3">
        <v>3483621852</v>
      </c>
      <c r="S316" s="3">
        <v>292146275</v>
      </c>
      <c r="T316" s="3">
        <v>111461937</v>
      </c>
      <c r="U316" s="3">
        <v>6567538784</v>
      </c>
      <c r="V316" s="3">
        <v>497015192</v>
      </c>
      <c r="W316" s="3">
        <v>-296221458</v>
      </c>
      <c r="X316" s="3">
        <v>1606768167</v>
      </c>
      <c r="Y316" s="3">
        <v>-1648699964</v>
      </c>
      <c r="Z316" s="3">
        <v>-64200000</v>
      </c>
      <c r="AA316" s="3">
        <v>-94661937</v>
      </c>
    </row>
    <row r="317" spans="1:27" x14ac:dyDescent="0.2">
      <c r="A317" s="2">
        <f t="shared" si="18"/>
        <v>40908</v>
      </c>
      <c r="B317" s="1" t="s">
        <v>70</v>
      </c>
      <c r="C317" s="1">
        <v>2011</v>
      </c>
      <c r="D317" s="1">
        <f t="shared" si="22"/>
        <v>4</v>
      </c>
      <c r="E317" s="1">
        <f t="shared" si="23"/>
        <v>31</v>
      </c>
      <c r="F317" s="1">
        <f t="shared" si="24"/>
        <v>12</v>
      </c>
      <c r="G317" s="1" t="s">
        <v>102</v>
      </c>
      <c r="H317" s="3">
        <v>157096858</v>
      </c>
      <c r="I317" s="3">
        <v>2297046686</v>
      </c>
      <c r="J317" s="3">
        <v>410090333</v>
      </c>
      <c r="K317" s="3">
        <v>1477935753</v>
      </c>
      <c r="L317" s="3">
        <v>44750000</v>
      </c>
      <c r="M317" s="3">
        <v>8190957</v>
      </c>
      <c r="N317" s="3">
        <v>4395110587</v>
      </c>
      <c r="O317" s="3">
        <v>446632250</v>
      </c>
      <c r="P317" s="3">
        <v>2140620950</v>
      </c>
      <c r="Q317" s="3">
        <v>179080111</v>
      </c>
      <c r="R317" s="3">
        <v>1525658443</v>
      </c>
      <c r="S317" s="3">
        <v>0</v>
      </c>
      <c r="T317" s="3">
        <v>103118833</v>
      </c>
      <c r="U317" s="3">
        <v>4395110587</v>
      </c>
      <c r="V317" s="3">
        <v>-289535392</v>
      </c>
      <c r="W317" s="3">
        <v>156425736</v>
      </c>
      <c r="X317" s="3">
        <v>231010223</v>
      </c>
      <c r="Y317" s="3">
        <v>-47722690</v>
      </c>
      <c r="Z317" s="3">
        <v>44750000</v>
      </c>
      <c r="AA317" s="3">
        <v>-94927876</v>
      </c>
    </row>
    <row r="318" spans="1:27" x14ac:dyDescent="0.2">
      <c r="A318" s="2">
        <f t="shared" si="18"/>
        <v>40999</v>
      </c>
      <c r="B318" s="1" t="s">
        <v>71</v>
      </c>
      <c r="C318" s="1">
        <v>2012</v>
      </c>
      <c r="D318" s="1">
        <f t="shared" si="22"/>
        <v>1</v>
      </c>
      <c r="E318" s="1">
        <f t="shared" si="23"/>
        <v>31</v>
      </c>
      <c r="F318" s="1">
        <f t="shared" si="24"/>
        <v>3</v>
      </c>
      <c r="G318" s="1" t="s">
        <v>102</v>
      </c>
      <c r="H318" s="3">
        <v>307330667</v>
      </c>
      <c r="I318" s="3">
        <v>1246072913</v>
      </c>
      <c r="J318" s="3">
        <v>434984973</v>
      </c>
      <c r="K318" s="3">
        <v>1576268358</v>
      </c>
      <c r="L318" s="3">
        <v>14194500</v>
      </c>
      <c r="M318" s="3">
        <v>23800000</v>
      </c>
      <c r="N318" s="3">
        <v>3602651410</v>
      </c>
      <c r="O318" s="3">
        <v>736231243</v>
      </c>
      <c r="P318" s="3">
        <v>720277934</v>
      </c>
      <c r="Q318" s="3">
        <v>718455847</v>
      </c>
      <c r="R318" s="3">
        <v>1305552959</v>
      </c>
      <c r="S318" s="3">
        <v>35169500</v>
      </c>
      <c r="T318" s="3">
        <v>86963927</v>
      </c>
      <c r="U318" s="3">
        <v>3602651410</v>
      </c>
      <c r="V318" s="3">
        <v>-428900576</v>
      </c>
      <c r="W318" s="3">
        <v>525794979</v>
      </c>
      <c r="X318" s="3">
        <v>-283470875</v>
      </c>
      <c r="Y318" s="3">
        <v>270715399</v>
      </c>
      <c r="Z318" s="3">
        <v>-20975000</v>
      </c>
      <c r="AA318" s="3">
        <v>-63163927</v>
      </c>
    </row>
    <row r="319" spans="1:27" x14ac:dyDescent="0.2">
      <c r="A319" s="2">
        <f t="shared" si="18"/>
        <v>41090</v>
      </c>
      <c r="B319" s="1" t="s">
        <v>72</v>
      </c>
      <c r="C319" s="1">
        <v>2012</v>
      </c>
      <c r="D319" s="1">
        <f t="shared" si="22"/>
        <v>2</v>
      </c>
      <c r="E319" s="1">
        <f t="shared" si="23"/>
        <v>30</v>
      </c>
      <c r="F319" s="1">
        <f t="shared" si="24"/>
        <v>6</v>
      </c>
      <c r="G319" s="1" t="s">
        <v>102</v>
      </c>
      <c r="H319" s="3">
        <v>324896650</v>
      </c>
      <c r="I319" s="3">
        <v>1816659876</v>
      </c>
      <c r="J319" s="3">
        <v>593909209</v>
      </c>
      <c r="K319" s="3">
        <v>1335435702</v>
      </c>
      <c r="L319" s="3">
        <v>30671500</v>
      </c>
      <c r="M319" s="3">
        <v>6615636</v>
      </c>
      <c r="N319" s="3">
        <v>4108188573</v>
      </c>
      <c r="O319" s="3">
        <v>104941952</v>
      </c>
      <c r="P319" s="3">
        <v>987592394</v>
      </c>
      <c r="Q319" s="3">
        <v>1063099962</v>
      </c>
      <c r="R319" s="3">
        <v>1726856138</v>
      </c>
      <c r="S319" s="3">
        <v>117490000</v>
      </c>
      <c r="T319" s="3">
        <v>108208127</v>
      </c>
      <c r="U319" s="3">
        <v>4108188573</v>
      </c>
      <c r="V319" s="3">
        <v>219954698</v>
      </c>
      <c r="W319" s="3">
        <v>829067482</v>
      </c>
      <c r="X319" s="3">
        <v>-469190753</v>
      </c>
      <c r="Y319" s="3">
        <v>-391420435</v>
      </c>
      <c r="Z319" s="3">
        <v>-86818500</v>
      </c>
      <c r="AA319" s="3">
        <v>-101592491</v>
      </c>
    </row>
    <row r="320" spans="1:27" x14ac:dyDescent="0.2">
      <c r="A320" s="2">
        <f t="shared" si="18"/>
        <v>41182</v>
      </c>
      <c r="B320" s="1" t="s">
        <v>73</v>
      </c>
      <c r="C320" s="1">
        <v>2012</v>
      </c>
      <c r="D320" s="1">
        <f t="shared" si="22"/>
        <v>3</v>
      </c>
      <c r="E320" s="1">
        <f t="shared" si="23"/>
        <v>30</v>
      </c>
      <c r="F320" s="1">
        <f t="shared" si="24"/>
        <v>9</v>
      </c>
      <c r="G320" s="1" t="s">
        <v>102</v>
      </c>
      <c r="H320" s="3">
        <v>604518364</v>
      </c>
      <c r="I320" s="3">
        <v>1650250278</v>
      </c>
      <c r="J320" s="3">
        <v>1425737157</v>
      </c>
      <c r="K320" s="3">
        <v>1292754095</v>
      </c>
      <c r="L320" s="3">
        <v>8136000</v>
      </c>
      <c r="M320" s="3">
        <v>59925000</v>
      </c>
      <c r="N320" s="3">
        <v>5041320894</v>
      </c>
      <c r="O320" s="3">
        <v>572283256</v>
      </c>
      <c r="P320" s="3">
        <v>1216333517</v>
      </c>
      <c r="Q320" s="3">
        <v>520015000</v>
      </c>
      <c r="R320" s="3">
        <v>2397998395</v>
      </c>
      <c r="S320" s="3">
        <v>84100000</v>
      </c>
      <c r="T320" s="3">
        <v>250590725</v>
      </c>
      <c r="U320" s="3">
        <v>5041320894</v>
      </c>
      <c r="V320" s="3">
        <v>32235108</v>
      </c>
      <c r="W320" s="3">
        <v>433916760</v>
      </c>
      <c r="X320" s="3">
        <v>905722157</v>
      </c>
      <c r="Y320" s="3">
        <v>-1105244300</v>
      </c>
      <c r="Z320" s="3">
        <v>-75964000</v>
      </c>
      <c r="AA320" s="3">
        <v>-190665725</v>
      </c>
    </row>
    <row r="321" spans="1:27" x14ac:dyDescent="0.2">
      <c r="A321" s="2">
        <f t="shared" si="18"/>
        <v>41274</v>
      </c>
      <c r="B321" s="1" t="s">
        <v>74</v>
      </c>
      <c r="C321" s="1">
        <v>2012</v>
      </c>
      <c r="D321" s="1">
        <f t="shared" si="22"/>
        <v>4</v>
      </c>
      <c r="E321" s="1">
        <f t="shared" si="23"/>
        <v>31</v>
      </c>
      <c r="F321" s="1">
        <f t="shared" si="24"/>
        <v>12</v>
      </c>
      <c r="G321" s="1" t="s">
        <v>102</v>
      </c>
      <c r="H321" s="3">
        <v>1068984836</v>
      </c>
      <c r="I321" s="3">
        <v>2993259098</v>
      </c>
      <c r="J321" s="3">
        <v>811962417</v>
      </c>
      <c r="K321" s="3">
        <v>2351319430</v>
      </c>
      <c r="L321" s="3">
        <v>96725155</v>
      </c>
      <c r="M321" s="3">
        <v>26200000</v>
      </c>
      <c r="N321" s="3">
        <v>7348450936</v>
      </c>
      <c r="O321" s="3">
        <v>2207088162</v>
      </c>
      <c r="P321" s="3">
        <v>1490485564</v>
      </c>
      <c r="Q321" s="3">
        <v>855046357</v>
      </c>
      <c r="R321" s="3">
        <v>2485515989</v>
      </c>
      <c r="S321" s="3">
        <v>123204100</v>
      </c>
      <c r="T321" s="3">
        <v>187110764</v>
      </c>
      <c r="U321" s="3">
        <v>7348450936</v>
      </c>
      <c r="V321" s="3">
        <v>-1138103326</v>
      </c>
      <c r="W321" s="3">
        <v>1502773533</v>
      </c>
      <c r="X321" s="3">
        <v>-43083940</v>
      </c>
      <c r="Y321" s="3">
        <v>-134196559</v>
      </c>
      <c r="Z321" s="3">
        <v>-26478945</v>
      </c>
      <c r="AA321" s="3">
        <v>-160910764</v>
      </c>
    </row>
    <row r="322" spans="1:27" x14ac:dyDescent="0.2">
      <c r="A322" s="2">
        <f t="shared" si="18"/>
        <v>41364</v>
      </c>
      <c r="B322" s="1" t="s">
        <v>75</v>
      </c>
      <c r="C322" s="1">
        <v>2013</v>
      </c>
      <c r="D322" s="1">
        <f t="shared" si="22"/>
        <v>1</v>
      </c>
      <c r="E322" s="1">
        <f t="shared" si="23"/>
        <v>31</v>
      </c>
      <c r="F322" s="1">
        <f t="shared" si="24"/>
        <v>3</v>
      </c>
      <c r="G322" s="1" t="s">
        <v>102</v>
      </c>
      <c r="H322" s="3">
        <v>2012476452</v>
      </c>
      <c r="I322" s="3">
        <v>843817039</v>
      </c>
      <c r="J322" s="3">
        <v>899336353</v>
      </c>
      <c r="K322" s="3">
        <v>1995760564</v>
      </c>
      <c r="L322" s="3">
        <v>21012397</v>
      </c>
      <c r="M322" s="3">
        <v>46157846</v>
      </c>
      <c r="N322" s="3">
        <v>5818560652</v>
      </c>
      <c r="O322" s="3">
        <v>421555000</v>
      </c>
      <c r="P322" s="3">
        <v>2554680050</v>
      </c>
      <c r="Q322" s="3">
        <v>629070433</v>
      </c>
      <c r="R322" s="3">
        <v>1989662294</v>
      </c>
      <c r="S322" s="3">
        <v>16723373</v>
      </c>
      <c r="T322" s="3">
        <v>206869501</v>
      </c>
      <c r="U322" s="3">
        <v>5818560652</v>
      </c>
      <c r="V322" s="3">
        <v>1590921452</v>
      </c>
      <c r="W322" s="3">
        <v>-1710863011</v>
      </c>
      <c r="X322" s="3">
        <v>270265920</v>
      </c>
      <c r="Y322" s="3">
        <v>6098270</v>
      </c>
      <c r="Z322" s="3">
        <v>4289023</v>
      </c>
      <c r="AA322" s="3">
        <v>-160711655</v>
      </c>
    </row>
    <row r="323" spans="1:27" x14ac:dyDescent="0.2">
      <c r="A323" s="2">
        <f t="shared" si="18"/>
        <v>41455</v>
      </c>
      <c r="B323" s="1" t="s">
        <v>76</v>
      </c>
      <c r="C323" s="1">
        <v>2013</v>
      </c>
      <c r="D323" s="1">
        <f t="shared" si="22"/>
        <v>2</v>
      </c>
      <c r="E323" s="1">
        <f t="shared" si="23"/>
        <v>30</v>
      </c>
      <c r="F323" s="1">
        <f t="shared" si="24"/>
        <v>6</v>
      </c>
      <c r="G323" s="1" t="s">
        <v>102</v>
      </c>
      <c r="H323" s="3">
        <v>43175000</v>
      </c>
      <c r="I323" s="3">
        <v>3208655835</v>
      </c>
      <c r="J323" s="3">
        <v>1596827565</v>
      </c>
      <c r="K323" s="3">
        <v>1665410303</v>
      </c>
      <c r="L323" s="3">
        <v>74294750</v>
      </c>
      <c r="M323" s="3">
        <v>70655186</v>
      </c>
      <c r="N323" s="3">
        <v>6659018639</v>
      </c>
      <c r="O323" s="3">
        <v>1063248750</v>
      </c>
      <c r="P323" s="3">
        <v>1412626321</v>
      </c>
      <c r="Q323" s="3">
        <v>535414050</v>
      </c>
      <c r="R323" s="3">
        <v>3438908925</v>
      </c>
      <c r="S323" s="3">
        <v>25990000</v>
      </c>
      <c r="T323" s="3">
        <v>182830593</v>
      </c>
      <c r="U323" s="3">
        <v>6659018639</v>
      </c>
      <c r="V323" s="3">
        <v>-1020073750</v>
      </c>
      <c r="W323" s="3">
        <v>1796029514</v>
      </c>
      <c r="X323" s="3">
        <v>1061413514</v>
      </c>
      <c r="Y323" s="3">
        <v>-1773498621</v>
      </c>
      <c r="Z323" s="3">
        <v>48304750</v>
      </c>
      <c r="AA323" s="3">
        <v>-112175407</v>
      </c>
    </row>
    <row r="324" spans="1:27" x14ac:dyDescent="0.2">
      <c r="A324" s="2">
        <f t="shared" si="18"/>
        <v>41547</v>
      </c>
      <c r="B324" s="1" t="s">
        <v>77</v>
      </c>
      <c r="C324" s="1">
        <v>2013</v>
      </c>
      <c r="D324" s="1">
        <f t="shared" si="22"/>
        <v>3</v>
      </c>
      <c r="E324" s="1">
        <f t="shared" si="23"/>
        <v>30</v>
      </c>
      <c r="F324" s="1">
        <f t="shared" si="24"/>
        <v>9</v>
      </c>
      <c r="G324" s="1" t="s">
        <v>102</v>
      </c>
      <c r="H324" s="3">
        <v>523387400</v>
      </c>
      <c r="I324" s="3">
        <v>1110402339</v>
      </c>
      <c r="J324" s="3">
        <v>1202534854</v>
      </c>
      <c r="K324" s="3">
        <v>3666198108</v>
      </c>
      <c r="L324" s="3">
        <v>63498227</v>
      </c>
      <c r="M324" s="3">
        <v>35250000</v>
      </c>
      <c r="N324" s="3">
        <v>6601270927</v>
      </c>
      <c r="O324" s="3">
        <v>1111523000</v>
      </c>
      <c r="P324" s="3">
        <v>2669678967</v>
      </c>
      <c r="Q324" s="3">
        <v>587104227</v>
      </c>
      <c r="R324" s="3">
        <v>1908988783</v>
      </c>
      <c r="S324" s="3">
        <v>45200000</v>
      </c>
      <c r="T324" s="3">
        <v>278775950</v>
      </c>
      <c r="U324" s="3">
        <v>6601270927</v>
      </c>
      <c r="V324" s="3">
        <v>-588135600</v>
      </c>
      <c r="W324" s="3">
        <v>-1559276628</v>
      </c>
      <c r="X324" s="3">
        <v>615430627</v>
      </c>
      <c r="Y324" s="3">
        <v>1757209324</v>
      </c>
      <c r="Z324" s="3">
        <v>18298227</v>
      </c>
      <c r="AA324" s="3">
        <v>-243525950</v>
      </c>
    </row>
    <row r="325" spans="1:27" x14ac:dyDescent="0.2">
      <c r="A325" s="2">
        <f t="shared" si="18"/>
        <v>41639</v>
      </c>
      <c r="B325" s="1" t="s">
        <v>78</v>
      </c>
      <c r="C325" s="1">
        <v>2013</v>
      </c>
      <c r="D325" s="1">
        <f t="shared" si="22"/>
        <v>4</v>
      </c>
      <c r="E325" s="1">
        <f t="shared" si="23"/>
        <v>31</v>
      </c>
      <c r="F325" s="1">
        <f t="shared" si="24"/>
        <v>12</v>
      </c>
      <c r="G325" s="1" t="s">
        <v>102</v>
      </c>
      <c r="H325" s="3">
        <v>1044685789</v>
      </c>
      <c r="I325" s="3">
        <v>2238333338</v>
      </c>
      <c r="J325" s="3">
        <v>824608510</v>
      </c>
      <c r="K325" s="3">
        <v>4221574683</v>
      </c>
      <c r="L325" s="3">
        <v>25995000</v>
      </c>
      <c r="M325" s="3">
        <v>44400000</v>
      </c>
      <c r="N325" s="3">
        <v>8399597321</v>
      </c>
      <c r="O325" s="3">
        <v>950833355</v>
      </c>
      <c r="P325" s="3">
        <v>2293062484</v>
      </c>
      <c r="Q325" s="3">
        <v>943085367</v>
      </c>
      <c r="R325" s="3">
        <v>3733362051</v>
      </c>
      <c r="S325" s="3">
        <v>146900000</v>
      </c>
      <c r="T325" s="3">
        <v>332354064</v>
      </c>
      <c r="U325" s="3">
        <v>8399597321</v>
      </c>
      <c r="V325" s="3">
        <v>93852434</v>
      </c>
      <c r="W325" s="3">
        <v>-54729146</v>
      </c>
      <c r="X325" s="3">
        <v>-118476857</v>
      </c>
      <c r="Y325" s="3">
        <v>488212633</v>
      </c>
      <c r="Z325" s="3">
        <v>-120905000</v>
      </c>
      <c r="AA325" s="3">
        <v>-287954064</v>
      </c>
    </row>
    <row r="326" spans="1:27" x14ac:dyDescent="0.2">
      <c r="A326" s="2">
        <f t="shared" si="18"/>
        <v>41729</v>
      </c>
      <c r="B326" s="1" t="s">
        <v>79</v>
      </c>
      <c r="C326" s="1">
        <v>2014</v>
      </c>
      <c r="D326" s="1">
        <f t="shared" si="22"/>
        <v>1</v>
      </c>
      <c r="E326" s="1">
        <f t="shared" si="23"/>
        <v>31</v>
      </c>
      <c r="F326" s="1">
        <f t="shared" si="24"/>
        <v>3</v>
      </c>
      <c r="G326" s="1" t="s">
        <v>102</v>
      </c>
      <c r="H326" s="3">
        <v>2833459490</v>
      </c>
      <c r="I326" s="3">
        <v>1860385848</v>
      </c>
      <c r="J326" s="3">
        <v>879173982</v>
      </c>
      <c r="K326" s="3">
        <v>2038174320</v>
      </c>
      <c r="L326" s="3">
        <v>12600000</v>
      </c>
      <c r="M326" s="3">
        <v>91826976</v>
      </c>
      <c r="N326" s="3">
        <v>7715620615</v>
      </c>
      <c r="O326" s="3">
        <v>789591819</v>
      </c>
      <c r="P326" s="3">
        <v>2968496039</v>
      </c>
      <c r="Q326" s="3">
        <v>1222276911</v>
      </c>
      <c r="R326" s="3">
        <v>2315060789</v>
      </c>
      <c r="S326" s="3">
        <v>25200000</v>
      </c>
      <c r="T326" s="3">
        <v>394995058</v>
      </c>
      <c r="U326" s="3">
        <v>7715620615</v>
      </c>
      <c r="V326" s="3">
        <v>2043867671</v>
      </c>
      <c r="W326" s="3">
        <v>-1108110191</v>
      </c>
      <c r="X326" s="3">
        <v>-343102929</v>
      </c>
      <c r="Y326" s="3">
        <v>-276886469</v>
      </c>
      <c r="Z326" s="3">
        <v>-12600000</v>
      </c>
      <c r="AA326" s="3">
        <v>-303168082</v>
      </c>
    </row>
    <row r="327" spans="1:27" x14ac:dyDescent="0.2">
      <c r="A327" s="2">
        <f t="shared" si="18"/>
        <v>41820</v>
      </c>
      <c r="B327" s="1" t="s">
        <v>80</v>
      </c>
      <c r="C327" s="1">
        <v>2014</v>
      </c>
      <c r="D327" s="1">
        <f t="shared" si="22"/>
        <v>2</v>
      </c>
      <c r="E327" s="1">
        <f t="shared" si="23"/>
        <v>30</v>
      </c>
      <c r="F327" s="1">
        <f t="shared" si="24"/>
        <v>6</v>
      </c>
      <c r="G327" s="1" t="s">
        <v>102</v>
      </c>
      <c r="H327" s="3">
        <v>1663189086</v>
      </c>
      <c r="I327" s="3">
        <v>1391414356</v>
      </c>
      <c r="J327" s="3">
        <v>2920432000</v>
      </c>
      <c r="K327" s="3">
        <v>2476854646</v>
      </c>
      <c r="L327" s="3">
        <v>6406000</v>
      </c>
      <c r="M327" s="3">
        <v>55446250</v>
      </c>
      <c r="N327" s="3">
        <v>8513742338</v>
      </c>
      <c r="O327" s="3">
        <v>513349955</v>
      </c>
      <c r="P327" s="3">
        <v>5070704513</v>
      </c>
      <c r="Q327" s="3">
        <v>209327502</v>
      </c>
      <c r="R327" s="3">
        <v>2576713116</v>
      </c>
      <c r="S327" s="3">
        <v>53200000</v>
      </c>
      <c r="T327" s="3">
        <v>90447252</v>
      </c>
      <c r="U327" s="3">
        <v>8513742338</v>
      </c>
      <c r="V327" s="3">
        <v>1149839131</v>
      </c>
      <c r="W327" s="3">
        <v>-3679290157</v>
      </c>
      <c r="X327" s="3">
        <v>2711104498</v>
      </c>
      <c r="Y327" s="3">
        <v>-99858470</v>
      </c>
      <c r="Z327" s="3">
        <v>-46794000</v>
      </c>
      <c r="AA327" s="3">
        <v>-35001002</v>
      </c>
    </row>
    <row r="328" spans="1:27" x14ac:dyDescent="0.2">
      <c r="A328" s="2">
        <f t="shared" si="18"/>
        <v>41912</v>
      </c>
      <c r="B328" s="1" t="s">
        <v>81</v>
      </c>
      <c r="C328" s="1">
        <v>2014</v>
      </c>
      <c r="D328" s="1">
        <f t="shared" si="22"/>
        <v>3</v>
      </c>
      <c r="E328" s="1">
        <f t="shared" si="23"/>
        <v>30</v>
      </c>
      <c r="F328" s="1">
        <f t="shared" si="24"/>
        <v>9</v>
      </c>
      <c r="G328" s="1" t="s">
        <v>102</v>
      </c>
      <c r="H328" s="3">
        <v>1192877826</v>
      </c>
      <c r="I328" s="3">
        <v>2616680858</v>
      </c>
      <c r="J328" s="3">
        <v>2517614970</v>
      </c>
      <c r="K328" s="3">
        <v>3193511483</v>
      </c>
      <c r="L328" s="3">
        <v>20408657</v>
      </c>
      <c r="M328" s="3">
        <v>49155000</v>
      </c>
      <c r="N328" s="3">
        <v>9590248795</v>
      </c>
      <c r="O328" s="3">
        <v>298954881</v>
      </c>
      <c r="P328" s="3">
        <v>4707889001</v>
      </c>
      <c r="Q328" s="3">
        <v>696657872</v>
      </c>
      <c r="R328" s="3">
        <v>3625426356</v>
      </c>
      <c r="S328" s="3">
        <v>20850000</v>
      </c>
      <c r="T328" s="3">
        <v>240470684</v>
      </c>
      <c r="U328" s="3">
        <v>9590248795</v>
      </c>
      <c r="V328" s="3">
        <v>893922945</v>
      </c>
      <c r="W328" s="3">
        <v>-2091208142</v>
      </c>
      <c r="X328" s="3">
        <v>1820957098</v>
      </c>
      <c r="Y328" s="3">
        <v>-431914873</v>
      </c>
      <c r="Z328" s="3">
        <v>-441343</v>
      </c>
      <c r="AA328" s="3">
        <v>-191315684</v>
      </c>
    </row>
    <row r="329" spans="1:27" x14ac:dyDescent="0.2">
      <c r="A329" s="2">
        <f t="shared" si="18"/>
        <v>42004</v>
      </c>
      <c r="B329" s="1" t="s">
        <v>82</v>
      </c>
      <c r="C329" s="1">
        <v>2014</v>
      </c>
      <c r="D329" s="1">
        <f t="shared" si="22"/>
        <v>4</v>
      </c>
      <c r="E329" s="1">
        <f t="shared" si="23"/>
        <v>31</v>
      </c>
      <c r="F329" s="1">
        <f t="shared" si="24"/>
        <v>12</v>
      </c>
      <c r="G329" s="1" t="s">
        <v>102</v>
      </c>
      <c r="H329" s="3">
        <v>1688662880</v>
      </c>
      <c r="I329" s="3">
        <v>2437599172</v>
      </c>
      <c r="J329" s="3">
        <v>2323943883</v>
      </c>
      <c r="K329" s="3">
        <v>3225742340</v>
      </c>
      <c r="L329" s="3">
        <v>50800000</v>
      </c>
      <c r="M329" s="3">
        <v>68675000</v>
      </c>
      <c r="N329" s="3">
        <v>9795423274</v>
      </c>
      <c r="O329" s="3">
        <v>1063681159</v>
      </c>
      <c r="P329" s="3">
        <v>2855981612</v>
      </c>
      <c r="Q329" s="3">
        <v>1112238992</v>
      </c>
      <c r="R329" s="3">
        <v>4189643512</v>
      </c>
      <c r="S329" s="3">
        <v>240058000</v>
      </c>
      <c r="T329" s="3">
        <v>333820000</v>
      </c>
      <c r="U329" s="3">
        <v>9795423274</v>
      </c>
      <c r="V329" s="3">
        <v>624981721</v>
      </c>
      <c r="W329" s="3">
        <v>-418382440</v>
      </c>
      <c r="X329" s="3">
        <v>1211704891</v>
      </c>
      <c r="Y329" s="3">
        <v>-963901173</v>
      </c>
      <c r="Z329" s="3">
        <v>-189258000</v>
      </c>
      <c r="AA329" s="3">
        <v>-265145000</v>
      </c>
    </row>
    <row r="330" spans="1:27" x14ac:dyDescent="0.2">
      <c r="A330" s="2">
        <f t="shared" ref="A330:A345" si="25">DATE(C330,F330,E330)</f>
        <v>42094</v>
      </c>
      <c r="B330" s="1" t="s">
        <v>83</v>
      </c>
      <c r="C330" s="1">
        <v>2015</v>
      </c>
      <c r="D330" s="1">
        <f t="shared" si="22"/>
        <v>1</v>
      </c>
      <c r="E330" s="1">
        <f t="shared" si="23"/>
        <v>31</v>
      </c>
      <c r="F330" s="1">
        <f t="shared" si="24"/>
        <v>3</v>
      </c>
      <c r="G330" s="1" t="s">
        <v>102</v>
      </c>
      <c r="H330" s="3">
        <v>3407338900</v>
      </c>
      <c r="I330" s="3">
        <v>2675075479</v>
      </c>
      <c r="J330" s="3">
        <v>3886948719</v>
      </c>
      <c r="K330" s="3">
        <v>5437982425</v>
      </c>
      <c r="L330" s="3">
        <v>66169992</v>
      </c>
      <c r="M330" s="3">
        <v>98237500</v>
      </c>
      <c r="N330" s="3">
        <v>15571753015</v>
      </c>
      <c r="O330" s="3">
        <v>250721300</v>
      </c>
      <c r="P330" s="3">
        <v>7461336941</v>
      </c>
      <c r="Q330" s="3">
        <v>2687865771</v>
      </c>
      <c r="R330" s="3">
        <v>4867059255</v>
      </c>
      <c r="S330" s="3">
        <v>14505000</v>
      </c>
      <c r="T330" s="3">
        <v>290264748</v>
      </c>
      <c r="U330" s="3">
        <v>15571753015</v>
      </c>
      <c r="V330" s="3">
        <v>3156617600</v>
      </c>
      <c r="W330" s="3">
        <v>-4786261461</v>
      </c>
      <c r="X330" s="3">
        <v>1199082948</v>
      </c>
      <c r="Y330" s="3">
        <v>570923169</v>
      </c>
      <c r="Z330" s="3">
        <v>51664992</v>
      </c>
      <c r="AA330" s="3">
        <v>-192027248</v>
      </c>
    </row>
    <row r="331" spans="1:27" x14ac:dyDescent="0.2">
      <c r="A331" s="2">
        <f t="shared" si="25"/>
        <v>42185</v>
      </c>
      <c r="B331" s="1" t="s">
        <v>84</v>
      </c>
      <c r="C331" s="1">
        <v>2015</v>
      </c>
      <c r="D331" s="1">
        <f t="shared" si="22"/>
        <v>2</v>
      </c>
      <c r="E331" s="1">
        <f t="shared" si="23"/>
        <v>30</v>
      </c>
      <c r="F331" s="1">
        <f t="shared" si="24"/>
        <v>6</v>
      </c>
      <c r="G331" s="1" t="s">
        <v>102</v>
      </c>
      <c r="H331" s="3">
        <v>1743663231</v>
      </c>
      <c r="I331" s="3">
        <v>5355694834</v>
      </c>
      <c r="J331" s="3">
        <v>2174615888</v>
      </c>
      <c r="K331" s="3">
        <v>3651111931</v>
      </c>
      <c r="L331" s="3">
        <v>14450000</v>
      </c>
      <c r="M331" s="3">
        <v>51815580</v>
      </c>
      <c r="N331" s="3">
        <v>12991351463</v>
      </c>
      <c r="O331" s="3">
        <v>473062505</v>
      </c>
      <c r="P331" s="3">
        <v>6560197055</v>
      </c>
      <c r="Q331" s="3">
        <v>1091112664</v>
      </c>
      <c r="R331" s="3">
        <v>4428964267</v>
      </c>
      <c r="S331" s="3">
        <v>4125000</v>
      </c>
      <c r="T331" s="3">
        <v>433889973</v>
      </c>
      <c r="U331" s="3">
        <v>12991351463</v>
      </c>
      <c r="V331" s="3">
        <v>1270600727</v>
      </c>
      <c r="W331" s="3">
        <v>-1204502221</v>
      </c>
      <c r="X331" s="3">
        <v>1083503224</v>
      </c>
      <c r="Y331" s="3">
        <v>-777852336</v>
      </c>
      <c r="Z331" s="3">
        <v>10325000</v>
      </c>
      <c r="AA331" s="3">
        <v>-382074393</v>
      </c>
    </row>
    <row r="332" spans="1:27" x14ac:dyDescent="0.2">
      <c r="A332" s="2">
        <f t="shared" si="25"/>
        <v>42277</v>
      </c>
      <c r="B332" s="1" t="s">
        <v>85</v>
      </c>
      <c r="C332" s="1">
        <v>2015</v>
      </c>
      <c r="D332" s="1">
        <f t="shared" si="22"/>
        <v>3</v>
      </c>
      <c r="E332" s="1">
        <f t="shared" si="23"/>
        <v>30</v>
      </c>
      <c r="F332" s="1">
        <f t="shared" si="24"/>
        <v>9</v>
      </c>
      <c r="G332" s="1" t="s">
        <v>102</v>
      </c>
      <c r="H332" s="3">
        <v>1653414968</v>
      </c>
      <c r="I332" s="3">
        <v>781678857</v>
      </c>
      <c r="J332" s="3">
        <v>1518315653</v>
      </c>
      <c r="K332" s="3">
        <v>3375251779</v>
      </c>
      <c r="L332" s="3">
        <v>61021000</v>
      </c>
      <c r="M332" s="3">
        <v>39275000</v>
      </c>
      <c r="N332" s="3">
        <v>7428957258</v>
      </c>
      <c r="O332" s="3">
        <v>186884987</v>
      </c>
      <c r="P332" s="3">
        <v>3153207245</v>
      </c>
      <c r="Q332" s="3">
        <v>78225000</v>
      </c>
      <c r="R332" s="3">
        <v>3862169043</v>
      </c>
      <c r="S332" s="3">
        <v>9825000</v>
      </c>
      <c r="T332" s="3">
        <v>138645983</v>
      </c>
      <c r="U332" s="3">
        <v>7428957258</v>
      </c>
      <c r="V332" s="3">
        <v>1466529981</v>
      </c>
      <c r="W332" s="3">
        <v>-2371528388</v>
      </c>
      <c r="X332" s="3">
        <v>1440090653</v>
      </c>
      <c r="Y332" s="3">
        <v>-486917264</v>
      </c>
      <c r="Z332" s="3">
        <v>51196000</v>
      </c>
      <c r="AA332" s="3">
        <v>-99370983</v>
      </c>
    </row>
    <row r="333" spans="1:27" x14ac:dyDescent="0.2">
      <c r="A333" s="2">
        <f t="shared" si="25"/>
        <v>42369</v>
      </c>
      <c r="B333" s="1" t="s">
        <v>86</v>
      </c>
      <c r="C333" s="1">
        <v>2015</v>
      </c>
      <c r="D333" s="1">
        <f t="shared" si="22"/>
        <v>4</v>
      </c>
      <c r="E333" s="1">
        <f t="shared" si="23"/>
        <v>31</v>
      </c>
      <c r="F333" s="1">
        <f t="shared" si="24"/>
        <v>12</v>
      </c>
      <c r="G333" s="1" t="s">
        <v>102</v>
      </c>
      <c r="H333" s="3">
        <v>1824174813</v>
      </c>
      <c r="I333" s="3">
        <v>8120273479</v>
      </c>
      <c r="J333" s="3">
        <v>334201984</v>
      </c>
      <c r="K333" s="3">
        <v>4202063809</v>
      </c>
      <c r="L333" s="3">
        <v>52200000</v>
      </c>
      <c r="M333" s="3">
        <v>70365496</v>
      </c>
      <c r="N333" s="3">
        <v>14603279581</v>
      </c>
      <c r="O333" s="3">
        <v>918280734</v>
      </c>
      <c r="P333" s="3">
        <v>2783674965</v>
      </c>
      <c r="Q333" s="3">
        <v>7068663163</v>
      </c>
      <c r="R333" s="3">
        <v>3519554136</v>
      </c>
      <c r="S333" s="3">
        <v>25775000</v>
      </c>
      <c r="T333" s="3">
        <v>287331583</v>
      </c>
      <c r="U333" s="3">
        <v>14603279581</v>
      </c>
      <c r="V333" s="3">
        <v>905894080</v>
      </c>
      <c r="W333" s="3">
        <v>5336598514</v>
      </c>
      <c r="X333" s="3">
        <v>-6734461180</v>
      </c>
      <c r="Y333" s="3">
        <v>682509672</v>
      </c>
      <c r="Z333" s="3">
        <v>26425000</v>
      </c>
      <c r="AA333" s="3">
        <v>-216966087</v>
      </c>
    </row>
    <row r="334" spans="1:27" x14ac:dyDescent="0.2">
      <c r="A334" s="2">
        <f t="shared" si="25"/>
        <v>42460</v>
      </c>
      <c r="B334" s="1" t="s">
        <v>87</v>
      </c>
      <c r="C334" s="1">
        <v>2016</v>
      </c>
      <c r="D334" s="1">
        <f t="shared" si="22"/>
        <v>1</v>
      </c>
      <c r="E334" s="1">
        <f t="shared" si="23"/>
        <v>31</v>
      </c>
      <c r="F334" s="1">
        <f t="shared" si="24"/>
        <v>3</v>
      </c>
      <c r="G334" s="1" t="s">
        <v>102</v>
      </c>
      <c r="H334" s="3">
        <v>679031613</v>
      </c>
      <c r="I334" s="3">
        <v>1043981585</v>
      </c>
      <c r="J334" s="3">
        <v>733700033</v>
      </c>
      <c r="K334" s="3">
        <v>3638793338</v>
      </c>
      <c r="L334" s="3">
        <v>16425000</v>
      </c>
      <c r="M334" s="3">
        <v>31930000</v>
      </c>
      <c r="N334" s="3">
        <v>6143861569</v>
      </c>
      <c r="O334" s="3">
        <v>401446367</v>
      </c>
      <c r="P334" s="3">
        <v>2221740346</v>
      </c>
      <c r="Q334" s="3">
        <v>266082878</v>
      </c>
      <c r="R334" s="3">
        <v>3087702228</v>
      </c>
      <c r="S334" s="3">
        <v>76284000</v>
      </c>
      <c r="T334" s="3">
        <v>90605750</v>
      </c>
      <c r="U334" s="3">
        <v>6143861569</v>
      </c>
      <c r="V334" s="3">
        <v>277585246</v>
      </c>
      <c r="W334" s="3">
        <v>-1177758761</v>
      </c>
      <c r="X334" s="3">
        <v>467617155</v>
      </c>
      <c r="Y334" s="3">
        <v>551091110</v>
      </c>
      <c r="Z334" s="3">
        <v>-59859000</v>
      </c>
      <c r="AA334" s="3">
        <v>-58675750</v>
      </c>
    </row>
    <row r="335" spans="1:27" x14ac:dyDescent="0.2">
      <c r="A335" s="2">
        <f t="shared" si="25"/>
        <v>42551</v>
      </c>
      <c r="B335" s="1" t="s">
        <v>88</v>
      </c>
      <c r="C335" s="1">
        <v>2016</v>
      </c>
      <c r="D335" s="1">
        <f t="shared" si="22"/>
        <v>2</v>
      </c>
      <c r="E335" s="1">
        <f t="shared" si="23"/>
        <v>30</v>
      </c>
      <c r="F335" s="1">
        <f t="shared" si="24"/>
        <v>6</v>
      </c>
      <c r="G335" s="1" t="s">
        <v>102</v>
      </c>
      <c r="H335" s="3">
        <v>2231900000</v>
      </c>
      <c r="I335" s="3">
        <v>1472400168</v>
      </c>
      <c r="J335" s="3">
        <v>317663000</v>
      </c>
      <c r="K335" s="3">
        <v>3303816018</v>
      </c>
      <c r="L335" s="3">
        <v>62000000</v>
      </c>
      <c r="M335" s="3">
        <v>72210237</v>
      </c>
      <c r="N335" s="3">
        <v>7459989423</v>
      </c>
      <c r="O335" s="3">
        <v>818913000</v>
      </c>
      <c r="P335" s="3">
        <v>1685945500</v>
      </c>
      <c r="Q335" s="3">
        <v>1546223330</v>
      </c>
      <c r="R335" s="3">
        <v>3263566186</v>
      </c>
      <c r="S335" s="3">
        <v>36518950</v>
      </c>
      <c r="T335" s="3">
        <v>108822457</v>
      </c>
      <c r="U335" s="3">
        <v>7459989423</v>
      </c>
      <c r="V335" s="3">
        <v>1412987000</v>
      </c>
      <c r="W335" s="3">
        <v>-213545332</v>
      </c>
      <c r="X335" s="3">
        <v>-1228560330</v>
      </c>
      <c r="Y335" s="3">
        <v>40249832</v>
      </c>
      <c r="Z335" s="3">
        <v>25481050</v>
      </c>
      <c r="AA335" s="3">
        <v>-36612220</v>
      </c>
    </row>
    <row r="336" spans="1:27" x14ac:dyDescent="0.2">
      <c r="A336" s="2">
        <f t="shared" si="25"/>
        <v>42643</v>
      </c>
      <c r="B336" s="1" t="s">
        <v>89</v>
      </c>
      <c r="C336" s="1">
        <v>2016</v>
      </c>
      <c r="D336" s="1">
        <f t="shared" si="22"/>
        <v>3</v>
      </c>
      <c r="E336" s="1">
        <f t="shared" si="23"/>
        <v>30</v>
      </c>
      <c r="F336" s="1">
        <f t="shared" si="24"/>
        <v>9</v>
      </c>
      <c r="G336" s="1" t="s">
        <v>102</v>
      </c>
      <c r="H336" s="3">
        <v>6974373962</v>
      </c>
      <c r="I336" s="3">
        <v>1359553432</v>
      </c>
      <c r="J336" s="3">
        <v>1276839066</v>
      </c>
      <c r="K336" s="3">
        <v>3535991730</v>
      </c>
      <c r="L336" s="3">
        <v>198204000</v>
      </c>
      <c r="M336" s="3">
        <v>47565000</v>
      </c>
      <c r="N336" s="3">
        <v>13392527190</v>
      </c>
      <c r="O336" s="3">
        <v>499276735</v>
      </c>
      <c r="P336" s="3">
        <v>8592062761</v>
      </c>
      <c r="Q336" s="3">
        <v>1680412006</v>
      </c>
      <c r="R336" s="3">
        <v>2513892688</v>
      </c>
      <c r="S336" s="3">
        <v>20000000</v>
      </c>
      <c r="T336" s="3">
        <v>86883000</v>
      </c>
      <c r="U336" s="3">
        <v>13392527190</v>
      </c>
      <c r="V336" s="3">
        <v>6475097227</v>
      </c>
      <c r="W336" s="3">
        <v>-7232509328</v>
      </c>
      <c r="X336" s="3">
        <v>-403572940</v>
      </c>
      <c r="Y336" s="3">
        <v>1022099042</v>
      </c>
      <c r="Z336" s="3">
        <v>178204000</v>
      </c>
      <c r="AA336" s="3">
        <v>-39318000</v>
      </c>
    </row>
    <row r="337" spans="1:27" x14ac:dyDescent="0.2">
      <c r="A337" s="2">
        <f t="shared" si="25"/>
        <v>42735</v>
      </c>
      <c r="B337" s="1" t="s">
        <v>90</v>
      </c>
      <c r="C337" s="1">
        <v>2016</v>
      </c>
      <c r="D337" s="1">
        <f t="shared" si="22"/>
        <v>4</v>
      </c>
      <c r="E337" s="1">
        <f t="shared" si="23"/>
        <v>31</v>
      </c>
      <c r="F337" s="1">
        <f t="shared" si="24"/>
        <v>12</v>
      </c>
      <c r="G337" s="1" t="s">
        <v>102</v>
      </c>
      <c r="H337" s="3">
        <v>3203612181</v>
      </c>
      <c r="I337" s="3">
        <v>1691335356</v>
      </c>
      <c r="J337" s="3">
        <v>440749988</v>
      </c>
      <c r="K337" s="3">
        <v>4056943758</v>
      </c>
      <c r="L337" s="3">
        <v>108525000</v>
      </c>
      <c r="M337" s="3">
        <v>34241500</v>
      </c>
      <c r="N337" s="3">
        <v>9535407783</v>
      </c>
      <c r="O337" s="3">
        <v>515552728</v>
      </c>
      <c r="P337" s="3">
        <v>3574248611</v>
      </c>
      <c r="Q337" s="3">
        <v>1896846105</v>
      </c>
      <c r="R337" s="3">
        <v>3394607372</v>
      </c>
      <c r="S337" s="3">
        <v>38152500</v>
      </c>
      <c r="T337" s="3">
        <v>116000466</v>
      </c>
      <c r="U337" s="3">
        <v>9535407783</v>
      </c>
      <c r="V337" s="3">
        <v>2688059453</v>
      </c>
      <c r="W337" s="3">
        <v>-1882913255</v>
      </c>
      <c r="X337" s="3">
        <v>-1456096117</v>
      </c>
      <c r="Y337" s="3">
        <v>662336385</v>
      </c>
      <c r="Z337" s="3">
        <v>70372500</v>
      </c>
      <c r="AA337" s="3">
        <v>-81758966</v>
      </c>
    </row>
    <row r="338" spans="1:27" x14ac:dyDescent="0.2">
      <c r="A338" s="2">
        <f t="shared" si="25"/>
        <v>42825</v>
      </c>
      <c r="B338" s="1" t="s">
        <v>91</v>
      </c>
      <c r="C338" s="1">
        <v>2017</v>
      </c>
      <c r="D338" s="1">
        <f t="shared" si="22"/>
        <v>1</v>
      </c>
      <c r="E338" s="1">
        <f t="shared" si="23"/>
        <v>31</v>
      </c>
      <c r="F338" s="1">
        <f t="shared" si="24"/>
        <v>3</v>
      </c>
      <c r="G338" s="1" t="s">
        <v>102</v>
      </c>
      <c r="H338" s="3">
        <v>1045772500</v>
      </c>
      <c r="I338" s="3">
        <v>928867012</v>
      </c>
      <c r="J338" s="3">
        <v>1085821325</v>
      </c>
      <c r="K338" s="3">
        <v>3475570695</v>
      </c>
      <c r="L338" s="3">
        <v>27280299</v>
      </c>
      <c r="M338" s="3">
        <v>100756993</v>
      </c>
      <c r="N338" s="3">
        <v>6664068824</v>
      </c>
      <c r="O338" s="3">
        <v>221612250</v>
      </c>
      <c r="P338" s="3">
        <v>2115438081</v>
      </c>
      <c r="Q338" s="3">
        <v>1374256440</v>
      </c>
      <c r="R338" s="3">
        <v>2652310888</v>
      </c>
      <c r="S338" s="3">
        <v>208200000</v>
      </c>
      <c r="T338" s="3">
        <v>92251164</v>
      </c>
      <c r="U338" s="3">
        <v>6664068824</v>
      </c>
      <c r="V338" s="3">
        <v>824160250</v>
      </c>
      <c r="W338" s="3">
        <v>-1186571070</v>
      </c>
      <c r="X338" s="3">
        <v>-288435115</v>
      </c>
      <c r="Y338" s="3">
        <v>823259807</v>
      </c>
      <c r="Z338" s="3">
        <v>-180919701</v>
      </c>
      <c r="AA338" s="3">
        <v>8505829</v>
      </c>
    </row>
    <row r="339" spans="1:27" x14ac:dyDescent="0.2">
      <c r="A339" s="2">
        <f t="shared" si="25"/>
        <v>42916</v>
      </c>
      <c r="B339" s="1" t="s">
        <v>92</v>
      </c>
      <c r="C339" s="1">
        <v>2017</v>
      </c>
      <c r="D339" s="1">
        <f t="shared" si="22"/>
        <v>2</v>
      </c>
      <c r="E339" s="1">
        <f t="shared" si="23"/>
        <v>30</v>
      </c>
      <c r="F339" s="1">
        <f t="shared" si="24"/>
        <v>6</v>
      </c>
      <c r="G339" s="1" t="s">
        <v>102</v>
      </c>
      <c r="H339" s="3">
        <v>1397014996</v>
      </c>
      <c r="I339" s="3">
        <v>1261291186</v>
      </c>
      <c r="J339" s="3">
        <v>960816667</v>
      </c>
      <c r="K339" s="3">
        <v>4021201359</v>
      </c>
      <c r="L339" s="3">
        <v>61893000</v>
      </c>
      <c r="M339" s="3">
        <v>20625000</v>
      </c>
      <c r="N339" s="3">
        <v>7722842207</v>
      </c>
      <c r="O339" s="3">
        <v>221575000</v>
      </c>
      <c r="P339" s="3">
        <v>1997681591</v>
      </c>
      <c r="Q339" s="3">
        <v>1408604984</v>
      </c>
      <c r="R339" s="3">
        <v>3932469381</v>
      </c>
      <c r="S339" s="3">
        <v>23865000</v>
      </c>
      <c r="T339" s="3">
        <v>138646250</v>
      </c>
      <c r="U339" s="3">
        <v>7722842207</v>
      </c>
      <c r="V339" s="3">
        <v>1175439996</v>
      </c>
      <c r="W339" s="3">
        <v>-736390405</v>
      </c>
      <c r="X339" s="3">
        <v>-447788318</v>
      </c>
      <c r="Y339" s="3">
        <v>88731977</v>
      </c>
      <c r="Z339" s="3">
        <v>38028000</v>
      </c>
      <c r="AA339" s="3">
        <v>-118021250</v>
      </c>
    </row>
    <row r="340" spans="1:27" x14ac:dyDescent="0.2">
      <c r="A340" s="2">
        <f t="shared" si="25"/>
        <v>43008</v>
      </c>
      <c r="B340" s="1" t="s">
        <v>93</v>
      </c>
      <c r="C340" s="1">
        <v>2017</v>
      </c>
      <c r="D340" s="1">
        <f t="shared" si="22"/>
        <v>3</v>
      </c>
      <c r="E340" s="1">
        <f t="shared" si="23"/>
        <v>30</v>
      </c>
      <c r="F340" s="1">
        <f t="shared" si="24"/>
        <v>9</v>
      </c>
      <c r="G340" s="1" t="s">
        <v>102</v>
      </c>
      <c r="H340" s="3">
        <v>696215253</v>
      </c>
      <c r="I340" s="3">
        <v>1243910101</v>
      </c>
      <c r="J340" s="3">
        <v>1594921615</v>
      </c>
      <c r="K340" s="3">
        <v>3643969366</v>
      </c>
      <c r="L340" s="3">
        <v>8025000</v>
      </c>
      <c r="M340" s="3">
        <v>84337000</v>
      </c>
      <c r="N340" s="3">
        <v>7271378335</v>
      </c>
      <c r="O340" s="3">
        <v>420430500</v>
      </c>
      <c r="P340" s="3">
        <v>2083988790</v>
      </c>
      <c r="Q340" s="3">
        <v>1308397725</v>
      </c>
      <c r="R340" s="3">
        <v>3363535791</v>
      </c>
      <c r="S340" s="3">
        <v>6275000</v>
      </c>
      <c r="T340" s="3">
        <v>88750530</v>
      </c>
      <c r="U340" s="3">
        <v>7271378335</v>
      </c>
      <c r="V340" s="3">
        <v>275784753</v>
      </c>
      <c r="W340" s="3">
        <v>-840078688</v>
      </c>
      <c r="X340" s="3">
        <v>286523891</v>
      </c>
      <c r="Y340" s="3">
        <v>280433575</v>
      </c>
      <c r="Z340" s="3">
        <v>1750000</v>
      </c>
      <c r="AA340" s="3">
        <v>-4413530</v>
      </c>
    </row>
    <row r="341" spans="1:27" x14ac:dyDescent="0.2">
      <c r="A341" s="2">
        <f t="shared" si="25"/>
        <v>43100</v>
      </c>
      <c r="B341" s="1" t="s">
        <v>94</v>
      </c>
      <c r="C341" s="1">
        <v>2017</v>
      </c>
      <c r="D341" s="1">
        <f t="shared" si="22"/>
        <v>4</v>
      </c>
      <c r="E341" s="1">
        <f t="shared" si="23"/>
        <v>31</v>
      </c>
      <c r="F341" s="1">
        <f t="shared" si="24"/>
        <v>12</v>
      </c>
      <c r="G341" s="1" t="s">
        <v>102</v>
      </c>
      <c r="H341" s="3">
        <v>930750839</v>
      </c>
      <c r="I341" s="3">
        <v>1451533955</v>
      </c>
      <c r="J341" s="3">
        <v>725491000</v>
      </c>
      <c r="K341" s="3">
        <v>3113947381</v>
      </c>
      <c r="L341" s="3">
        <v>39190000</v>
      </c>
      <c r="M341" s="3">
        <v>60858702</v>
      </c>
      <c r="N341" s="3">
        <v>6321771878</v>
      </c>
      <c r="O341" s="3">
        <v>491550000</v>
      </c>
      <c r="P341" s="3">
        <v>2063079495</v>
      </c>
      <c r="Q341" s="3">
        <v>870321667</v>
      </c>
      <c r="R341" s="3">
        <v>2680286765</v>
      </c>
      <c r="S341" s="3">
        <v>104170249</v>
      </c>
      <c r="T341" s="3">
        <v>112363702</v>
      </c>
      <c r="U341" s="3">
        <v>6321771878</v>
      </c>
      <c r="V341" s="3">
        <v>439200839</v>
      </c>
      <c r="W341" s="3">
        <v>-611545540</v>
      </c>
      <c r="X341" s="3">
        <v>-144830667</v>
      </c>
      <c r="Y341" s="3">
        <v>433660616</v>
      </c>
      <c r="Z341" s="3">
        <v>-64980249</v>
      </c>
      <c r="AA341" s="3">
        <v>-51505000</v>
      </c>
    </row>
    <row r="342" spans="1:27" x14ac:dyDescent="0.2">
      <c r="A342" s="2">
        <f t="shared" si="25"/>
        <v>43190</v>
      </c>
      <c r="B342" s="1" t="s">
        <v>95</v>
      </c>
      <c r="C342" s="1">
        <v>2018</v>
      </c>
      <c r="D342" s="1">
        <f t="shared" si="22"/>
        <v>1</v>
      </c>
      <c r="E342" s="1">
        <f t="shared" si="23"/>
        <v>31</v>
      </c>
      <c r="F342" s="1">
        <f t="shared" si="24"/>
        <v>3</v>
      </c>
      <c r="G342" s="1" t="s">
        <v>102</v>
      </c>
      <c r="H342" s="3">
        <v>2578887054</v>
      </c>
      <c r="I342" s="3">
        <v>2266644744</v>
      </c>
      <c r="J342" s="3">
        <v>1349293615</v>
      </c>
      <c r="K342" s="3">
        <v>4107783671</v>
      </c>
      <c r="L342" s="3">
        <v>39075000</v>
      </c>
      <c r="M342" s="3">
        <v>133700000</v>
      </c>
      <c r="N342" s="3">
        <v>10475384084</v>
      </c>
      <c r="O342" s="3">
        <v>570266721</v>
      </c>
      <c r="P342" s="3">
        <v>3369261689</v>
      </c>
      <c r="Q342" s="3">
        <v>2706645909</v>
      </c>
      <c r="R342" s="3">
        <v>3656849716</v>
      </c>
      <c r="S342" s="3">
        <v>62860000</v>
      </c>
      <c r="T342" s="3">
        <v>109500050</v>
      </c>
      <c r="U342" s="3">
        <v>10475384084</v>
      </c>
      <c r="V342" s="3">
        <v>2008620334</v>
      </c>
      <c r="W342" s="3">
        <v>-1102616945</v>
      </c>
      <c r="X342" s="3">
        <v>-1357352294</v>
      </c>
      <c r="Y342" s="3">
        <v>450933955</v>
      </c>
      <c r="Z342" s="3">
        <v>-23785000</v>
      </c>
      <c r="AA342" s="3">
        <v>24199950</v>
      </c>
    </row>
    <row r="343" spans="1:27" x14ac:dyDescent="0.2">
      <c r="A343" s="2">
        <f t="shared" si="25"/>
        <v>43281</v>
      </c>
      <c r="B343" s="1" t="s">
        <v>96</v>
      </c>
      <c r="C343" s="1">
        <v>2018</v>
      </c>
      <c r="D343" s="1">
        <f t="shared" si="22"/>
        <v>2</v>
      </c>
      <c r="E343" s="1">
        <f t="shared" si="23"/>
        <v>30</v>
      </c>
      <c r="F343" s="1">
        <f t="shared" si="24"/>
        <v>6</v>
      </c>
      <c r="G343" s="1" t="s">
        <v>102</v>
      </c>
      <c r="H343" s="3">
        <v>506515863</v>
      </c>
      <c r="I343" s="3">
        <v>2855069696</v>
      </c>
      <c r="J343" s="3">
        <v>936763119</v>
      </c>
      <c r="K343" s="3">
        <v>5071260376</v>
      </c>
      <c r="L343" s="3">
        <v>42625000</v>
      </c>
      <c r="M343" s="3">
        <v>54335000</v>
      </c>
      <c r="N343" s="3">
        <v>9466569054</v>
      </c>
      <c r="O343" s="3">
        <v>1944763611</v>
      </c>
      <c r="P343" s="3">
        <v>2127771727</v>
      </c>
      <c r="Q343" s="3">
        <v>567088155</v>
      </c>
      <c r="R343" s="3">
        <v>4409378561</v>
      </c>
      <c r="S343" s="3">
        <v>351499991</v>
      </c>
      <c r="T343" s="3">
        <v>66067010</v>
      </c>
      <c r="U343" s="3">
        <v>9466569054</v>
      </c>
      <c r="V343" s="3">
        <v>-1438247747</v>
      </c>
      <c r="W343" s="3">
        <v>727297969</v>
      </c>
      <c r="X343" s="3">
        <v>369674964</v>
      </c>
      <c r="Y343" s="3">
        <v>661881815</v>
      </c>
      <c r="Z343" s="3">
        <v>-308874991</v>
      </c>
      <c r="AA343" s="3">
        <v>-11732010</v>
      </c>
    </row>
    <row r="344" spans="1:27" x14ac:dyDescent="0.2">
      <c r="A344" s="2">
        <f t="shared" si="25"/>
        <v>43373</v>
      </c>
      <c r="B344" s="1" t="s">
        <v>97</v>
      </c>
      <c r="C344" s="1">
        <v>2018</v>
      </c>
      <c r="D344" s="1">
        <f t="shared" si="22"/>
        <v>3</v>
      </c>
      <c r="E344" s="1">
        <f t="shared" si="23"/>
        <v>30</v>
      </c>
      <c r="F344" s="1">
        <f t="shared" si="24"/>
        <v>9</v>
      </c>
      <c r="G344" s="1" t="s">
        <v>102</v>
      </c>
      <c r="H344" s="3">
        <v>1196453000</v>
      </c>
      <c r="I344" s="3">
        <v>2125283550</v>
      </c>
      <c r="J344" s="3">
        <v>476218000</v>
      </c>
      <c r="K344" s="3">
        <v>3890109354</v>
      </c>
      <c r="L344" s="3">
        <v>40290000</v>
      </c>
      <c r="M344" s="3">
        <v>166979476</v>
      </c>
      <c r="N344" s="3">
        <v>7895333380</v>
      </c>
      <c r="O344" s="3">
        <v>955450000</v>
      </c>
      <c r="P344" s="3">
        <v>2476582973</v>
      </c>
      <c r="Q344" s="3">
        <v>807902957</v>
      </c>
      <c r="R344" s="3">
        <v>3415897451</v>
      </c>
      <c r="S344" s="3">
        <v>78035000</v>
      </c>
      <c r="T344" s="3">
        <v>161465000</v>
      </c>
      <c r="U344" s="3">
        <v>7895333380</v>
      </c>
      <c r="V344" s="3">
        <v>241003000</v>
      </c>
      <c r="W344" s="3">
        <v>-351299422</v>
      </c>
      <c r="X344" s="3">
        <v>-331684957</v>
      </c>
      <c r="Y344" s="3">
        <v>474211904</v>
      </c>
      <c r="Z344" s="3">
        <v>-37745000</v>
      </c>
      <c r="AA344" s="3">
        <v>5514476</v>
      </c>
    </row>
    <row r="345" spans="1:27" x14ac:dyDescent="0.2">
      <c r="A345" s="2">
        <f t="shared" si="25"/>
        <v>43465</v>
      </c>
      <c r="B345" s="1" t="s">
        <v>98</v>
      </c>
      <c r="C345" s="1">
        <v>2018</v>
      </c>
      <c r="D345" s="1">
        <f t="shared" si="22"/>
        <v>4</v>
      </c>
      <c r="E345" s="1">
        <f t="shared" si="23"/>
        <v>31</v>
      </c>
      <c r="F345" s="1">
        <f t="shared" si="24"/>
        <v>12</v>
      </c>
      <c r="G345" s="1" t="s">
        <v>102</v>
      </c>
      <c r="H345" s="3">
        <v>1380193280</v>
      </c>
      <c r="I345" s="3">
        <v>3337070298</v>
      </c>
      <c r="J345" s="3">
        <v>5060364267</v>
      </c>
      <c r="K345" s="3">
        <v>4166677109</v>
      </c>
      <c r="L345" s="3">
        <v>24325000</v>
      </c>
      <c r="M345" s="3">
        <v>228708644</v>
      </c>
      <c r="N345" s="3">
        <v>14197338598</v>
      </c>
      <c r="O345" s="3">
        <v>655530000</v>
      </c>
      <c r="P345" s="3">
        <v>4188512026</v>
      </c>
      <c r="Q345" s="3">
        <v>5967866099</v>
      </c>
      <c r="R345" s="3">
        <v>3093838331</v>
      </c>
      <c r="S345" s="3">
        <v>26160000</v>
      </c>
      <c r="T345" s="3">
        <v>265432143</v>
      </c>
      <c r="U345" s="3">
        <v>14197338598</v>
      </c>
      <c r="V345" s="3">
        <v>724663280</v>
      </c>
      <c r="W345" s="3">
        <v>-851441727</v>
      </c>
      <c r="X345" s="3">
        <v>-907501832</v>
      </c>
      <c r="Y345" s="3">
        <v>1072838777</v>
      </c>
      <c r="Z345" s="3">
        <v>-1835000</v>
      </c>
      <c r="AA345" s="3">
        <v>-36723499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all_sectors_python_qtr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2021-07-01T21:18:00Z</dcterms:created>
  <dcterms:modified xsi:type="dcterms:W3CDTF">2021-07-07T02:49:00Z</dcterms:modified>
</cp:coreProperties>
</file>